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ka\GitHub\ADK_ulohy\ADKI\U2_frommeltová_hnilicová\"/>
    </mc:Choice>
  </mc:AlternateContent>
  <xr:revisionPtr revIDLastSave="0" documentId="13_ncr:1_{B7A7FD89-2BEF-42C0-A861-BC803658843A}" xr6:coauthVersionLast="45" xr6:coauthVersionMax="45" xr10:uidLastSave="{00000000-0000-0000-0000-000000000000}"/>
  <bookViews>
    <workbookView xWindow="-108" yWindow="-108" windowWidth="21684" windowHeight="13176" xr2:uid="{65620053-BD06-4219-8D03-178DD9E4A074}"/>
  </bookViews>
  <sheets>
    <sheet name="Jarvis scan" sheetId="1" r:id="rId1"/>
    <sheet name="Quick hull" sheetId="2" r:id="rId2"/>
    <sheet name="Sweep line" sheetId="3" r:id="rId3"/>
    <sheet name="Graham sc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9" i="1" l="1"/>
  <c r="Q80" i="1"/>
  <c r="Q71" i="1"/>
  <c r="Q72" i="1"/>
  <c r="Q63" i="1"/>
  <c r="Q64" i="1"/>
  <c r="Q55" i="1"/>
  <c r="Q56" i="1"/>
  <c r="Q47" i="1"/>
  <c r="Q48" i="1"/>
  <c r="Q39" i="1"/>
  <c r="Q40" i="1"/>
  <c r="Q31" i="1"/>
  <c r="Q32" i="1"/>
  <c r="Q23" i="1"/>
  <c r="Q24" i="1"/>
  <c r="Q15" i="1"/>
  <c r="Q16" i="1"/>
  <c r="Q7" i="1"/>
  <c r="Q8" i="1"/>
  <c r="Q78" i="1"/>
  <c r="Q70" i="1"/>
  <c r="Q62" i="1"/>
  <c r="Q54" i="1"/>
  <c r="Q46" i="1"/>
  <c r="Q38" i="1"/>
  <c r="Q30" i="1"/>
  <c r="Q22" i="1"/>
  <c r="Q14" i="1"/>
  <c r="P80" i="2"/>
  <c r="P81" i="2"/>
  <c r="P72" i="2"/>
  <c r="P73" i="2"/>
  <c r="P64" i="2"/>
  <c r="P65" i="2"/>
  <c r="P56" i="2"/>
  <c r="P57" i="2"/>
  <c r="P48" i="2"/>
  <c r="P49" i="2"/>
  <c r="P40" i="2"/>
  <c r="P41" i="2"/>
  <c r="P32" i="2"/>
  <c r="P33" i="2"/>
  <c r="P24" i="2"/>
  <c r="P25" i="2"/>
  <c r="P16" i="2"/>
  <c r="P17" i="2"/>
  <c r="P8" i="2"/>
  <c r="P9" i="2"/>
  <c r="P79" i="2"/>
  <c r="P71" i="2"/>
  <c r="P63" i="2"/>
  <c r="P55" i="2"/>
  <c r="P47" i="2"/>
  <c r="P39" i="2"/>
  <c r="P31" i="2"/>
  <c r="P23" i="2"/>
  <c r="P15" i="2"/>
  <c r="P7" i="2"/>
  <c r="P79" i="3"/>
  <c r="P80" i="3"/>
  <c r="P71" i="3"/>
  <c r="P72" i="3"/>
  <c r="P7" i="3"/>
  <c r="P8" i="3"/>
  <c r="P6" i="3"/>
  <c r="P78" i="3"/>
  <c r="P70" i="3"/>
  <c r="P63" i="3"/>
  <c r="P64" i="3"/>
  <c r="P62" i="3"/>
  <c r="P55" i="3"/>
  <c r="P56" i="3"/>
  <c r="P54" i="3"/>
  <c r="P47" i="3"/>
  <c r="P48" i="3"/>
  <c r="P46" i="3"/>
  <c r="P39" i="3"/>
  <c r="P40" i="3"/>
  <c r="P38" i="3"/>
  <c r="P31" i="3"/>
  <c r="P32" i="3"/>
  <c r="P30" i="3"/>
  <c r="P23" i="3"/>
  <c r="P24" i="3"/>
  <c r="P22" i="3"/>
  <c r="P14" i="3"/>
  <c r="P15" i="3"/>
  <c r="P16" i="3"/>
  <c r="O6" i="3" l="1"/>
  <c r="O79" i="3"/>
  <c r="O80" i="3"/>
  <c r="O71" i="3"/>
  <c r="O72" i="3"/>
  <c r="O63" i="3"/>
  <c r="O64" i="3"/>
  <c r="O55" i="3"/>
  <c r="O56" i="3"/>
  <c r="O47" i="3"/>
  <c r="O48" i="3"/>
  <c r="O40" i="3"/>
  <c r="O39" i="3"/>
  <c r="O31" i="3"/>
  <c r="O32" i="3"/>
  <c r="O23" i="3"/>
  <c r="O24" i="3"/>
  <c r="O15" i="3"/>
  <c r="O16" i="3"/>
  <c r="O78" i="3"/>
  <c r="O70" i="3"/>
  <c r="O62" i="3"/>
  <c r="O54" i="3"/>
  <c r="O46" i="3"/>
  <c r="O38" i="3"/>
  <c r="O30" i="3"/>
  <c r="O22" i="3"/>
  <c r="O14" i="3"/>
  <c r="O7" i="3"/>
  <c r="O8" i="3"/>
  <c r="Q6" i="1" l="1"/>
  <c r="O81" i="2"/>
  <c r="O80" i="2"/>
  <c r="O79" i="2"/>
  <c r="O73" i="2"/>
  <c r="O72" i="2"/>
  <c r="O71" i="2"/>
  <c r="O65" i="2"/>
  <c r="O64" i="2"/>
  <c r="O63" i="2"/>
  <c r="O57" i="2"/>
  <c r="O56" i="2"/>
  <c r="O55" i="2"/>
  <c r="O49" i="2"/>
  <c r="O48" i="2"/>
  <c r="O47" i="2"/>
  <c r="O41" i="2"/>
  <c r="O40" i="2"/>
  <c r="O39" i="2"/>
  <c r="O33" i="2"/>
  <c r="O32" i="2"/>
  <c r="O31" i="2"/>
  <c r="O25" i="2"/>
  <c r="O24" i="2"/>
  <c r="O23" i="2"/>
  <c r="O17" i="2"/>
  <c r="O16" i="2"/>
  <c r="O15" i="2"/>
  <c r="O7" i="2"/>
  <c r="O8" i="2"/>
  <c r="O9" i="2"/>
  <c r="P78" i="1"/>
  <c r="P80" i="1" l="1"/>
  <c r="P79" i="1"/>
  <c r="P72" i="1"/>
  <c r="P71" i="1"/>
  <c r="P70" i="1"/>
  <c r="P64" i="1"/>
  <c r="P63" i="1"/>
  <c r="P62" i="1"/>
  <c r="P56" i="1"/>
  <c r="P55" i="1"/>
  <c r="P54" i="1"/>
  <c r="P48" i="1"/>
  <c r="P47" i="1"/>
  <c r="P46" i="1"/>
  <c r="P40" i="1"/>
  <c r="P39" i="1"/>
  <c r="P38" i="1"/>
  <c r="P32" i="1"/>
  <c r="P31" i="1"/>
  <c r="P30" i="1"/>
  <c r="P24" i="1"/>
  <c r="P23" i="1"/>
  <c r="P22" i="1"/>
  <c r="P16" i="1"/>
  <c r="P15" i="1"/>
  <c r="P14" i="1"/>
  <c r="P7" i="1"/>
  <c r="P8" i="1"/>
  <c r="P6" i="1"/>
</calcChain>
</file>

<file path=xl/sharedStrings.xml><?xml version="1.0" encoding="utf-8"?>
<sst xmlns="http://schemas.openxmlformats.org/spreadsheetml/2006/main" count="412" uniqueCount="14">
  <si>
    <t>Jarvis Scan</t>
  </si>
  <si>
    <t>Circle</t>
  </si>
  <si>
    <t>Grid</t>
  </si>
  <si>
    <t>Random</t>
  </si>
  <si>
    <t>Počet bodů [n]</t>
  </si>
  <si>
    <t>Typ testu</t>
  </si>
  <si>
    <t>Počet testů testů</t>
  </si>
  <si>
    <t>t [ms]</t>
  </si>
  <si>
    <t>Průmer [ms]</t>
  </si>
  <si>
    <t>Rozptyl[ms]</t>
  </si>
  <si>
    <t>Quick hull</t>
  </si>
  <si>
    <t>Sweep line</t>
  </si>
  <si>
    <t>Počet bodů</t>
  </si>
  <si>
    <t>Circel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</si>
</sst>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2" borderId="8" xfId="0" applyFill="1" applyBorder="1"/>
    <xf numFmtId="0" fontId="0" fillId="2" borderId="9" xfId="0" applyFill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26" xfId="0" applyFill="1" applyBorder="1"/>
    <xf numFmtId="0" fontId="0" fillId="0" borderId="27" xfId="0" applyBorder="1"/>
    <xf numFmtId="0" fontId="0" fillId="0" borderId="28" xfId="0" applyBorder="1"/>
    <xf numFmtId="0" fontId="0" fillId="2" borderId="2" xfId="0" applyFill="1" applyBorder="1" applyAlignment="1">
      <alignment horizontal="center" vertical="center"/>
    </xf>
    <xf numFmtId="49" fontId="0" fillId="0" borderId="0" xfId="0" applyNumberFormat="1"/>
    <xf numFmtId="2" fontId="0" fillId="0" borderId="19" xfId="0" applyNumberFormat="1" applyBorder="1"/>
    <xf numFmtId="2" fontId="0" fillId="0" borderId="16" xfId="0" applyNumberFormat="1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 b="1" i="0">
                <a:solidFill>
                  <a:schemeClr val="tx1"/>
                </a:solidFill>
              </a:rPr>
              <a:t>Jarvis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'Jarvis scan'!$T$29</c:f>
              <c:strCache>
                <c:ptCount val="1"/>
                <c:pt idx="0">
                  <c:v>Circle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'Jarvis scan'!$S$30:$S$39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scan'!$T$30:$T$39</c:f>
              <c:numCache>
                <c:formatCode>General</c:formatCode>
                <c:ptCount val="10"/>
                <c:pt idx="0">
                  <c:v>3.5</c:v>
                </c:pt>
                <c:pt idx="1">
                  <c:v>8</c:v>
                </c:pt>
                <c:pt idx="2">
                  <c:v>19.100000000000001</c:v>
                </c:pt>
                <c:pt idx="3">
                  <c:v>38.9</c:v>
                </c:pt>
                <c:pt idx="4">
                  <c:v>75.900000000000006</c:v>
                </c:pt>
                <c:pt idx="5">
                  <c:v>188.4</c:v>
                </c:pt>
                <c:pt idx="6">
                  <c:v>458.8</c:v>
                </c:pt>
                <c:pt idx="7">
                  <c:v>906.3</c:v>
                </c:pt>
                <c:pt idx="8">
                  <c:v>2076.1</c:v>
                </c:pt>
                <c:pt idx="9">
                  <c:v>4658.8999999999996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F-4AAF-9D92-7D8F2E4E4667}"/>
            </c:ext>
          </c:extLst>
        </c:ser>
        <c:ser>
          <c:idx val="1"/>
          <c:order val="1"/>
          <c:tx>
            <c:strRef>
              <c:f>'Jarvis scan'!$U$29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'Jarvis scan'!$S$30:$S$39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scan'!$U$30:$U$39</c:f>
              <c:numCache>
                <c:formatCode>General</c:formatCode>
                <c:ptCount val="10"/>
                <c:pt idx="0">
                  <c:v>6.3</c:v>
                </c:pt>
                <c:pt idx="1">
                  <c:v>15.8</c:v>
                </c:pt>
                <c:pt idx="2">
                  <c:v>77</c:v>
                </c:pt>
                <c:pt idx="3">
                  <c:v>181.7</c:v>
                </c:pt>
                <c:pt idx="4">
                  <c:v>461.6</c:v>
                </c:pt>
                <c:pt idx="5">
                  <c:v>1889.9</c:v>
                </c:pt>
                <c:pt idx="6">
                  <c:v>6342.3</c:v>
                </c:pt>
                <c:pt idx="7">
                  <c:v>15244.9</c:v>
                </c:pt>
                <c:pt idx="8">
                  <c:v>56583.9</c:v>
                </c:pt>
                <c:pt idx="9">
                  <c:v>181641.3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F-4AAF-9D92-7D8F2E4E4667}"/>
            </c:ext>
          </c:extLst>
        </c:ser>
        <c:ser>
          <c:idx val="2"/>
          <c:order val="2"/>
          <c:tx>
            <c:strRef>
              <c:f>'Jarvis scan'!$V$29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'Jarvis scan'!$S$30:$S$39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scan'!$V$30:$V$39</c:f>
              <c:numCache>
                <c:formatCode>General</c:formatCode>
                <c:ptCount val="10"/>
                <c:pt idx="0">
                  <c:v>2.8</c:v>
                </c:pt>
                <c:pt idx="1">
                  <c:v>6</c:v>
                </c:pt>
                <c:pt idx="2">
                  <c:v>16.100000000000001</c:v>
                </c:pt>
                <c:pt idx="3">
                  <c:v>36.9</c:v>
                </c:pt>
                <c:pt idx="4">
                  <c:v>91.4</c:v>
                </c:pt>
                <c:pt idx="5">
                  <c:v>346.2</c:v>
                </c:pt>
                <c:pt idx="6">
                  <c:v>1302.3</c:v>
                </c:pt>
                <c:pt idx="7">
                  <c:v>4210.2</c:v>
                </c:pt>
                <c:pt idx="8">
                  <c:v>22676.6</c:v>
                </c:pt>
                <c:pt idx="9">
                  <c:v>70028.3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F-4AAF-9D92-7D8F2E4E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951056"/>
        <c:axId val="721305680"/>
      </c:lineChart>
      <c:catAx>
        <c:axId val="7299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Počet bodů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1305680"/>
        <c:crosses val="autoZero"/>
        <c:auto val="0"/>
        <c:lblAlgn val="ctr"/>
        <c:lblOffset val="100"/>
        <c:noMultiLvlLbl val="0"/>
      </c:catAx>
      <c:valAx>
        <c:axId val="7213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Čas</a:t>
                </a:r>
                <a:r>
                  <a:rPr lang="cs-CZ" baseline="0">
                    <a:solidFill>
                      <a:schemeClr val="tx1"/>
                    </a:solidFill>
                  </a:rPr>
                  <a:t> [ms]</a:t>
                </a:r>
                <a:endParaRPr lang="cs-C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995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97851899850841"/>
          <c:y val="0.10412295262476659"/>
          <c:w val="0.1119240394202595"/>
          <c:h val="0.13446312063308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sz="1600" b="1">
                <a:solidFill>
                  <a:schemeClr val="tx1"/>
                </a:solidFill>
              </a:rPr>
              <a:t>Quick hull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hull'!$S$34</c:f>
              <c:strCache>
                <c:ptCount val="1"/>
                <c:pt idx="0">
                  <c:v>Circel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 hull'!$R$35:$R$44</c:f>
              <c:numCache>
                <c:formatCode>@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'Quick hull'!$S$35:$S$44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2.4</c:v>
                </c:pt>
                <c:pt idx="3">
                  <c:v>2.2000000000000002</c:v>
                </c:pt>
                <c:pt idx="4">
                  <c:v>6.1</c:v>
                </c:pt>
                <c:pt idx="5">
                  <c:v>14.4</c:v>
                </c:pt>
                <c:pt idx="6">
                  <c:v>23</c:v>
                </c:pt>
                <c:pt idx="7">
                  <c:v>57.6</c:v>
                </c:pt>
                <c:pt idx="8">
                  <c:v>126.2</c:v>
                </c:pt>
                <c:pt idx="9">
                  <c:v>243.1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6-40FC-B2C3-860F2C0F8DCB}"/>
            </c:ext>
          </c:extLst>
        </c:ser>
        <c:ser>
          <c:idx val="1"/>
          <c:order val="1"/>
          <c:tx>
            <c:strRef>
              <c:f>'Quick hull'!$T$34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'Quick hull'!$R$35:$R$44</c:f>
              <c:numCache>
                <c:formatCode>@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'Quick hull'!$T$35:$T$44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1</c:v>
                </c:pt>
                <c:pt idx="4">
                  <c:v>2.2999999999999998</c:v>
                </c:pt>
                <c:pt idx="5">
                  <c:v>5.2</c:v>
                </c:pt>
                <c:pt idx="6">
                  <c:v>11.2</c:v>
                </c:pt>
                <c:pt idx="7">
                  <c:v>23.3</c:v>
                </c:pt>
                <c:pt idx="8">
                  <c:v>60.2</c:v>
                </c:pt>
                <c:pt idx="9">
                  <c:v>109.6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6-40FC-B2C3-860F2C0F8DCB}"/>
            </c:ext>
          </c:extLst>
        </c:ser>
        <c:ser>
          <c:idx val="2"/>
          <c:order val="2"/>
          <c:tx>
            <c:strRef>
              <c:f>'Quick hull'!$U$34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 hull'!$R$35:$R$44</c:f>
              <c:numCache>
                <c:formatCode>@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'Quick hull'!$U$35:$U$44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1.3</c:v>
                </c:pt>
                <c:pt idx="3">
                  <c:v>2.2000000000000002</c:v>
                </c:pt>
                <c:pt idx="4">
                  <c:v>5.8</c:v>
                </c:pt>
                <c:pt idx="5">
                  <c:v>16.5</c:v>
                </c:pt>
                <c:pt idx="6">
                  <c:v>27</c:v>
                </c:pt>
                <c:pt idx="7">
                  <c:v>44.7</c:v>
                </c:pt>
                <c:pt idx="8">
                  <c:v>94.2</c:v>
                </c:pt>
                <c:pt idx="9">
                  <c:v>192.7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6-40FC-B2C3-860F2C0F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87072"/>
        <c:axId val="579409008"/>
      </c:lineChart>
      <c:catAx>
        <c:axId val="7060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Počet bodů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@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9409008"/>
        <c:crosses val="autoZero"/>
        <c:auto val="0"/>
        <c:lblAlgn val="ctr"/>
        <c:lblOffset val="100"/>
        <c:noMultiLvlLbl val="0"/>
      </c:catAx>
      <c:valAx>
        <c:axId val="5794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Čas</a:t>
                </a:r>
                <a:r>
                  <a:rPr lang="cs-CZ" baseline="0">
                    <a:solidFill>
                      <a:schemeClr val="tx1"/>
                    </a:solidFill>
                  </a:rPr>
                  <a:t> [ms]</a:t>
                </a:r>
                <a:endParaRPr lang="cs-C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608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35822404638097"/>
          <c:y val="0.11746843918878373"/>
          <c:w val="9.8113640579965147E-2"/>
          <c:h val="0.13538000890682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chemeClr val="tx1"/>
                </a:solidFill>
              </a:rPr>
              <a:t>Sweep</a:t>
            </a:r>
            <a:r>
              <a:rPr lang="cs-CZ" b="1" baseline="0">
                <a:solidFill>
                  <a:schemeClr val="tx1"/>
                </a:solidFill>
              </a:rPr>
              <a:t> line</a:t>
            </a:r>
            <a:endParaRPr lang="cs-CZ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'Sweep line'!$S$23</c:f>
              <c:strCache>
                <c:ptCount val="1"/>
                <c:pt idx="0">
                  <c:v>Circle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'Sweep line'!$R$24:$R$33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'Sweep line'!$S$24:$S$33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1.2</c:v>
                </c:pt>
                <c:pt idx="5">
                  <c:v>2.2999999999999998</c:v>
                </c:pt>
                <c:pt idx="6">
                  <c:v>4.5999999999999996</c:v>
                </c:pt>
                <c:pt idx="7">
                  <c:v>8.5</c:v>
                </c:pt>
                <c:pt idx="8">
                  <c:v>20</c:v>
                </c:pt>
                <c:pt idx="9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A-436D-8050-AAAD520DE71C}"/>
            </c:ext>
          </c:extLst>
        </c:ser>
        <c:ser>
          <c:idx val="1"/>
          <c:order val="1"/>
          <c:tx>
            <c:strRef>
              <c:f>'Sweep line'!$T$23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'Sweep line'!$R$24:$R$33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'Sweep line'!$T$24:$T$33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1.5</c:v>
                </c:pt>
                <c:pt idx="4">
                  <c:v>2.7</c:v>
                </c:pt>
                <c:pt idx="5">
                  <c:v>6.8</c:v>
                </c:pt>
                <c:pt idx="6">
                  <c:v>14.2</c:v>
                </c:pt>
                <c:pt idx="7">
                  <c:v>28.6</c:v>
                </c:pt>
                <c:pt idx="8">
                  <c:v>75.900000000000006</c:v>
                </c:pt>
                <c:pt idx="9">
                  <c:v>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A-436D-8050-AAAD520DE71C}"/>
            </c:ext>
          </c:extLst>
        </c:ser>
        <c:ser>
          <c:idx val="2"/>
          <c:order val="2"/>
          <c:tx>
            <c:strRef>
              <c:f>'Sweep line'!$U$23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'Sweep line'!$R$24:$R$33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'Sweep line'!$U$24:$U$33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0.7</c:v>
                </c:pt>
                <c:pt idx="3">
                  <c:v>1.4</c:v>
                </c:pt>
                <c:pt idx="4">
                  <c:v>3</c:v>
                </c:pt>
                <c:pt idx="5">
                  <c:v>7.8</c:v>
                </c:pt>
                <c:pt idx="6">
                  <c:v>16</c:v>
                </c:pt>
                <c:pt idx="7">
                  <c:v>31.9</c:v>
                </c:pt>
                <c:pt idx="8">
                  <c:v>91.2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A-436D-8050-AAAD520D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488848"/>
        <c:axId val="1210523776"/>
      </c:lineChart>
      <c:catAx>
        <c:axId val="15194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Počet bodů</a:t>
                </a:r>
              </a:p>
            </c:rich>
          </c:tx>
          <c:layout>
            <c:manualLayout>
              <c:xMode val="edge"/>
              <c:yMode val="edge"/>
              <c:x val="0.42109448652039921"/>
              <c:y val="0.91268712979096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0523776"/>
        <c:crosses val="autoZero"/>
        <c:auto val="1"/>
        <c:lblAlgn val="ctr"/>
        <c:lblOffset val="100"/>
        <c:noMultiLvlLbl val="0"/>
      </c:catAx>
      <c:valAx>
        <c:axId val="1210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Čas</a:t>
                </a:r>
                <a:r>
                  <a:rPr lang="cs-CZ" baseline="0">
                    <a:solidFill>
                      <a:schemeClr val="tx1"/>
                    </a:solidFill>
                  </a:rPr>
                  <a:t> [[ms]</a:t>
                </a:r>
                <a:endParaRPr lang="cs-C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94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5538509458729"/>
          <c:y val="0.10524015374617993"/>
          <c:w val="0.10375901830663153"/>
          <c:h val="0.1488433963709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220981</xdr:colOff>
      <xdr:row>21</xdr:row>
      <xdr:rowOff>20955</xdr:rowOff>
    </xdr:from>
    <xdr:to>
      <xdr:col>33</xdr:col>
      <xdr:colOff>386716</xdr:colOff>
      <xdr:row>46</xdr:row>
      <xdr:rowOff>89534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22DD93-482F-446F-9CAF-1719A1029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455021</xdr:colOff>
      <xdr:row>23</xdr:row>
      <xdr:rowOff>162197</xdr:rowOff>
    </xdr:from>
    <xdr:to>
      <xdr:col>34</xdr:col>
      <xdr:colOff>375011</xdr:colOff>
      <xdr:row>49</xdr:row>
      <xdr:rowOff>21227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40EC42BE-EADA-4FAF-9BB6-4D9D9688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200024</xdr:colOff>
      <xdr:row>13</xdr:row>
      <xdr:rowOff>179070</xdr:rowOff>
    </xdr:from>
    <xdr:to>
      <xdr:col>33</xdr:col>
      <xdr:colOff>302894</xdr:colOff>
      <xdr:row>36</xdr:row>
      <xdr:rowOff>168592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B6439E4-FE65-45D8-8BF2-EB66EE66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A2A1-8776-4AF2-AAE0-172C2D27284F}">
  <dimension ref="D1:AB80"/>
  <sheetViews>
    <sheetView tabSelected="1" topLeftCell="N1" zoomScaleNormal="100" workbookViewId="0">
      <selection activeCell="Q80" sqref="Q80"/>
    </sheetView>
  </sheetViews>
  <sheetFormatPr defaultRowHeight="14.4" x14ac:dyDescent="0.3"/>
  <cols>
    <col min="1" max="1" width="10" bestFit="1" customWidth="1"/>
    <col min="4" max="4" width="13.77734375" bestFit="1" customWidth="1"/>
    <col min="5" max="5" width="10" customWidth="1"/>
    <col min="6" max="6" width="8.88671875" customWidth="1"/>
    <col min="16" max="16" width="11.77734375" bestFit="1" customWidth="1"/>
    <col min="17" max="17" width="13.5546875" bestFit="1" customWidth="1"/>
  </cols>
  <sheetData>
    <row r="1" spans="4:28" ht="15" thickBot="1" x14ac:dyDescent="0.35">
      <c r="T1" s="1"/>
      <c r="U1" s="1"/>
      <c r="V1" s="1"/>
      <c r="W1" s="1"/>
      <c r="X1" s="1"/>
      <c r="Y1" s="1"/>
      <c r="Z1" s="1"/>
      <c r="AA1" s="1"/>
      <c r="AB1" s="1"/>
    </row>
    <row r="2" spans="4:28" ht="15" thickBot="1" x14ac:dyDescent="0.35">
      <c r="D2" s="19" t="s">
        <v>0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1"/>
    </row>
    <row r="3" spans="4:28" x14ac:dyDescent="0.3">
      <c r="D3" s="34"/>
      <c r="E3" s="35"/>
      <c r="F3" s="28" t="s">
        <v>7</v>
      </c>
      <c r="G3" s="29"/>
      <c r="H3" s="29"/>
      <c r="I3" s="29"/>
      <c r="J3" s="29"/>
      <c r="K3" s="29"/>
      <c r="L3" s="29"/>
      <c r="M3" s="29"/>
      <c r="N3" s="29"/>
      <c r="O3" s="30"/>
      <c r="P3" s="22" t="s">
        <v>8</v>
      </c>
      <c r="Q3" s="25" t="s">
        <v>9</v>
      </c>
    </row>
    <row r="4" spans="4:28" x14ac:dyDescent="0.3">
      <c r="D4" s="23" t="s">
        <v>4</v>
      </c>
      <c r="E4" s="26"/>
      <c r="F4" s="31">
        <v>1000</v>
      </c>
      <c r="G4" s="32"/>
      <c r="H4" s="32"/>
      <c r="I4" s="32"/>
      <c r="J4" s="32"/>
      <c r="K4" s="32"/>
      <c r="L4" s="32"/>
      <c r="M4" s="32"/>
      <c r="N4" s="32"/>
      <c r="O4" s="33"/>
      <c r="P4" s="23"/>
      <c r="Q4" s="26"/>
      <c r="R4" s="1"/>
      <c r="S4" s="1"/>
      <c r="T4" s="1"/>
      <c r="U4" s="1"/>
      <c r="V4" s="1"/>
      <c r="W4" s="1"/>
      <c r="X4" s="1"/>
      <c r="Y4" s="1"/>
    </row>
    <row r="5" spans="4:28" ht="15" thickBot="1" x14ac:dyDescent="0.35">
      <c r="D5" s="24" t="s">
        <v>6</v>
      </c>
      <c r="E5" s="27"/>
      <c r="F5" s="1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3">
        <v>10</v>
      </c>
      <c r="P5" s="24"/>
      <c r="Q5" s="27"/>
    </row>
    <row r="6" spans="4:28" ht="15" thickBot="1" x14ac:dyDescent="0.35">
      <c r="D6" s="36" t="s">
        <v>5</v>
      </c>
      <c r="E6" s="15" t="s">
        <v>1</v>
      </c>
      <c r="F6" s="13">
        <v>3</v>
      </c>
      <c r="G6" s="4">
        <v>2</v>
      </c>
      <c r="H6" s="4">
        <v>3</v>
      </c>
      <c r="I6" s="4">
        <v>3</v>
      </c>
      <c r="J6" s="4">
        <v>4</v>
      </c>
      <c r="K6" s="4">
        <v>5</v>
      </c>
      <c r="L6" s="4">
        <v>4</v>
      </c>
      <c r="M6" s="4">
        <v>4</v>
      </c>
      <c r="N6" s="4">
        <v>4</v>
      </c>
      <c r="O6" s="5">
        <v>3</v>
      </c>
      <c r="P6" s="18">
        <f>AVERAGE(F6:O6)</f>
        <v>3.5</v>
      </c>
      <c r="Q6" s="17">
        <f>VAR(F6:O6)</f>
        <v>0.72222222222222221</v>
      </c>
    </row>
    <row r="7" spans="4:28" ht="15" thickBot="1" x14ac:dyDescent="0.35">
      <c r="D7" s="37"/>
      <c r="E7" s="15" t="s">
        <v>2</v>
      </c>
      <c r="F7" s="13">
        <v>7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  <c r="M7" s="4">
        <v>7</v>
      </c>
      <c r="N7" s="4">
        <v>6</v>
      </c>
      <c r="O7" s="5">
        <v>7</v>
      </c>
      <c r="P7" s="18">
        <f t="shared" ref="P7:P8" si="0">AVERAGE(F7:O7)</f>
        <v>6.3</v>
      </c>
      <c r="Q7" s="17">
        <f t="shared" ref="Q7:Q8" si="1">VAR(F7:O7)</f>
        <v>0.23333333333333334</v>
      </c>
    </row>
    <row r="8" spans="4:28" ht="15" thickBot="1" x14ac:dyDescent="0.35">
      <c r="D8" s="38"/>
      <c r="E8" s="15" t="s">
        <v>3</v>
      </c>
      <c r="F8" s="14">
        <v>2</v>
      </c>
      <c r="G8" s="8">
        <v>3</v>
      </c>
      <c r="H8" s="8">
        <v>3</v>
      </c>
      <c r="I8" s="8">
        <v>2</v>
      </c>
      <c r="J8" s="8">
        <v>4</v>
      </c>
      <c r="K8" s="8">
        <v>3</v>
      </c>
      <c r="L8" s="8">
        <v>3</v>
      </c>
      <c r="M8" s="8">
        <v>3</v>
      </c>
      <c r="N8" s="8">
        <v>3</v>
      </c>
      <c r="O8" s="9">
        <v>2</v>
      </c>
      <c r="P8" s="18">
        <f t="shared" si="0"/>
        <v>2.8</v>
      </c>
      <c r="Q8" s="17">
        <f t="shared" si="1"/>
        <v>0.39999999999999936</v>
      </c>
    </row>
    <row r="9" spans="4:28" ht="15" thickBot="1" x14ac:dyDescent="0.35">
      <c r="D9" s="1"/>
      <c r="E9" s="1"/>
    </row>
    <row r="10" spans="4:28" ht="15" thickBot="1" x14ac:dyDescent="0.35">
      <c r="D10" s="19" t="s">
        <v>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</row>
    <row r="11" spans="4:28" x14ac:dyDescent="0.3">
      <c r="D11" s="34"/>
      <c r="E11" s="35"/>
      <c r="F11" s="28" t="s">
        <v>7</v>
      </c>
      <c r="G11" s="29"/>
      <c r="H11" s="29"/>
      <c r="I11" s="29"/>
      <c r="J11" s="29"/>
      <c r="K11" s="29"/>
      <c r="L11" s="29"/>
      <c r="M11" s="29"/>
      <c r="N11" s="29"/>
      <c r="O11" s="30"/>
      <c r="P11" s="22" t="s">
        <v>8</v>
      </c>
      <c r="Q11" s="25" t="s">
        <v>9</v>
      </c>
    </row>
    <row r="12" spans="4:28" x14ac:dyDescent="0.3">
      <c r="D12" s="23" t="s">
        <v>4</v>
      </c>
      <c r="E12" s="26"/>
      <c r="F12" s="31">
        <v>2000</v>
      </c>
      <c r="G12" s="32"/>
      <c r="H12" s="32"/>
      <c r="I12" s="32"/>
      <c r="J12" s="32"/>
      <c r="K12" s="32"/>
      <c r="L12" s="32"/>
      <c r="M12" s="32"/>
      <c r="N12" s="32"/>
      <c r="O12" s="33"/>
      <c r="P12" s="23"/>
      <c r="Q12" s="26"/>
    </row>
    <row r="13" spans="4:28" ht="15" thickBot="1" x14ac:dyDescent="0.35">
      <c r="D13" s="23" t="s">
        <v>6</v>
      </c>
      <c r="E13" s="27"/>
      <c r="F13" s="12"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3">
        <v>10</v>
      </c>
      <c r="P13" s="24"/>
      <c r="Q13" s="27"/>
    </row>
    <row r="14" spans="4:28" ht="15" thickBot="1" x14ac:dyDescent="0.35">
      <c r="D14" s="36" t="s">
        <v>5</v>
      </c>
      <c r="E14" s="15" t="s">
        <v>1</v>
      </c>
      <c r="F14" s="13">
        <v>8</v>
      </c>
      <c r="G14" s="4">
        <v>8</v>
      </c>
      <c r="H14" s="4">
        <v>7</v>
      </c>
      <c r="I14" s="4">
        <v>8</v>
      </c>
      <c r="J14" s="4">
        <v>8</v>
      </c>
      <c r="K14" s="4">
        <v>9</v>
      </c>
      <c r="L14" s="4">
        <v>9</v>
      </c>
      <c r="M14" s="4">
        <v>8</v>
      </c>
      <c r="N14" s="4">
        <v>7</v>
      </c>
      <c r="O14" s="5">
        <v>8</v>
      </c>
      <c r="P14" s="18">
        <f>AVERAGE(F14:O14)</f>
        <v>8</v>
      </c>
      <c r="Q14" s="17">
        <f t="shared" ref="Q14:Q16" si="2">SQRT(_xlfn.VAR.P(F14:O14))</f>
        <v>0.63245553203367588</v>
      </c>
    </row>
    <row r="15" spans="4:28" ht="15" thickBot="1" x14ac:dyDescent="0.35">
      <c r="D15" s="37"/>
      <c r="E15" s="15" t="s">
        <v>2</v>
      </c>
      <c r="F15" s="13">
        <v>14</v>
      </c>
      <c r="G15" s="4">
        <v>17</v>
      </c>
      <c r="H15" s="4">
        <v>15</v>
      </c>
      <c r="I15" s="4">
        <v>15</v>
      </c>
      <c r="J15" s="4">
        <v>18</v>
      </c>
      <c r="K15" s="4">
        <v>15</v>
      </c>
      <c r="L15" s="4">
        <v>15</v>
      </c>
      <c r="M15" s="4">
        <v>16</v>
      </c>
      <c r="N15" s="4">
        <v>16</v>
      </c>
      <c r="O15" s="5">
        <v>17</v>
      </c>
      <c r="P15" s="18">
        <f t="shared" ref="P15:P16" si="3">AVERAGE(F15:O15)</f>
        <v>15.8</v>
      </c>
      <c r="Q15" s="17">
        <f t="shared" si="2"/>
        <v>1.16619037896906</v>
      </c>
    </row>
    <row r="16" spans="4:28" ht="15" thickBot="1" x14ac:dyDescent="0.35">
      <c r="D16" s="38"/>
      <c r="E16" s="15" t="s">
        <v>3</v>
      </c>
      <c r="F16" s="14">
        <v>6</v>
      </c>
      <c r="G16" s="8">
        <v>5</v>
      </c>
      <c r="H16" s="8">
        <v>5</v>
      </c>
      <c r="I16" s="8">
        <v>5</v>
      </c>
      <c r="J16" s="8">
        <v>5</v>
      </c>
      <c r="K16" s="8">
        <v>6</v>
      </c>
      <c r="L16" s="8">
        <v>6</v>
      </c>
      <c r="M16" s="8">
        <v>7</v>
      </c>
      <c r="N16" s="8">
        <v>7</v>
      </c>
      <c r="O16" s="9">
        <v>8</v>
      </c>
      <c r="P16" s="18">
        <f t="shared" si="3"/>
        <v>6</v>
      </c>
      <c r="Q16" s="17">
        <f t="shared" si="2"/>
        <v>1</v>
      </c>
    </row>
    <row r="17" spans="4:22" ht="15" thickBot="1" x14ac:dyDescent="0.35"/>
    <row r="18" spans="4:22" ht="15" thickBot="1" x14ac:dyDescent="0.35">
      <c r="D18" s="19" t="s">
        <v>0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1"/>
    </row>
    <row r="19" spans="4:22" x14ac:dyDescent="0.3">
      <c r="D19" s="34"/>
      <c r="E19" s="35"/>
      <c r="F19" s="28" t="s">
        <v>7</v>
      </c>
      <c r="G19" s="29"/>
      <c r="H19" s="29"/>
      <c r="I19" s="29"/>
      <c r="J19" s="29"/>
      <c r="K19" s="29"/>
      <c r="L19" s="29"/>
      <c r="M19" s="29"/>
      <c r="N19" s="29"/>
      <c r="O19" s="30"/>
      <c r="P19" s="22" t="s">
        <v>8</v>
      </c>
      <c r="Q19" s="25" t="s">
        <v>9</v>
      </c>
    </row>
    <row r="20" spans="4:22" x14ac:dyDescent="0.3">
      <c r="D20" s="23" t="s">
        <v>4</v>
      </c>
      <c r="E20" s="26"/>
      <c r="F20" s="31">
        <v>5000</v>
      </c>
      <c r="G20" s="32"/>
      <c r="H20" s="32"/>
      <c r="I20" s="32"/>
      <c r="J20" s="32"/>
      <c r="K20" s="32"/>
      <c r="L20" s="32"/>
      <c r="M20" s="32"/>
      <c r="N20" s="32"/>
      <c r="O20" s="33"/>
      <c r="P20" s="23"/>
      <c r="Q20" s="26"/>
    </row>
    <row r="21" spans="4:22" ht="15" thickBot="1" x14ac:dyDescent="0.35">
      <c r="D21" s="23" t="s">
        <v>6</v>
      </c>
      <c r="E21" s="27"/>
      <c r="F21" s="12">
        <v>1</v>
      </c>
      <c r="G21" s="2">
        <v>2</v>
      </c>
      <c r="H21" s="2">
        <v>3</v>
      </c>
      <c r="I21" s="2">
        <v>4</v>
      </c>
      <c r="J21" s="2">
        <v>5</v>
      </c>
      <c r="K21" s="2">
        <v>6</v>
      </c>
      <c r="L21" s="2">
        <v>7</v>
      </c>
      <c r="M21" s="2">
        <v>8</v>
      </c>
      <c r="N21" s="2">
        <v>9</v>
      </c>
      <c r="O21" s="3">
        <v>10</v>
      </c>
      <c r="P21" s="24"/>
      <c r="Q21" s="27"/>
    </row>
    <row r="22" spans="4:22" ht="15" thickBot="1" x14ac:dyDescent="0.35">
      <c r="D22" s="36" t="s">
        <v>5</v>
      </c>
      <c r="E22" s="15" t="s">
        <v>1</v>
      </c>
      <c r="F22" s="13">
        <v>20</v>
      </c>
      <c r="G22" s="4">
        <v>19</v>
      </c>
      <c r="H22" s="4">
        <v>18</v>
      </c>
      <c r="I22" s="4">
        <v>21</v>
      </c>
      <c r="J22" s="4">
        <v>18</v>
      </c>
      <c r="K22" s="4">
        <v>22</v>
      </c>
      <c r="L22" s="4">
        <v>18</v>
      </c>
      <c r="M22" s="4">
        <v>19</v>
      </c>
      <c r="N22" s="4">
        <v>18</v>
      </c>
      <c r="O22" s="5">
        <v>18</v>
      </c>
      <c r="P22" s="18">
        <f>AVERAGE(F22:O22)</f>
        <v>19.100000000000001</v>
      </c>
      <c r="Q22" s="17">
        <f t="shared" ref="Q22:Q24" si="4">SQRT(_xlfn.VAR.P(F22:O22))</f>
        <v>1.374772708486752</v>
      </c>
    </row>
    <row r="23" spans="4:22" ht="15" thickBot="1" x14ac:dyDescent="0.35">
      <c r="D23" s="37"/>
      <c r="E23" s="15" t="s">
        <v>2</v>
      </c>
      <c r="F23" s="13">
        <v>69</v>
      </c>
      <c r="G23" s="4">
        <v>68</v>
      </c>
      <c r="H23" s="4">
        <v>93</v>
      </c>
      <c r="I23" s="4">
        <v>67</v>
      </c>
      <c r="J23" s="4">
        <v>87</v>
      </c>
      <c r="K23" s="4">
        <v>77</v>
      </c>
      <c r="L23" s="4">
        <v>98</v>
      </c>
      <c r="M23" s="4">
        <v>68</v>
      </c>
      <c r="N23" s="4">
        <v>70</v>
      </c>
      <c r="O23" s="5">
        <v>73</v>
      </c>
      <c r="P23" s="18">
        <f t="shared" ref="P23:P24" si="5">AVERAGE(F23:O23)</f>
        <v>77</v>
      </c>
      <c r="Q23" s="17">
        <f t="shared" si="4"/>
        <v>10.89954127475097</v>
      </c>
    </row>
    <row r="24" spans="4:22" ht="15" thickBot="1" x14ac:dyDescent="0.35">
      <c r="D24" s="38"/>
      <c r="E24" s="15" t="s">
        <v>3</v>
      </c>
      <c r="F24" s="14">
        <v>13</v>
      </c>
      <c r="G24" s="8">
        <v>14</v>
      </c>
      <c r="H24" s="8">
        <v>15</v>
      </c>
      <c r="I24" s="8">
        <v>18</v>
      </c>
      <c r="J24" s="8">
        <v>18</v>
      </c>
      <c r="K24" s="8">
        <v>19</v>
      </c>
      <c r="L24" s="8">
        <v>17</v>
      </c>
      <c r="M24" s="8">
        <v>15</v>
      </c>
      <c r="N24" s="8">
        <v>20</v>
      </c>
      <c r="O24" s="9">
        <v>12</v>
      </c>
      <c r="P24" s="18">
        <f t="shared" si="5"/>
        <v>16.100000000000001</v>
      </c>
      <c r="Q24" s="17">
        <f t="shared" si="4"/>
        <v>2.5475478405713994</v>
      </c>
    </row>
    <row r="25" spans="4:22" ht="15" thickBot="1" x14ac:dyDescent="0.35"/>
    <row r="26" spans="4:22" ht="15" thickBot="1" x14ac:dyDescent="0.35">
      <c r="D26" s="19" t="s">
        <v>0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/>
    </row>
    <row r="27" spans="4:22" x14ac:dyDescent="0.3">
      <c r="D27" s="34"/>
      <c r="E27" s="35"/>
      <c r="F27" s="28" t="s">
        <v>7</v>
      </c>
      <c r="G27" s="29"/>
      <c r="H27" s="29"/>
      <c r="I27" s="29"/>
      <c r="J27" s="29"/>
      <c r="K27" s="29"/>
      <c r="L27" s="29"/>
      <c r="M27" s="29"/>
      <c r="N27" s="29"/>
      <c r="O27" s="30"/>
      <c r="P27" s="22" t="s">
        <v>8</v>
      </c>
      <c r="Q27" s="25" t="s">
        <v>9</v>
      </c>
    </row>
    <row r="28" spans="4:22" x14ac:dyDescent="0.3">
      <c r="D28" s="23" t="s">
        <v>4</v>
      </c>
      <c r="E28" s="26"/>
      <c r="F28" s="31">
        <v>10000</v>
      </c>
      <c r="G28" s="32"/>
      <c r="H28" s="32"/>
      <c r="I28" s="32"/>
      <c r="J28" s="32"/>
      <c r="K28" s="32"/>
      <c r="L28" s="32"/>
      <c r="M28" s="32"/>
      <c r="N28" s="32"/>
      <c r="O28" s="33"/>
      <c r="P28" s="23"/>
      <c r="Q28" s="26"/>
    </row>
    <row r="29" spans="4:22" ht="15" thickBot="1" x14ac:dyDescent="0.35">
      <c r="D29" s="23" t="s">
        <v>6</v>
      </c>
      <c r="E29" s="27"/>
      <c r="F29" s="12">
        <v>1</v>
      </c>
      <c r="G29" s="2">
        <v>2</v>
      </c>
      <c r="H29" s="2">
        <v>3</v>
      </c>
      <c r="I29" s="2">
        <v>4</v>
      </c>
      <c r="J29" s="2">
        <v>5</v>
      </c>
      <c r="K29" s="2">
        <v>6</v>
      </c>
      <c r="L29" s="2">
        <v>7</v>
      </c>
      <c r="M29" s="2">
        <v>8</v>
      </c>
      <c r="N29" s="2">
        <v>9</v>
      </c>
      <c r="O29" s="3">
        <v>10</v>
      </c>
      <c r="P29" s="24"/>
      <c r="Q29" s="27"/>
      <c r="S29" t="s">
        <v>12</v>
      </c>
      <c r="T29" t="s">
        <v>1</v>
      </c>
      <c r="U29" t="s">
        <v>2</v>
      </c>
      <c r="V29" t="s">
        <v>3</v>
      </c>
    </row>
    <row r="30" spans="4:22" ht="15" thickBot="1" x14ac:dyDescent="0.35">
      <c r="D30" s="36" t="s">
        <v>5</v>
      </c>
      <c r="E30" s="15" t="s">
        <v>1</v>
      </c>
      <c r="F30" s="13">
        <v>42</v>
      </c>
      <c r="G30" s="13">
        <v>38</v>
      </c>
      <c r="H30" s="13">
        <v>39</v>
      </c>
      <c r="I30" s="13">
        <v>39</v>
      </c>
      <c r="J30" s="13">
        <v>38</v>
      </c>
      <c r="K30" s="13">
        <v>38</v>
      </c>
      <c r="L30" s="13">
        <v>37</v>
      </c>
      <c r="M30" s="13">
        <v>38</v>
      </c>
      <c r="N30" s="13">
        <v>38</v>
      </c>
      <c r="O30" s="13">
        <v>42</v>
      </c>
      <c r="P30" s="18">
        <f>AVERAGE(F30:O30)</f>
        <v>38.9</v>
      </c>
      <c r="Q30" s="17">
        <f t="shared" ref="Q30:Q32" si="6">SQRT(_xlfn.VAR.P(F30:O30))</f>
        <v>1.6401219466856725</v>
      </c>
      <c r="S30">
        <v>1000</v>
      </c>
      <c r="T30">
        <v>3.5</v>
      </c>
      <c r="U30">
        <v>6.3</v>
      </c>
      <c r="V30">
        <v>2.8</v>
      </c>
    </row>
    <row r="31" spans="4:22" ht="15" thickBot="1" x14ac:dyDescent="0.35">
      <c r="D31" s="37"/>
      <c r="E31" s="15" t="s">
        <v>2</v>
      </c>
      <c r="F31" s="13">
        <v>186</v>
      </c>
      <c r="G31" s="4">
        <v>182</v>
      </c>
      <c r="H31" s="4">
        <v>179</v>
      </c>
      <c r="I31" s="4">
        <v>183</v>
      </c>
      <c r="J31" s="4">
        <v>181</v>
      </c>
      <c r="K31" s="4">
        <v>182</v>
      </c>
      <c r="L31" s="4">
        <v>180</v>
      </c>
      <c r="M31" s="4">
        <v>180</v>
      </c>
      <c r="N31" s="4">
        <v>181</v>
      </c>
      <c r="O31" s="4">
        <v>183</v>
      </c>
      <c r="P31" s="18">
        <f t="shared" ref="P31:P32" si="7">AVERAGE(F31:O31)</f>
        <v>181.7</v>
      </c>
      <c r="Q31" s="17">
        <f t="shared" si="6"/>
        <v>1.9</v>
      </c>
      <c r="S31">
        <v>2000</v>
      </c>
      <c r="T31">
        <v>8</v>
      </c>
      <c r="U31">
        <v>15.8</v>
      </c>
      <c r="V31">
        <v>6</v>
      </c>
    </row>
    <row r="32" spans="4:22" ht="15" thickBot="1" x14ac:dyDescent="0.35">
      <c r="D32" s="38"/>
      <c r="E32" s="15" t="s">
        <v>3</v>
      </c>
      <c r="F32" s="14">
        <v>37</v>
      </c>
      <c r="G32" s="8">
        <v>38</v>
      </c>
      <c r="H32" s="8">
        <v>40</v>
      </c>
      <c r="I32" s="8">
        <v>44</v>
      </c>
      <c r="J32" s="8">
        <v>30</v>
      </c>
      <c r="K32" s="8">
        <v>38</v>
      </c>
      <c r="L32" s="8">
        <v>37</v>
      </c>
      <c r="M32" s="8">
        <v>38</v>
      </c>
      <c r="N32" s="8">
        <v>27</v>
      </c>
      <c r="O32" s="9">
        <v>40</v>
      </c>
      <c r="P32" s="18">
        <f t="shared" si="7"/>
        <v>36.9</v>
      </c>
      <c r="Q32" s="17">
        <f t="shared" si="6"/>
        <v>4.6786750261158341</v>
      </c>
      <c r="S32">
        <v>5000</v>
      </c>
      <c r="T32">
        <v>19.100000000000001</v>
      </c>
      <c r="U32">
        <v>77</v>
      </c>
      <c r="V32">
        <v>16.100000000000001</v>
      </c>
    </row>
    <row r="33" spans="4:22" ht="15" thickBot="1" x14ac:dyDescent="0.35">
      <c r="S33">
        <v>10000</v>
      </c>
      <c r="T33">
        <v>38.9</v>
      </c>
      <c r="U33">
        <v>181.7</v>
      </c>
      <c r="V33">
        <v>36.9</v>
      </c>
    </row>
    <row r="34" spans="4:22" ht="15" thickBot="1" x14ac:dyDescent="0.35">
      <c r="D34" s="19" t="s">
        <v>0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1"/>
      <c r="S34">
        <v>20000</v>
      </c>
      <c r="T34">
        <v>75.900000000000006</v>
      </c>
      <c r="U34">
        <v>461.6</v>
      </c>
      <c r="V34">
        <v>91.4</v>
      </c>
    </row>
    <row r="35" spans="4:22" x14ac:dyDescent="0.3">
      <c r="D35" s="34"/>
      <c r="E35" s="35"/>
      <c r="F35" s="28" t="s">
        <v>7</v>
      </c>
      <c r="G35" s="29"/>
      <c r="H35" s="29"/>
      <c r="I35" s="29"/>
      <c r="J35" s="29"/>
      <c r="K35" s="29"/>
      <c r="L35" s="29"/>
      <c r="M35" s="29"/>
      <c r="N35" s="29"/>
      <c r="O35" s="30"/>
      <c r="P35" s="22" t="s">
        <v>8</v>
      </c>
      <c r="Q35" s="25" t="s">
        <v>9</v>
      </c>
      <c r="S35">
        <v>50000</v>
      </c>
      <c r="T35">
        <v>188.4</v>
      </c>
      <c r="U35">
        <v>1889.9</v>
      </c>
      <c r="V35">
        <v>346.2</v>
      </c>
    </row>
    <row r="36" spans="4:22" x14ac:dyDescent="0.3">
      <c r="D36" s="23" t="s">
        <v>4</v>
      </c>
      <c r="E36" s="26"/>
      <c r="F36" s="31">
        <v>20000</v>
      </c>
      <c r="G36" s="32"/>
      <c r="H36" s="32"/>
      <c r="I36" s="32"/>
      <c r="J36" s="32"/>
      <c r="K36" s="32"/>
      <c r="L36" s="32"/>
      <c r="M36" s="32"/>
      <c r="N36" s="32"/>
      <c r="O36" s="33"/>
      <c r="P36" s="23"/>
      <c r="Q36" s="26"/>
      <c r="S36">
        <v>100000</v>
      </c>
      <c r="T36">
        <v>458.8</v>
      </c>
      <c r="U36">
        <v>6342.3</v>
      </c>
      <c r="V36">
        <v>1302.3</v>
      </c>
    </row>
    <row r="37" spans="4:22" ht="15" thickBot="1" x14ac:dyDescent="0.35">
      <c r="D37" s="23" t="s">
        <v>6</v>
      </c>
      <c r="E37" s="27"/>
      <c r="F37" s="12">
        <v>1</v>
      </c>
      <c r="G37" s="2">
        <v>2</v>
      </c>
      <c r="H37" s="2">
        <v>3</v>
      </c>
      <c r="I37" s="2">
        <v>4</v>
      </c>
      <c r="J37" s="2">
        <v>5</v>
      </c>
      <c r="K37" s="2">
        <v>6</v>
      </c>
      <c r="L37" s="2">
        <v>7</v>
      </c>
      <c r="M37" s="2">
        <v>8</v>
      </c>
      <c r="N37" s="2">
        <v>9</v>
      </c>
      <c r="O37" s="3">
        <v>10</v>
      </c>
      <c r="P37" s="24"/>
      <c r="Q37" s="27"/>
      <c r="S37">
        <v>200000</v>
      </c>
      <c r="T37">
        <v>906.3</v>
      </c>
      <c r="U37">
        <v>15244.9</v>
      </c>
      <c r="V37">
        <v>4210.2</v>
      </c>
    </row>
    <row r="38" spans="4:22" ht="15" thickBot="1" x14ac:dyDescent="0.35">
      <c r="D38" s="36" t="s">
        <v>5</v>
      </c>
      <c r="E38" s="15" t="s">
        <v>1</v>
      </c>
      <c r="F38" s="13">
        <v>74</v>
      </c>
      <c r="G38" s="13">
        <v>75</v>
      </c>
      <c r="H38" s="13">
        <v>75</v>
      </c>
      <c r="I38" s="13">
        <v>75</v>
      </c>
      <c r="J38" s="13">
        <v>75</v>
      </c>
      <c r="K38" s="13">
        <v>74</v>
      </c>
      <c r="L38" s="13">
        <v>85</v>
      </c>
      <c r="M38" s="13">
        <v>75</v>
      </c>
      <c r="N38" s="13">
        <v>76</v>
      </c>
      <c r="O38" s="13">
        <v>75</v>
      </c>
      <c r="P38" s="18">
        <f>AVERAGE(F38:O38)</f>
        <v>75.900000000000006</v>
      </c>
      <c r="Q38" s="17">
        <f t="shared" ref="Q38:Q40" si="8">SQRT(_xlfn.VAR.P(F38:O38))</f>
        <v>3.080584360149873</v>
      </c>
      <c r="S38">
        <v>500000</v>
      </c>
      <c r="T38">
        <v>2076.1</v>
      </c>
      <c r="U38">
        <v>56583.9</v>
      </c>
      <c r="V38">
        <v>22676.6</v>
      </c>
    </row>
    <row r="39" spans="4:22" ht="15" thickBot="1" x14ac:dyDescent="0.35">
      <c r="D39" s="37"/>
      <c r="E39" s="15" t="s">
        <v>2</v>
      </c>
      <c r="F39" s="13">
        <v>457</v>
      </c>
      <c r="G39" s="4">
        <v>469</v>
      </c>
      <c r="H39" s="4">
        <v>461</v>
      </c>
      <c r="I39" s="4">
        <v>458</v>
      </c>
      <c r="J39" s="4">
        <v>461</v>
      </c>
      <c r="K39" s="4">
        <v>458</v>
      </c>
      <c r="L39" s="4">
        <v>471</v>
      </c>
      <c r="M39" s="4">
        <v>463</v>
      </c>
      <c r="N39" s="4">
        <v>457</v>
      </c>
      <c r="O39" s="5">
        <v>461</v>
      </c>
      <c r="P39" s="18">
        <f t="shared" ref="P39:P40" si="9">AVERAGE(F39:O39)</f>
        <v>461.6</v>
      </c>
      <c r="Q39" s="17">
        <f t="shared" si="8"/>
        <v>4.6303347611160897</v>
      </c>
      <c r="S39">
        <v>1000000</v>
      </c>
      <c r="T39">
        <v>4658.8999999999996</v>
      </c>
      <c r="U39">
        <v>181641.3</v>
      </c>
      <c r="V39">
        <v>70028.3</v>
      </c>
    </row>
    <row r="40" spans="4:22" ht="15" thickBot="1" x14ac:dyDescent="0.35">
      <c r="D40" s="38"/>
      <c r="E40" s="15" t="s">
        <v>3</v>
      </c>
      <c r="F40" s="14">
        <v>103</v>
      </c>
      <c r="G40" s="8">
        <v>104</v>
      </c>
      <c r="H40" s="8">
        <v>79</v>
      </c>
      <c r="I40" s="8">
        <v>115</v>
      </c>
      <c r="J40" s="8">
        <v>71</v>
      </c>
      <c r="K40" s="8">
        <v>81</v>
      </c>
      <c r="L40" s="8">
        <v>75</v>
      </c>
      <c r="M40" s="8">
        <v>91</v>
      </c>
      <c r="N40" s="8">
        <v>107</v>
      </c>
      <c r="O40" s="9">
        <v>88</v>
      </c>
      <c r="P40" s="18">
        <f t="shared" si="9"/>
        <v>91.4</v>
      </c>
      <c r="Q40" s="17">
        <f t="shared" si="8"/>
        <v>14.326199775236978</v>
      </c>
    </row>
    <row r="41" spans="4:22" ht="15" thickBot="1" x14ac:dyDescent="0.35"/>
    <row r="42" spans="4:22" ht="15" thickBot="1" x14ac:dyDescent="0.35">
      <c r="D42" s="19" t="s">
        <v>0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1"/>
    </row>
    <row r="43" spans="4:22" x14ac:dyDescent="0.3">
      <c r="D43" s="34"/>
      <c r="E43" s="35"/>
      <c r="F43" s="28" t="s">
        <v>7</v>
      </c>
      <c r="G43" s="29"/>
      <c r="H43" s="29"/>
      <c r="I43" s="29"/>
      <c r="J43" s="29"/>
      <c r="K43" s="29"/>
      <c r="L43" s="29"/>
      <c r="M43" s="29"/>
      <c r="N43" s="29"/>
      <c r="O43" s="30"/>
      <c r="P43" s="22" t="s">
        <v>8</v>
      </c>
      <c r="Q43" s="25" t="s">
        <v>9</v>
      </c>
    </row>
    <row r="44" spans="4:22" x14ac:dyDescent="0.3">
      <c r="D44" s="23" t="s">
        <v>4</v>
      </c>
      <c r="E44" s="26"/>
      <c r="F44" s="31">
        <v>50000</v>
      </c>
      <c r="G44" s="32"/>
      <c r="H44" s="32"/>
      <c r="I44" s="32"/>
      <c r="J44" s="32"/>
      <c r="K44" s="32"/>
      <c r="L44" s="32"/>
      <c r="M44" s="32"/>
      <c r="N44" s="32"/>
      <c r="O44" s="33"/>
      <c r="P44" s="23"/>
      <c r="Q44" s="26"/>
    </row>
    <row r="45" spans="4:22" ht="15" thickBot="1" x14ac:dyDescent="0.35">
      <c r="D45" s="23" t="s">
        <v>6</v>
      </c>
      <c r="E45" s="27"/>
      <c r="F45" s="12">
        <v>1</v>
      </c>
      <c r="G45" s="2">
        <v>2</v>
      </c>
      <c r="H45" s="2">
        <v>3</v>
      </c>
      <c r="I45" s="2">
        <v>4</v>
      </c>
      <c r="J45" s="2">
        <v>5</v>
      </c>
      <c r="K45" s="2">
        <v>6</v>
      </c>
      <c r="L45" s="2">
        <v>7</v>
      </c>
      <c r="M45" s="2">
        <v>8</v>
      </c>
      <c r="N45" s="2">
        <v>9</v>
      </c>
      <c r="O45" s="3">
        <v>10</v>
      </c>
      <c r="P45" s="24"/>
      <c r="Q45" s="27"/>
    </row>
    <row r="46" spans="4:22" ht="15" thickBot="1" x14ac:dyDescent="0.35">
      <c r="D46" s="36" t="s">
        <v>5</v>
      </c>
      <c r="E46" s="15" t="s">
        <v>1</v>
      </c>
      <c r="F46" s="13">
        <v>199</v>
      </c>
      <c r="G46" s="13">
        <v>186</v>
      </c>
      <c r="H46" s="13">
        <v>192</v>
      </c>
      <c r="I46" s="13">
        <v>189</v>
      </c>
      <c r="J46" s="13">
        <v>186</v>
      </c>
      <c r="K46" s="13">
        <v>191</v>
      </c>
      <c r="L46" s="13">
        <v>186</v>
      </c>
      <c r="M46" s="13">
        <v>184</v>
      </c>
      <c r="N46" s="13">
        <v>186</v>
      </c>
      <c r="O46" s="13">
        <v>185</v>
      </c>
      <c r="P46" s="18">
        <f>AVERAGE(F46:O46)</f>
        <v>188.4</v>
      </c>
      <c r="Q46" s="17">
        <f t="shared" ref="Q46:Q48" si="10">SQRT(_xlfn.VAR.P(F46:O46))</f>
        <v>4.3174066289845801</v>
      </c>
    </row>
    <row r="47" spans="4:22" ht="15" thickBot="1" x14ac:dyDescent="0.35">
      <c r="D47" s="37"/>
      <c r="E47" s="15" t="s">
        <v>2</v>
      </c>
      <c r="F47" s="13">
        <v>1866</v>
      </c>
      <c r="G47" s="4">
        <v>1864</v>
      </c>
      <c r="H47" s="4">
        <v>1909</v>
      </c>
      <c r="I47" s="4">
        <v>1911</v>
      </c>
      <c r="J47" s="4">
        <v>1869</v>
      </c>
      <c r="K47" s="4">
        <v>1948</v>
      </c>
      <c r="L47" s="4">
        <v>1874</v>
      </c>
      <c r="M47" s="4">
        <v>1915</v>
      </c>
      <c r="N47" s="4">
        <v>1876</v>
      </c>
      <c r="O47" s="5">
        <v>1867</v>
      </c>
      <c r="P47" s="18">
        <f t="shared" ref="P47:P48" si="11">AVERAGE(F47:O47)</f>
        <v>1889.9</v>
      </c>
      <c r="Q47" s="17">
        <f t="shared" si="10"/>
        <v>27.321969182326519</v>
      </c>
    </row>
    <row r="48" spans="4:22" ht="15" thickBot="1" x14ac:dyDescent="0.35">
      <c r="D48" s="38"/>
      <c r="E48" s="15" t="s">
        <v>3</v>
      </c>
      <c r="F48" s="14">
        <v>378</v>
      </c>
      <c r="G48" s="8">
        <v>348</v>
      </c>
      <c r="H48" s="8">
        <v>334</v>
      </c>
      <c r="I48" s="8">
        <v>293</v>
      </c>
      <c r="J48" s="8">
        <v>333</v>
      </c>
      <c r="K48" s="8">
        <v>381</v>
      </c>
      <c r="L48" s="8">
        <v>338</v>
      </c>
      <c r="M48" s="8">
        <v>390</v>
      </c>
      <c r="N48" s="8">
        <v>337</v>
      </c>
      <c r="O48" s="9">
        <v>330</v>
      </c>
      <c r="P48" s="18">
        <f t="shared" si="11"/>
        <v>346.2</v>
      </c>
      <c r="Q48" s="17">
        <f t="shared" si="10"/>
        <v>27.769767733994463</v>
      </c>
    </row>
    <row r="49" spans="4:22" ht="15" thickBot="1" x14ac:dyDescent="0.35"/>
    <row r="50" spans="4:22" ht="15" thickBot="1" x14ac:dyDescent="0.35">
      <c r="D50" s="19" t="s">
        <v>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1"/>
    </row>
    <row r="51" spans="4:22" x14ac:dyDescent="0.3">
      <c r="D51" s="34"/>
      <c r="E51" s="35"/>
      <c r="F51" s="28" t="s">
        <v>7</v>
      </c>
      <c r="G51" s="29"/>
      <c r="H51" s="29"/>
      <c r="I51" s="29"/>
      <c r="J51" s="29"/>
      <c r="K51" s="29"/>
      <c r="L51" s="29"/>
      <c r="M51" s="29"/>
      <c r="N51" s="29"/>
      <c r="O51" s="30"/>
      <c r="P51" s="22" t="s">
        <v>8</v>
      </c>
      <c r="Q51" s="25" t="s">
        <v>9</v>
      </c>
    </row>
    <row r="52" spans="4:22" x14ac:dyDescent="0.3">
      <c r="D52" s="23" t="s">
        <v>4</v>
      </c>
      <c r="E52" s="26"/>
      <c r="F52" s="31">
        <v>100000</v>
      </c>
      <c r="G52" s="32"/>
      <c r="H52" s="32"/>
      <c r="I52" s="32"/>
      <c r="J52" s="32"/>
      <c r="K52" s="32"/>
      <c r="L52" s="32"/>
      <c r="M52" s="32"/>
      <c r="N52" s="32"/>
      <c r="O52" s="33"/>
      <c r="P52" s="23"/>
      <c r="Q52" s="26"/>
    </row>
    <row r="53" spans="4:22" ht="15" thickBot="1" x14ac:dyDescent="0.35">
      <c r="D53" s="23" t="s">
        <v>6</v>
      </c>
      <c r="E53" s="27"/>
      <c r="F53" s="12">
        <v>1</v>
      </c>
      <c r="G53" s="2">
        <v>2</v>
      </c>
      <c r="H53" s="2">
        <v>3</v>
      </c>
      <c r="I53" s="2">
        <v>4</v>
      </c>
      <c r="J53" s="2">
        <v>5</v>
      </c>
      <c r="K53" s="2">
        <v>6</v>
      </c>
      <c r="L53" s="2">
        <v>7</v>
      </c>
      <c r="M53" s="2">
        <v>8</v>
      </c>
      <c r="N53" s="2">
        <v>9</v>
      </c>
      <c r="O53" s="3">
        <v>10</v>
      </c>
      <c r="P53" s="24"/>
      <c r="Q53" s="27"/>
    </row>
    <row r="54" spans="4:22" ht="15" thickBot="1" x14ac:dyDescent="0.35">
      <c r="D54" s="36" t="s">
        <v>5</v>
      </c>
      <c r="E54" s="15" t="s">
        <v>1</v>
      </c>
      <c r="F54" s="13">
        <v>447</v>
      </c>
      <c r="G54" s="13">
        <v>492</v>
      </c>
      <c r="H54" s="13">
        <v>462</v>
      </c>
      <c r="I54" s="13">
        <v>440</v>
      </c>
      <c r="J54" s="13">
        <v>447</v>
      </c>
      <c r="K54" s="13">
        <v>465</v>
      </c>
      <c r="L54" s="13">
        <v>451</v>
      </c>
      <c r="M54" s="13">
        <v>415</v>
      </c>
      <c r="N54" s="13">
        <v>510</v>
      </c>
      <c r="O54" s="13">
        <v>459</v>
      </c>
      <c r="P54" s="18">
        <f>AVERAGE(F54:O54)</f>
        <v>458.8</v>
      </c>
      <c r="Q54" s="17">
        <f t="shared" ref="Q54:Q56" si="12">SQRT(_xlfn.VAR.P(F54:O54))</f>
        <v>25.265787143882928</v>
      </c>
      <c r="S54" s="1"/>
      <c r="T54" s="1"/>
      <c r="U54" s="1"/>
      <c r="V54" s="1"/>
    </row>
    <row r="55" spans="4:22" ht="15" thickBot="1" x14ac:dyDescent="0.35">
      <c r="D55" s="37"/>
      <c r="E55" s="15" t="s">
        <v>2</v>
      </c>
      <c r="F55" s="13">
        <v>6292</v>
      </c>
      <c r="G55" s="4">
        <v>6308</v>
      </c>
      <c r="H55" s="4">
        <v>6123</v>
      </c>
      <c r="I55" s="4">
        <v>6316</v>
      </c>
      <c r="J55" s="4">
        <v>6220</v>
      </c>
      <c r="K55" s="4">
        <v>6651</v>
      </c>
      <c r="L55" s="4">
        <v>6142</v>
      </c>
      <c r="M55" s="4">
        <v>6229</v>
      </c>
      <c r="N55" s="4">
        <v>6343</v>
      </c>
      <c r="O55" s="5">
        <v>6799</v>
      </c>
      <c r="P55" s="18">
        <f t="shared" ref="P55:P56" si="13">AVERAGE(F55:O55)</f>
        <v>6342.3</v>
      </c>
      <c r="Q55" s="17">
        <f t="shared" si="12"/>
        <v>205.97963491568771</v>
      </c>
    </row>
    <row r="56" spans="4:22" ht="15" thickBot="1" x14ac:dyDescent="0.35">
      <c r="D56" s="38"/>
      <c r="E56" s="15" t="s">
        <v>3</v>
      </c>
      <c r="F56" s="14">
        <v>1326</v>
      </c>
      <c r="G56" s="8">
        <v>1124</v>
      </c>
      <c r="H56" s="8">
        <v>1132</v>
      </c>
      <c r="I56" s="8">
        <v>1237</v>
      </c>
      <c r="J56" s="8">
        <v>1464</v>
      </c>
      <c r="K56" s="8">
        <v>1288</v>
      </c>
      <c r="L56" s="8">
        <v>1330</v>
      </c>
      <c r="M56" s="8">
        <v>1527</v>
      </c>
      <c r="N56" s="8">
        <v>1364</v>
      </c>
      <c r="O56" s="9">
        <v>1231</v>
      </c>
      <c r="P56" s="18">
        <f t="shared" si="13"/>
        <v>1302.3</v>
      </c>
      <c r="Q56" s="17">
        <f t="shared" si="12"/>
        <v>123.33616663412238</v>
      </c>
    </row>
    <row r="57" spans="4:22" ht="15" thickBot="1" x14ac:dyDescent="0.35"/>
    <row r="58" spans="4:22" ht="15" thickBot="1" x14ac:dyDescent="0.35">
      <c r="D58" s="19" t="s">
        <v>0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</row>
    <row r="59" spans="4:22" x14ac:dyDescent="0.3">
      <c r="D59" s="34"/>
      <c r="E59" s="35"/>
      <c r="F59" s="28" t="s">
        <v>7</v>
      </c>
      <c r="G59" s="29"/>
      <c r="H59" s="29"/>
      <c r="I59" s="29"/>
      <c r="J59" s="29"/>
      <c r="K59" s="29"/>
      <c r="L59" s="29"/>
      <c r="M59" s="29"/>
      <c r="N59" s="29"/>
      <c r="O59" s="30"/>
      <c r="P59" s="22" t="s">
        <v>8</v>
      </c>
      <c r="Q59" s="25" t="s">
        <v>9</v>
      </c>
    </row>
    <row r="60" spans="4:22" x14ac:dyDescent="0.3">
      <c r="D60" s="23" t="s">
        <v>4</v>
      </c>
      <c r="E60" s="26"/>
      <c r="F60" s="31">
        <v>200000</v>
      </c>
      <c r="G60" s="32"/>
      <c r="H60" s="32"/>
      <c r="I60" s="32"/>
      <c r="J60" s="32"/>
      <c r="K60" s="32"/>
      <c r="L60" s="32"/>
      <c r="M60" s="32"/>
      <c r="N60" s="32"/>
      <c r="O60" s="33"/>
      <c r="P60" s="23"/>
      <c r="Q60" s="26"/>
    </row>
    <row r="61" spans="4:22" ht="15" thickBot="1" x14ac:dyDescent="0.35">
      <c r="D61" s="23" t="s">
        <v>6</v>
      </c>
      <c r="E61" s="27"/>
      <c r="F61" s="12">
        <v>1</v>
      </c>
      <c r="G61" s="2">
        <v>2</v>
      </c>
      <c r="H61" s="2">
        <v>3</v>
      </c>
      <c r="I61" s="2">
        <v>4</v>
      </c>
      <c r="J61" s="2">
        <v>5</v>
      </c>
      <c r="K61" s="2">
        <v>6</v>
      </c>
      <c r="L61" s="2">
        <v>7</v>
      </c>
      <c r="M61" s="2">
        <v>8</v>
      </c>
      <c r="N61" s="2">
        <v>9</v>
      </c>
      <c r="O61" s="3">
        <v>10</v>
      </c>
      <c r="P61" s="24"/>
      <c r="Q61" s="27"/>
    </row>
    <row r="62" spans="4:22" ht="15" thickBot="1" x14ac:dyDescent="0.35">
      <c r="D62" s="36" t="s">
        <v>5</v>
      </c>
      <c r="E62" s="15" t="s">
        <v>1</v>
      </c>
      <c r="F62" s="13">
        <v>928</v>
      </c>
      <c r="G62" s="13">
        <v>929</v>
      </c>
      <c r="H62" s="13">
        <v>878</v>
      </c>
      <c r="I62" s="13">
        <v>996</v>
      </c>
      <c r="J62" s="13">
        <v>926</v>
      </c>
      <c r="K62" s="13">
        <v>942</v>
      </c>
      <c r="L62" s="13">
        <v>881</v>
      </c>
      <c r="M62" s="13">
        <v>898</v>
      </c>
      <c r="N62" s="13">
        <v>820</v>
      </c>
      <c r="O62" s="13">
        <v>865</v>
      </c>
      <c r="P62" s="18">
        <f>AVERAGE(F62:O62)</f>
        <v>906.3</v>
      </c>
      <c r="Q62" s="17">
        <f t="shared" ref="Q62:Q64" si="14">SQRT(_xlfn.VAR.P(F62:O62))</f>
        <v>46.214824461421465</v>
      </c>
    </row>
    <row r="63" spans="4:22" ht="15" thickBot="1" x14ac:dyDescent="0.35">
      <c r="D63" s="37"/>
      <c r="E63" s="15" t="s">
        <v>2</v>
      </c>
      <c r="F63" s="13">
        <v>15438</v>
      </c>
      <c r="G63" s="4">
        <v>15175</v>
      </c>
      <c r="H63" s="4">
        <v>15355</v>
      </c>
      <c r="I63" s="4">
        <v>15273</v>
      </c>
      <c r="J63" s="4">
        <v>15036</v>
      </c>
      <c r="K63" s="4">
        <v>15149</v>
      </c>
      <c r="L63" s="4">
        <v>15009</v>
      </c>
      <c r="M63" s="4">
        <v>15326</v>
      </c>
      <c r="N63" s="4">
        <v>15377</v>
      </c>
      <c r="O63" s="5">
        <v>15311</v>
      </c>
      <c r="P63" s="18">
        <f t="shared" ref="P63:P64" si="15">AVERAGE(F63:O63)</f>
        <v>15244.9</v>
      </c>
      <c r="Q63" s="17">
        <f t="shared" si="14"/>
        <v>138.55212015700084</v>
      </c>
    </row>
    <row r="64" spans="4:22" ht="15" thickBot="1" x14ac:dyDescent="0.35">
      <c r="D64" s="38"/>
      <c r="E64" s="15" t="s">
        <v>3</v>
      </c>
      <c r="F64" s="14">
        <v>4726</v>
      </c>
      <c r="G64" s="8">
        <v>4921</v>
      </c>
      <c r="H64" s="8">
        <v>3602</v>
      </c>
      <c r="I64" s="8">
        <v>4104</v>
      </c>
      <c r="J64" s="8">
        <v>4149</v>
      </c>
      <c r="K64" s="8">
        <v>3686</v>
      </c>
      <c r="L64" s="8">
        <v>4292</v>
      </c>
      <c r="M64" s="8">
        <v>4067</v>
      </c>
      <c r="N64" s="8">
        <v>4317</v>
      </c>
      <c r="O64" s="9">
        <v>4238</v>
      </c>
      <c r="P64" s="18">
        <f t="shared" si="15"/>
        <v>4210.2</v>
      </c>
      <c r="Q64" s="17">
        <f t="shared" si="14"/>
        <v>383.45529074456647</v>
      </c>
    </row>
    <row r="65" spans="4:17" ht="15" thickBot="1" x14ac:dyDescent="0.35"/>
    <row r="66" spans="4:17" ht="15" thickBot="1" x14ac:dyDescent="0.35">
      <c r="D66" s="19" t="s">
        <v>0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</row>
    <row r="67" spans="4:17" x14ac:dyDescent="0.3">
      <c r="D67" s="34"/>
      <c r="E67" s="35"/>
      <c r="F67" s="28" t="s">
        <v>7</v>
      </c>
      <c r="G67" s="29"/>
      <c r="H67" s="29"/>
      <c r="I67" s="29"/>
      <c r="J67" s="29"/>
      <c r="K67" s="29"/>
      <c r="L67" s="29"/>
      <c r="M67" s="29"/>
      <c r="N67" s="29"/>
      <c r="O67" s="30"/>
      <c r="P67" s="22" t="s">
        <v>8</v>
      </c>
      <c r="Q67" s="25" t="s">
        <v>9</v>
      </c>
    </row>
    <row r="68" spans="4:17" x14ac:dyDescent="0.3">
      <c r="D68" s="23" t="s">
        <v>4</v>
      </c>
      <c r="E68" s="26"/>
      <c r="F68" s="31">
        <v>500000</v>
      </c>
      <c r="G68" s="32"/>
      <c r="H68" s="32"/>
      <c r="I68" s="32"/>
      <c r="J68" s="32"/>
      <c r="K68" s="32"/>
      <c r="L68" s="32"/>
      <c r="M68" s="32"/>
      <c r="N68" s="32"/>
      <c r="O68" s="33"/>
      <c r="P68" s="23"/>
      <c r="Q68" s="26"/>
    </row>
    <row r="69" spans="4:17" ht="15" thickBot="1" x14ac:dyDescent="0.35">
      <c r="D69" s="23" t="s">
        <v>6</v>
      </c>
      <c r="E69" s="27"/>
      <c r="F69" s="12">
        <v>1</v>
      </c>
      <c r="G69" s="2">
        <v>2</v>
      </c>
      <c r="H69" s="2">
        <v>3</v>
      </c>
      <c r="I69" s="2">
        <v>4</v>
      </c>
      <c r="J69" s="2">
        <v>5</v>
      </c>
      <c r="K69" s="2">
        <v>6</v>
      </c>
      <c r="L69" s="2">
        <v>7</v>
      </c>
      <c r="M69" s="2">
        <v>8</v>
      </c>
      <c r="N69" s="2">
        <v>9</v>
      </c>
      <c r="O69" s="3">
        <v>10</v>
      </c>
      <c r="P69" s="24"/>
      <c r="Q69" s="27"/>
    </row>
    <row r="70" spans="4:17" ht="15" thickBot="1" x14ac:dyDescent="0.35">
      <c r="D70" s="36" t="s">
        <v>5</v>
      </c>
      <c r="E70" s="15" t="s">
        <v>1</v>
      </c>
      <c r="F70" s="13">
        <v>2038</v>
      </c>
      <c r="G70" s="13">
        <v>2351</v>
      </c>
      <c r="H70" s="13">
        <v>2028</v>
      </c>
      <c r="I70" s="13">
        <v>1915</v>
      </c>
      <c r="J70" s="13">
        <v>1995</v>
      </c>
      <c r="K70" s="13">
        <v>2060</v>
      </c>
      <c r="L70" s="13">
        <v>2011</v>
      </c>
      <c r="M70" s="13">
        <v>2064</v>
      </c>
      <c r="N70" s="13">
        <v>1975</v>
      </c>
      <c r="O70" s="13">
        <v>2324</v>
      </c>
      <c r="P70" s="18">
        <f>AVERAGE(F70:O70)</f>
        <v>2076.1</v>
      </c>
      <c r="Q70" s="17">
        <f t="shared" ref="Q70:Q72" si="16">SQRT(_xlfn.VAR.P(F70:O70))</f>
        <v>137.18050152991862</v>
      </c>
    </row>
    <row r="71" spans="4:17" ht="15" thickBot="1" x14ac:dyDescent="0.35">
      <c r="D71" s="37"/>
      <c r="E71" s="15" t="s">
        <v>2</v>
      </c>
      <c r="F71" s="13">
        <v>57410</v>
      </c>
      <c r="G71" s="4">
        <v>55852</v>
      </c>
      <c r="H71" s="4">
        <v>56439</v>
      </c>
      <c r="I71" s="4">
        <v>56410</v>
      </c>
      <c r="J71" s="4">
        <v>57621</v>
      </c>
      <c r="K71" s="4">
        <v>55403</v>
      </c>
      <c r="L71" s="4">
        <v>56959</v>
      </c>
      <c r="M71" s="4">
        <v>56557</v>
      </c>
      <c r="N71" s="4">
        <v>56807</v>
      </c>
      <c r="O71" s="5">
        <v>56381</v>
      </c>
      <c r="P71" s="18">
        <f t="shared" ref="P71:P72" si="17">AVERAGE(F71:O71)</f>
        <v>56583.9</v>
      </c>
      <c r="Q71" s="17">
        <f t="shared" si="16"/>
        <v>630.22399986036703</v>
      </c>
    </row>
    <row r="72" spans="4:17" ht="15" thickBot="1" x14ac:dyDescent="0.35">
      <c r="D72" s="38"/>
      <c r="E72" s="15" t="s">
        <v>3</v>
      </c>
      <c r="F72" s="14">
        <v>20275</v>
      </c>
      <c r="G72" s="8">
        <v>22125</v>
      </c>
      <c r="H72" s="8">
        <v>23648</v>
      </c>
      <c r="I72" s="8">
        <v>25890</v>
      </c>
      <c r="J72" s="8">
        <v>28198</v>
      </c>
      <c r="K72" s="8">
        <v>21739</v>
      </c>
      <c r="L72" s="8">
        <v>21125</v>
      </c>
      <c r="M72" s="8">
        <v>20991</v>
      </c>
      <c r="N72" s="8">
        <v>20350</v>
      </c>
      <c r="O72" s="9">
        <v>22425</v>
      </c>
      <c r="P72" s="18">
        <f t="shared" si="17"/>
        <v>22676.6</v>
      </c>
      <c r="Q72" s="17">
        <f t="shared" si="16"/>
        <v>2437.8583716040603</v>
      </c>
    </row>
    <row r="73" spans="4:17" ht="15" thickBot="1" x14ac:dyDescent="0.35"/>
    <row r="74" spans="4:17" ht="15" thickBot="1" x14ac:dyDescent="0.35">
      <c r="D74" s="19" t="s">
        <v>0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</row>
    <row r="75" spans="4:17" x14ac:dyDescent="0.3">
      <c r="D75" s="34"/>
      <c r="E75" s="35"/>
      <c r="F75" s="28" t="s">
        <v>7</v>
      </c>
      <c r="G75" s="29"/>
      <c r="H75" s="29"/>
      <c r="I75" s="29"/>
      <c r="J75" s="29"/>
      <c r="K75" s="29"/>
      <c r="L75" s="29"/>
      <c r="M75" s="29"/>
      <c r="N75" s="29"/>
      <c r="O75" s="30"/>
      <c r="P75" s="22" t="s">
        <v>8</v>
      </c>
      <c r="Q75" s="25" t="s">
        <v>9</v>
      </c>
    </row>
    <row r="76" spans="4:17" x14ac:dyDescent="0.3">
      <c r="D76" s="23" t="s">
        <v>4</v>
      </c>
      <c r="E76" s="26"/>
      <c r="F76" s="31">
        <v>1000000</v>
      </c>
      <c r="G76" s="32"/>
      <c r="H76" s="32"/>
      <c r="I76" s="32"/>
      <c r="J76" s="32"/>
      <c r="K76" s="32"/>
      <c r="L76" s="32"/>
      <c r="M76" s="32"/>
      <c r="N76" s="32"/>
      <c r="O76" s="33"/>
      <c r="P76" s="23"/>
      <c r="Q76" s="26"/>
    </row>
    <row r="77" spans="4:17" ht="15" thickBot="1" x14ac:dyDescent="0.35">
      <c r="D77" s="23" t="s">
        <v>6</v>
      </c>
      <c r="E77" s="27"/>
      <c r="F77" s="12">
        <v>1</v>
      </c>
      <c r="G77" s="2">
        <v>2</v>
      </c>
      <c r="H77" s="2">
        <v>3</v>
      </c>
      <c r="I77" s="2">
        <v>4</v>
      </c>
      <c r="J77" s="2">
        <v>5</v>
      </c>
      <c r="K77" s="2">
        <v>6</v>
      </c>
      <c r="L77" s="2">
        <v>7</v>
      </c>
      <c r="M77" s="2">
        <v>8</v>
      </c>
      <c r="N77" s="2">
        <v>9</v>
      </c>
      <c r="O77" s="3">
        <v>10</v>
      </c>
      <c r="P77" s="24"/>
      <c r="Q77" s="27"/>
    </row>
    <row r="78" spans="4:17" ht="15" thickBot="1" x14ac:dyDescent="0.35">
      <c r="D78" s="36" t="s">
        <v>5</v>
      </c>
      <c r="E78" s="15" t="s">
        <v>1</v>
      </c>
      <c r="F78" s="13">
        <v>4677</v>
      </c>
      <c r="G78" s="13">
        <v>4699</v>
      </c>
      <c r="H78" s="13">
        <v>4545</v>
      </c>
      <c r="I78" s="13">
        <v>4634</v>
      </c>
      <c r="J78" s="13">
        <v>4415</v>
      </c>
      <c r="K78" s="13">
        <v>4589</v>
      </c>
      <c r="L78" s="13">
        <v>4409</v>
      </c>
      <c r="M78" s="13">
        <v>5210</v>
      </c>
      <c r="N78" s="13">
        <v>4649</v>
      </c>
      <c r="O78" s="13">
        <v>4762</v>
      </c>
      <c r="P78" s="18">
        <f>AVERAGE(F78:O78)</f>
        <v>4658.8999999999996</v>
      </c>
      <c r="Q78" s="17">
        <f t="shared" ref="Q78:Q80" si="18">SQRT(_xlfn.VAR.P(F78:O78))</f>
        <v>213.72667124156501</v>
      </c>
    </row>
    <row r="79" spans="4:17" ht="15" thickBot="1" x14ac:dyDescent="0.35">
      <c r="D79" s="37"/>
      <c r="E79" s="15" t="s">
        <v>2</v>
      </c>
      <c r="F79" s="13">
        <v>165504</v>
      </c>
      <c r="G79" s="4">
        <v>160538</v>
      </c>
      <c r="H79" s="4">
        <v>162156</v>
      </c>
      <c r="I79" s="4">
        <v>176947</v>
      </c>
      <c r="J79" s="4">
        <v>197154</v>
      </c>
      <c r="K79" s="4">
        <v>193515</v>
      </c>
      <c r="L79" s="4">
        <v>192309</v>
      </c>
      <c r="M79" s="4">
        <v>187720</v>
      </c>
      <c r="N79" s="4">
        <v>195382</v>
      </c>
      <c r="O79" s="5">
        <v>185188</v>
      </c>
      <c r="P79" s="18">
        <f t="shared" ref="P79:P80" si="19">AVERAGE(F79:O79)</f>
        <v>181641.3</v>
      </c>
      <c r="Q79" s="17">
        <f t="shared" si="18"/>
        <v>13569.230037478175</v>
      </c>
    </row>
    <row r="80" spans="4:17" ht="15" thickBot="1" x14ac:dyDescent="0.35">
      <c r="D80" s="38"/>
      <c r="E80" s="15" t="s">
        <v>3</v>
      </c>
      <c r="F80" s="14">
        <v>60819</v>
      </c>
      <c r="G80" s="8">
        <v>69067</v>
      </c>
      <c r="H80" s="8">
        <v>65630</v>
      </c>
      <c r="I80" s="8">
        <v>62169</v>
      </c>
      <c r="J80" s="8">
        <v>68445</v>
      </c>
      <c r="K80" s="8">
        <v>79352</v>
      </c>
      <c r="L80" s="8">
        <v>75483</v>
      </c>
      <c r="M80" s="8">
        <v>70488</v>
      </c>
      <c r="N80" s="8">
        <v>71481</v>
      </c>
      <c r="O80" s="9">
        <v>77349</v>
      </c>
      <c r="P80" s="18">
        <f t="shared" si="19"/>
        <v>70028.3</v>
      </c>
      <c r="Q80" s="17">
        <f t="shared" si="18"/>
        <v>5847.693785587614</v>
      </c>
    </row>
  </sheetData>
  <mergeCells count="90">
    <mergeCell ref="D78:D80"/>
    <mergeCell ref="D70:D72"/>
    <mergeCell ref="D74:Q74"/>
    <mergeCell ref="D75:E75"/>
    <mergeCell ref="F75:O75"/>
    <mergeCell ref="P75:P77"/>
    <mergeCell ref="Q75:Q77"/>
    <mergeCell ref="D76:E76"/>
    <mergeCell ref="F76:O76"/>
    <mergeCell ref="D77:E77"/>
    <mergeCell ref="D62:D64"/>
    <mergeCell ref="D66:Q66"/>
    <mergeCell ref="D67:E67"/>
    <mergeCell ref="F67:O67"/>
    <mergeCell ref="P67:P69"/>
    <mergeCell ref="Q67:Q69"/>
    <mergeCell ref="D68:E68"/>
    <mergeCell ref="F68:O68"/>
    <mergeCell ref="D69:E69"/>
    <mergeCell ref="D54:D56"/>
    <mergeCell ref="D58:Q58"/>
    <mergeCell ref="D59:E59"/>
    <mergeCell ref="F59:O59"/>
    <mergeCell ref="P59:P61"/>
    <mergeCell ref="Q59:Q61"/>
    <mergeCell ref="D60:E60"/>
    <mergeCell ref="F60:O60"/>
    <mergeCell ref="D61:E61"/>
    <mergeCell ref="D46:D48"/>
    <mergeCell ref="D50:Q50"/>
    <mergeCell ref="D51:E51"/>
    <mergeCell ref="F51:O51"/>
    <mergeCell ref="P51:P53"/>
    <mergeCell ref="Q51:Q53"/>
    <mergeCell ref="D52:E52"/>
    <mergeCell ref="F52:O52"/>
    <mergeCell ref="D53:E53"/>
    <mergeCell ref="D38:D40"/>
    <mergeCell ref="D42:Q42"/>
    <mergeCell ref="D43:E43"/>
    <mergeCell ref="F43:O43"/>
    <mergeCell ref="P43:P45"/>
    <mergeCell ref="Q43:Q45"/>
    <mergeCell ref="D44:E44"/>
    <mergeCell ref="F44:O44"/>
    <mergeCell ref="D45:E45"/>
    <mergeCell ref="D30:D32"/>
    <mergeCell ref="D34:Q34"/>
    <mergeCell ref="D35:E35"/>
    <mergeCell ref="F35:O35"/>
    <mergeCell ref="P35:P37"/>
    <mergeCell ref="Q35:Q37"/>
    <mergeCell ref="D36:E36"/>
    <mergeCell ref="F36:O36"/>
    <mergeCell ref="D37:E37"/>
    <mergeCell ref="D22:D24"/>
    <mergeCell ref="D26:Q26"/>
    <mergeCell ref="D27:E27"/>
    <mergeCell ref="F27:O27"/>
    <mergeCell ref="P27:P29"/>
    <mergeCell ref="Q27:Q29"/>
    <mergeCell ref="D28:E28"/>
    <mergeCell ref="F28:O28"/>
    <mergeCell ref="D29:E29"/>
    <mergeCell ref="F12:O12"/>
    <mergeCell ref="D13:E13"/>
    <mergeCell ref="D11:E11"/>
    <mergeCell ref="D19:E19"/>
    <mergeCell ref="F19:O19"/>
    <mergeCell ref="D14:D16"/>
    <mergeCell ref="D18:Q18"/>
    <mergeCell ref="F11:O11"/>
    <mergeCell ref="P11:P13"/>
    <mergeCell ref="Q11:Q13"/>
    <mergeCell ref="D12:E12"/>
    <mergeCell ref="P19:P21"/>
    <mergeCell ref="Q19:Q21"/>
    <mergeCell ref="D20:E20"/>
    <mergeCell ref="F20:O20"/>
    <mergeCell ref="D21:E21"/>
    <mergeCell ref="D2:Q2"/>
    <mergeCell ref="P3:P5"/>
    <mergeCell ref="Q3:Q5"/>
    <mergeCell ref="D10:Q10"/>
    <mergeCell ref="F3:O3"/>
    <mergeCell ref="F4:O4"/>
    <mergeCell ref="D3:E3"/>
    <mergeCell ref="D6:D8"/>
    <mergeCell ref="D4:E4"/>
    <mergeCell ref="D5:E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4051-E956-467A-8136-88D3666BD5F9}">
  <dimension ref="C2:U81"/>
  <sheetViews>
    <sheetView topLeftCell="O1" zoomScaleNormal="100" workbookViewId="0">
      <selection activeCell="P7" sqref="P7"/>
    </sheetView>
  </sheetViews>
  <sheetFormatPr defaultRowHeight="14.4" x14ac:dyDescent="0.3"/>
  <cols>
    <col min="15" max="15" width="11.6640625" bestFit="1" customWidth="1"/>
    <col min="16" max="16" width="11.21875" bestFit="1" customWidth="1"/>
  </cols>
  <sheetData>
    <row r="2" spans="3:16" ht="15" thickBot="1" x14ac:dyDescent="0.35"/>
    <row r="3" spans="3:16" ht="15" thickBot="1" x14ac:dyDescent="0.35">
      <c r="C3" s="19" t="s">
        <v>10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</row>
    <row r="4" spans="3:16" x14ac:dyDescent="0.3">
      <c r="C4" s="34"/>
      <c r="D4" s="35"/>
      <c r="E4" s="28" t="s">
        <v>7</v>
      </c>
      <c r="F4" s="29"/>
      <c r="G4" s="29"/>
      <c r="H4" s="29"/>
      <c r="I4" s="29"/>
      <c r="J4" s="29"/>
      <c r="K4" s="29"/>
      <c r="L4" s="29"/>
      <c r="M4" s="29"/>
      <c r="N4" s="30"/>
      <c r="O4" s="22" t="s">
        <v>8</v>
      </c>
      <c r="P4" s="25" t="s">
        <v>9</v>
      </c>
    </row>
    <row r="5" spans="3:16" x14ac:dyDescent="0.3">
      <c r="C5" s="23" t="s">
        <v>4</v>
      </c>
      <c r="D5" s="26"/>
      <c r="E5" s="31">
        <v>1000</v>
      </c>
      <c r="F5" s="32"/>
      <c r="G5" s="32"/>
      <c r="H5" s="32"/>
      <c r="I5" s="32"/>
      <c r="J5" s="32"/>
      <c r="K5" s="32"/>
      <c r="L5" s="32"/>
      <c r="M5" s="32"/>
      <c r="N5" s="33"/>
      <c r="O5" s="23"/>
      <c r="P5" s="26"/>
    </row>
    <row r="6" spans="3:16" ht="15" thickBot="1" x14ac:dyDescent="0.35">
      <c r="C6" s="24" t="s">
        <v>6</v>
      </c>
      <c r="D6" s="27"/>
      <c r="E6" s="12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8</v>
      </c>
      <c r="M6" s="2">
        <v>9</v>
      </c>
      <c r="N6" s="3">
        <v>10</v>
      </c>
      <c r="O6" s="24"/>
      <c r="P6" s="27"/>
    </row>
    <row r="7" spans="3:16" ht="15" thickBot="1" x14ac:dyDescent="0.35">
      <c r="C7" s="36" t="s">
        <v>5</v>
      </c>
      <c r="D7" s="15" t="s">
        <v>1</v>
      </c>
      <c r="E7" s="13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5">
        <v>1</v>
      </c>
      <c r="O7" s="18">
        <f>AVERAGE(E7:N7)</f>
        <v>0.3</v>
      </c>
      <c r="P7" s="17">
        <f t="shared" ref="P7:P9" si="0">SQRT(_xlfn.VAR.P(E7:N7))</f>
        <v>0.45825756949558399</v>
      </c>
    </row>
    <row r="8" spans="3:16" ht="15" thickBot="1" x14ac:dyDescent="0.35">
      <c r="C8" s="37"/>
      <c r="D8" s="15" t="s">
        <v>2</v>
      </c>
      <c r="E8" s="13">
        <v>0</v>
      </c>
      <c r="F8" s="4">
        <v>1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5">
        <v>0</v>
      </c>
      <c r="O8" s="18">
        <f t="shared" ref="O8:O9" si="1">AVERAGE(E8:N8)</f>
        <v>0.3</v>
      </c>
      <c r="P8" s="17">
        <f t="shared" si="0"/>
        <v>0.45825756949558399</v>
      </c>
    </row>
    <row r="9" spans="3:16" ht="15" thickBot="1" x14ac:dyDescent="0.35">
      <c r="C9" s="38"/>
      <c r="D9" s="15" t="s">
        <v>3</v>
      </c>
      <c r="E9" s="14">
        <v>0</v>
      </c>
      <c r="F9" s="8">
        <v>0</v>
      </c>
      <c r="G9" s="8">
        <v>1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v>1</v>
      </c>
      <c r="N9" s="9">
        <v>0</v>
      </c>
      <c r="O9" s="18">
        <f t="shared" si="1"/>
        <v>0.3</v>
      </c>
      <c r="P9" s="17">
        <f t="shared" si="0"/>
        <v>0.45825756949558399</v>
      </c>
    </row>
    <row r="10" spans="3:16" ht="15" thickBot="1" x14ac:dyDescent="0.35">
      <c r="C10" s="1"/>
      <c r="D10" s="1"/>
    </row>
    <row r="11" spans="3:16" ht="15" thickBot="1" x14ac:dyDescent="0.35">
      <c r="C11" s="19" t="s">
        <v>10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1"/>
    </row>
    <row r="12" spans="3:16" x14ac:dyDescent="0.3">
      <c r="C12" s="34"/>
      <c r="D12" s="35"/>
      <c r="E12" s="28" t="s">
        <v>7</v>
      </c>
      <c r="F12" s="29"/>
      <c r="G12" s="29"/>
      <c r="H12" s="29"/>
      <c r="I12" s="29"/>
      <c r="J12" s="29"/>
      <c r="K12" s="29"/>
      <c r="L12" s="29"/>
      <c r="M12" s="29"/>
      <c r="N12" s="30"/>
      <c r="O12" s="22" t="s">
        <v>8</v>
      </c>
      <c r="P12" s="25" t="s">
        <v>9</v>
      </c>
    </row>
    <row r="13" spans="3:16" x14ac:dyDescent="0.3">
      <c r="C13" s="23" t="s">
        <v>4</v>
      </c>
      <c r="D13" s="26"/>
      <c r="E13" s="31">
        <v>2000</v>
      </c>
      <c r="F13" s="32"/>
      <c r="G13" s="32"/>
      <c r="H13" s="32"/>
      <c r="I13" s="32"/>
      <c r="J13" s="32"/>
      <c r="K13" s="32"/>
      <c r="L13" s="32"/>
      <c r="M13" s="32"/>
      <c r="N13" s="33"/>
      <c r="O13" s="23"/>
      <c r="P13" s="26"/>
    </row>
    <row r="14" spans="3:16" ht="15" thickBot="1" x14ac:dyDescent="0.35">
      <c r="C14" s="23" t="s">
        <v>6</v>
      </c>
      <c r="D14" s="27"/>
      <c r="E14" s="12">
        <v>1</v>
      </c>
      <c r="F14" s="2">
        <v>2</v>
      </c>
      <c r="G14" s="2">
        <v>3</v>
      </c>
      <c r="H14" s="2">
        <v>4</v>
      </c>
      <c r="I14" s="2">
        <v>5</v>
      </c>
      <c r="J14" s="2">
        <v>6</v>
      </c>
      <c r="K14" s="2">
        <v>7</v>
      </c>
      <c r="L14" s="2">
        <v>8</v>
      </c>
      <c r="M14" s="2">
        <v>9</v>
      </c>
      <c r="N14" s="3">
        <v>10</v>
      </c>
      <c r="O14" s="24"/>
      <c r="P14" s="27"/>
    </row>
    <row r="15" spans="3:16" ht="15" thickBot="1" x14ac:dyDescent="0.35">
      <c r="C15" s="36" t="s">
        <v>5</v>
      </c>
      <c r="D15" s="15" t="s">
        <v>1</v>
      </c>
      <c r="E15" s="13">
        <v>0</v>
      </c>
      <c r="F15" s="4">
        <v>0</v>
      </c>
      <c r="G15" s="4">
        <v>2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2</v>
      </c>
      <c r="N15" s="5">
        <v>0</v>
      </c>
      <c r="O15" s="18">
        <f>AVERAGE(E15:N15)</f>
        <v>0.6</v>
      </c>
      <c r="P15" s="17">
        <f t="shared" ref="P15:P17" si="2">SQRT(_xlfn.VAR.P(E15:N15))</f>
        <v>0.8</v>
      </c>
    </row>
    <row r="16" spans="3:16" ht="15" thickBot="1" x14ac:dyDescent="0.35">
      <c r="C16" s="37"/>
      <c r="D16" s="15" t="s">
        <v>2</v>
      </c>
      <c r="E16" s="13">
        <v>0</v>
      </c>
      <c r="F16" s="4">
        <v>1</v>
      </c>
      <c r="G16" s="4">
        <v>0</v>
      </c>
      <c r="H16" s="4">
        <v>0</v>
      </c>
      <c r="I16" s="4">
        <v>2</v>
      </c>
      <c r="J16" s="4">
        <v>0</v>
      </c>
      <c r="K16" s="4">
        <v>0</v>
      </c>
      <c r="L16" s="4">
        <v>1</v>
      </c>
      <c r="M16" s="4">
        <v>0</v>
      </c>
      <c r="N16" s="5">
        <v>1</v>
      </c>
      <c r="O16" s="18">
        <f t="shared" ref="O16:O17" si="3">AVERAGE(E16:N16)</f>
        <v>0.5</v>
      </c>
      <c r="P16" s="17">
        <f t="shared" si="2"/>
        <v>0.67082039324993692</v>
      </c>
    </row>
    <row r="17" spans="3:16" ht="15" thickBot="1" x14ac:dyDescent="0.35">
      <c r="C17" s="38"/>
      <c r="D17" s="15" t="s">
        <v>3</v>
      </c>
      <c r="E17" s="14">
        <v>0</v>
      </c>
      <c r="F17" s="8">
        <v>1</v>
      </c>
      <c r="G17" s="8">
        <v>0</v>
      </c>
      <c r="H17" s="8">
        <v>0</v>
      </c>
      <c r="I17" s="8">
        <v>1</v>
      </c>
      <c r="J17" s="8">
        <v>0</v>
      </c>
      <c r="K17" s="8">
        <v>1</v>
      </c>
      <c r="L17" s="8">
        <v>1</v>
      </c>
      <c r="M17" s="8">
        <v>0</v>
      </c>
      <c r="N17" s="9">
        <v>0</v>
      </c>
      <c r="O17" s="18">
        <f t="shared" si="3"/>
        <v>0.4</v>
      </c>
      <c r="P17" s="17">
        <f t="shared" si="2"/>
        <v>0.4898979485566356</v>
      </c>
    </row>
    <row r="18" spans="3:16" ht="15" thickBot="1" x14ac:dyDescent="0.35"/>
    <row r="19" spans="3:16" ht="15" thickBot="1" x14ac:dyDescent="0.35">
      <c r="C19" s="19" t="s">
        <v>10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1"/>
    </row>
    <row r="20" spans="3:16" x14ac:dyDescent="0.3">
      <c r="C20" s="34"/>
      <c r="D20" s="35"/>
      <c r="E20" s="28" t="s">
        <v>7</v>
      </c>
      <c r="F20" s="29"/>
      <c r="G20" s="29"/>
      <c r="H20" s="29"/>
      <c r="I20" s="29"/>
      <c r="J20" s="29"/>
      <c r="K20" s="29"/>
      <c r="L20" s="29"/>
      <c r="M20" s="29"/>
      <c r="N20" s="30"/>
      <c r="O20" s="22" t="s">
        <v>8</v>
      </c>
      <c r="P20" s="25" t="s">
        <v>9</v>
      </c>
    </row>
    <row r="21" spans="3:16" x14ac:dyDescent="0.3">
      <c r="C21" s="23" t="s">
        <v>4</v>
      </c>
      <c r="D21" s="26"/>
      <c r="E21" s="31">
        <v>5000</v>
      </c>
      <c r="F21" s="32"/>
      <c r="G21" s="32"/>
      <c r="H21" s="32"/>
      <c r="I21" s="32"/>
      <c r="J21" s="32"/>
      <c r="K21" s="32"/>
      <c r="L21" s="32"/>
      <c r="M21" s="32"/>
      <c r="N21" s="33"/>
      <c r="O21" s="23"/>
      <c r="P21" s="26"/>
    </row>
    <row r="22" spans="3:16" ht="15" thickBot="1" x14ac:dyDescent="0.35">
      <c r="C22" s="23" t="s">
        <v>6</v>
      </c>
      <c r="D22" s="27"/>
      <c r="E22" s="1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3">
        <v>10</v>
      </c>
      <c r="O22" s="24"/>
      <c r="P22" s="27"/>
    </row>
    <row r="23" spans="3:16" ht="15" thickBot="1" x14ac:dyDescent="0.35">
      <c r="C23" s="36" t="s">
        <v>5</v>
      </c>
      <c r="D23" s="15" t="s">
        <v>1</v>
      </c>
      <c r="E23" s="13">
        <v>3</v>
      </c>
      <c r="F23" s="4">
        <v>6</v>
      </c>
      <c r="G23" s="4">
        <v>2</v>
      </c>
      <c r="H23" s="4">
        <v>4</v>
      </c>
      <c r="I23" s="4">
        <v>1</v>
      </c>
      <c r="J23" s="4">
        <v>1</v>
      </c>
      <c r="K23" s="4">
        <v>3</v>
      </c>
      <c r="L23" s="4">
        <v>1</v>
      </c>
      <c r="M23" s="4">
        <v>2</v>
      </c>
      <c r="N23" s="5">
        <v>1</v>
      </c>
      <c r="O23" s="18">
        <f>AVERAGE(E23:N23)</f>
        <v>2.4</v>
      </c>
      <c r="P23" s="17">
        <f t="shared" ref="P23:P25" si="4">SQRT(_xlfn.VAR.P(E23:N23))</f>
        <v>1.5620499351813308</v>
      </c>
    </row>
    <row r="24" spans="3:16" ht="15" thickBot="1" x14ac:dyDescent="0.35">
      <c r="C24" s="37"/>
      <c r="D24" s="15" t="s">
        <v>2</v>
      </c>
      <c r="E24" s="13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1</v>
      </c>
      <c r="N24" s="5">
        <v>0</v>
      </c>
      <c r="O24" s="18">
        <f t="shared" ref="O24:O25" si="5">AVERAGE(E24:N24)</f>
        <v>0.3</v>
      </c>
      <c r="P24" s="17">
        <f t="shared" si="4"/>
        <v>0.45825756949558399</v>
      </c>
    </row>
    <row r="25" spans="3:16" ht="15" thickBot="1" x14ac:dyDescent="0.35">
      <c r="C25" s="38"/>
      <c r="D25" s="15" t="s">
        <v>3</v>
      </c>
      <c r="E25" s="14">
        <v>2</v>
      </c>
      <c r="F25" s="8">
        <v>1</v>
      </c>
      <c r="G25" s="8">
        <v>1</v>
      </c>
      <c r="H25" s="8">
        <v>1</v>
      </c>
      <c r="I25" s="8">
        <v>2</v>
      </c>
      <c r="J25" s="8">
        <v>1</v>
      </c>
      <c r="K25" s="8">
        <v>2</v>
      </c>
      <c r="L25" s="8">
        <v>1</v>
      </c>
      <c r="M25" s="8">
        <v>1</v>
      </c>
      <c r="N25" s="9">
        <v>1</v>
      </c>
      <c r="O25" s="18">
        <f t="shared" si="5"/>
        <v>1.3</v>
      </c>
      <c r="P25" s="17">
        <f t="shared" si="4"/>
        <v>0.45825756949558399</v>
      </c>
    </row>
    <row r="26" spans="3:16" ht="15" thickBot="1" x14ac:dyDescent="0.35"/>
    <row r="27" spans="3:16" ht="15" thickBot="1" x14ac:dyDescent="0.35">
      <c r="C27" s="19" t="s">
        <v>10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1"/>
    </row>
    <row r="28" spans="3:16" x14ac:dyDescent="0.3">
      <c r="C28" s="34"/>
      <c r="D28" s="35"/>
      <c r="E28" s="28" t="s">
        <v>7</v>
      </c>
      <c r="F28" s="29"/>
      <c r="G28" s="29"/>
      <c r="H28" s="29"/>
      <c r="I28" s="29"/>
      <c r="J28" s="29"/>
      <c r="K28" s="29"/>
      <c r="L28" s="29"/>
      <c r="M28" s="29"/>
      <c r="N28" s="30"/>
      <c r="O28" s="22" t="s">
        <v>8</v>
      </c>
      <c r="P28" s="25" t="s">
        <v>9</v>
      </c>
    </row>
    <row r="29" spans="3:16" x14ac:dyDescent="0.3">
      <c r="C29" s="23" t="s">
        <v>4</v>
      </c>
      <c r="D29" s="26"/>
      <c r="E29" s="31">
        <v>10000</v>
      </c>
      <c r="F29" s="32"/>
      <c r="G29" s="32"/>
      <c r="H29" s="32"/>
      <c r="I29" s="32"/>
      <c r="J29" s="32"/>
      <c r="K29" s="32"/>
      <c r="L29" s="32"/>
      <c r="M29" s="32"/>
      <c r="N29" s="33"/>
      <c r="O29" s="23"/>
      <c r="P29" s="26"/>
    </row>
    <row r="30" spans="3:16" ht="15" thickBot="1" x14ac:dyDescent="0.35">
      <c r="C30" s="23" t="s">
        <v>6</v>
      </c>
      <c r="D30" s="27"/>
      <c r="E30" s="12">
        <v>1</v>
      </c>
      <c r="F30" s="2">
        <v>2</v>
      </c>
      <c r="G30" s="2">
        <v>3</v>
      </c>
      <c r="H30" s="2">
        <v>4</v>
      </c>
      <c r="I30" s="2">
        <v>5</v>
      </c>
      <c r="J30" s="2">
        <v>6</v>
      </c>
      <c r="K30" s="2">
        <v>7</v>
      </c>
      <c r="L30" s="2">
        <v>8</v>
      </c>
      <c r="M30" s="2">
        <v>9</v>
      </c>
      <c r="N30" s="3">
        <v>10</v>
      </c>
      <c r="O30" s="24"/>
      <c r="P30" s="27"/>
    </row>
    <row r="31" spans="3:16" ht="15" thickBot="1" x14ac:dyDescent="0.35">
      <c r="C31" s="36" t="s">
        <v>5</v>
      </c>
      <c r="D31" s="15" t="s">
        <v>1</v>
      </c>
      <c r="E31" s="13">
        <v>2</v>
      </c>
      <c r="F31" s="4">
        <v>2</v>
      </c>
      <c r="G31" s="4">
        <v>3</v>
      </c>
      <c r="H31" s="4">
        <v>2</v>
      </c>
      <c r="I31" s="4">
        <v>2</v>
      </c>
      <c r="J31" s="4">
        <v>3</v>
      </c>
      <c r="K31" s="4">
        <v>2</v>
      </c>
      <c r="L31" s="4">
        <v>2</v>
      </c>
      <c r="M31" s="4">
        <v>2</v>
      </c>
      <c r="N31" s="5">
        <v>2</v>
      </c>
      <c r="O31" s="18">
        <f>AVERAGE(E31:N31)</f>
        <v>2.2000000000000002</v>
      </c>
      <c r="P31" s="17">
        <f t="shared" ref="P31:P33" si="6">SQRT(_xlfn.VAR.P(E31:N31))</f>
        <v>0.4</v>
      </c>
    </row>
    <row r="32" spans="3:16" ht="15" thickBot="1" x14ac:dyDescent="0.35">
      <c r="C32" s="37"/>
      <c r="D32" s="15" t="s">
        <v>2</v>
      </c>
      <c r="E32" s="13">
        <v>1</v>
      </c>
      <c r="F32" s="4">
        <v>1</v>
      </c>
      <c r="G32" s="4">
        <v>1</v>
      </c>
      <c r="H32" s="4">
        <v>1</v>
      </c>
      <c r="I32" s="4">
        <v>2</v>
      </c>
      <c r="J32" s="4">
        <v>1</v>
      </c>
      <c r="K32" s="4">
        <v>1</v>
      </c>
      <c r="L32" s="4">
        <v>0</v>
      </c>
      <c r="M32" s="4">
        <v>1</v>
      </c>
      <c r="N32" s="5">
        <v>1</v>
      </c>
      <c r="O32" s="18">
        <f t="shared" ref="O32:O33" si="7">AVERAGE(E32:N32)</f>
        <v>1</v>
      </c>
      <c r="P32" s="17">
        <f t="shared" si="6"/>
        <v>0.44721359549995793</v>
      </c>
    </row>
    <row r="33" spans="3:21" ht="15" thickBot="1" x14ac:dyDescent="0.35">
      <c r="C33" s="38"/>
      <c r="D33" s="15" t="s">
        <v>3</v>
      </c>
      <c r="E33" s="14">
        <v>2</v>
      </c>
      <c r="F33" s="8">
        <v>2</v>
      </c>
      <c r="G33" s="8">
        <v>2</v>
      </c>
      <c r="H33" s="8">
        <v>3</v>
      </c>
      <c r="I33" s="8">
        <v>2</v>
      </c>
      <c r="J33" s="8">
        <v>2</v>
      </c>
      <c r="K33" s="8">
        <v>3</v>
      </c>
      <c r="L33" s="8">
        <v>2</v>
      </c>
      <c r="M33" s="8">
        <v>2</v>
      </c>
      <c r="N33" s="9">
        <v>2</v>
      </c>
      <c r="O33" s="18">
        <f t="shared" si="7"/>
        <v>2.2000000000000002</v>
      </c>
      <c r="P33" s="17">
        <f t="shared" si="6"/>
        <v>0.4</v>
      </c>
    </row>
    <row r="34" spans="3:21" ht="15" thickBot="1" x14ac:dyDescent="0.35">
      <c r="R34" t="s">
        <v>12</v>
      </c>
      <c r="S34" t="s">
        <v>13</v>
      </c>
      <c r="T34" t="s">
        <v>2</v>
      </c>
      <c r="U34" t="s">
        <v>3</v>
      </c>
    </row>
    <row r="35" spans="3:21" ht="15" thickBot="1" x14ac:dyDescent="0.35">
      <c r="C35" s="19" t="s">
        <v>10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1"/>
      <c r="R35" s="16">
        <v>1000</v>
      </c>
      <c r="S35">
        <v>0.3</v>
      </c>
      <c r="T35">
        <v>0.3</v>
      </c>
      <c r="U35">
        <v>0.3</v>
      </c>
    </row>
    <row r="36" spans="3:21" x14ac:dyDescent="0.3">
      <c r="C36" s="34"/>
      <c r="D36" s="35"/>
      <c r="E36" s="28" t="s">
        <v>7</v>
      </c>
      <c r="F36" s="29"/>
      <c r="G36" s="29"/>
      <c r="H36" s="29"/>
      <c r="I36" s="29"/>
      <c r="J36" s="29"/>
      <c r="K36" s="29"/>
      <c r="L36" s="29"/>
      <c r="M36" s="29"/>
      <c r="N36" s="30"/>
      <c r="O36" s="22" t="s">
        <v>8</v>
      </c>
      <c r="P36" s="25" t="s">
        <v>9</v>
      </c>
      <c r="R36" s="16">
        <v>2000</v>
      </c>
      <c r="S36">
        <v>0.6</v>
      </c>
      <c r="T36">
        <v>0.5</v>
      </c>
      <c r="U36">
        <v>0.4</v>
      </c>
    </row>
    <row r="37" spans="3:21" x14ac:dyDescent="0.3">
      <c r="C37" s="23" t="s">
        <v>4</v>
      </c>
      <c r="D37" s="26"/>
      <c r="E37" s="31">
        <v>20000</v>
      </c>
      <c r="F37" s="32"/>
      <c r="G37" s="32"/>
      <c r="H37" s="32"/>
      <c r="I37" s="32"/>
      <c r="J37" s="32"/>
      <c r="K37" s="32"/>
      <c r="L37" s="32"/>
      <c r="M37" s="32"/>
      <c r="N37" s="33"/>
      <c r="O37" s="23"/>
      <c r="P37" s="26"/>
      <c r="R37" s="16">
        <v>5000</v>
      </c>
      <c r="S37">
        <v>2.4</v>
      </c>
      <c r="T37">
        <v>0.3</v>
      </c>
      <c r="U37">
        <v>1.3</v>
      </c>
    </row>
    <row r="38" spans="3:21" ht="15" thickBot="1" x14ac:dyDescent="0.35">
      <c r="C38" s="23" t="s">
        <v>6</v>
      </c>
      <c r="D38" s="27"/>
      <c r="E38" s="12">
        <v>1</v>
      </c>
      <c r="F38" s="2">
        <v>2</v>
      </c>
      <c r="G38" s="2">
        <v>3</v>
      </c>
      <c r="H38" s="2">
        <v>4</v>
      </c>
      <c r="I38" s="2">
        <v>5</v>
      </c>
      <c r="J38" s="2">
        <v>6</v>
      </c>
      <c r="K38" s="2">
        <v>7</v>
      </c>
      <c r="L38" s="2">
        <v>8</v>
      </c>
      <c r="M38" s="2">
        <v>9</v>
      </c>
      <c r="N38" s="3">
        <v>10</v>
      </c>
      <c r="O38" s="24"/>
      <c r="P38" s="27"/>
      <c r="R38" s="16">
        <v>10000</v>
      </c>
      <c r="S38">
        <v>2.2000000000000002</v>
      </c>
      <c r="T38">
        <v>1</v>
      </c>
      <c r="U38">
        <v>2.2000000000000002</v>
      </c>
    </row>
    <row r="39" spans="3:21" ht="15" thickBot="1" x14ac:dyDescent="0.35">
      <c r="C39" s="36" t="s">
        <v>5</v>
      </c>
      <c r="D39" s="15" t="s">
        <v>1</v>
      </c>
      <c r="E39" s="13">
        <v>6</v>
      </c>
      <c r="F39" s="4">
        <v>4</v>
      </c>
      <c r="G39" s="4">
        <v>4</v>
      </c>
      <c r="H39" s="4">
        <v>4</v>
      </c>
      <c r="I39" s="4">
        <v>10</v>
      </c>
      <c r="J39" s="4">
        <v>5</v>
      </c>
      <c r="K39" s="4">
        <v>4</v>
      </c>
      <c r="L39" s="4">
        <v>14</v>
      </c>
      <c r="M39" s="4">
        <v>3</v>
      </c>
      <c r="N39" s="5">
        <v>7</v>
      </c>
      <c r="O39" s="18">
        <f>AVERAGE(E39:N39)</f>
        <v>6.1</v>
      </c>
      <c r="P39" s="17">
        <f t="shared" ref="P39:P41" si="8">SQRT(_xlfn.VAR.P(E39:N39))</f>
        <v>3.2695565448543631</v>
      </c>
      <c r="R39" s="16">
        <v>20000</v>
      </c>
      <c r="S39">
        <v>6.1</v>
      </c>
      <c r="T39">
        <v>2.2999999999999998</v>
      </c>
      <c r="U39">
        <v>5.8</v>
      </c>
    </row>
    <row r="40" spans="3:21" ht="15" thickBot="1" x14ac:dyDescent="0.35">
      <c r="C40" s="37"/>
      <c r="D40" s="15" t="s">
        <v>2</v>
      </c>
      <c r="E40" s="13">
        <v>2</v>
      </c>
      <c r="F40" s="4">
        <v>2</v>
      </c>
      <c r="G40" s="4">
        <v>3</v>
      </c>
      <c r="H40" s="4">
        <v>2</v>
      </c>
      <c r="I40" s="4">
        <v>3</v>
      </c>
      <c r="J40" s="4">
        <v>2</v>
      </c>
      <c r="K40" s="4">
        <v>2</v>
      </c>
      <c r="L40" s="4">
        <v>2</v>
      </c>
      <c r="M40" s="4">
        <v>3</v>
      </c>
      <c r="N40" s="5">
        <v>2</v>
      </c>
      <c r="O40" s="18">
        <f t="shared" ref="O40:O41" si="9">AVERAGE(E40:N40)</f>
        <v>2.2999999999999998</v>
      </c>
      <c r="P40" s="17">
        <f t="shared" si="8"/>
        <v>0.45825756949558399</v>
      </c>
      <c r="R40" s="16">
        <v>50000</v>
      </c>
      <c r="S40">
        <v>14.4</v>
      </c>
      <c r="T40">
        <v>5.2</v>
      </c>
      <c r="U40">
        <v>16.5</v>
      </c>
    </row>
    <row r="41" spans="3:21" ht="15" thickBot="1" x14ac:dyDescent="0.35">
      <c r="C41" s="38"/>
      <c r="D41" s="15" t="s">
        <v>3</v>
      </c>
      <c r="E41" s="14">
        <v>10</v>
      </c>
      <c r="F41" s="8">
        <v>4</v>
      </c>
      <c r="G41" s="8">
        <v>6</v>
      </c>
      <c r="H41" s="8">
        <v>5</v>
      </c>
      <c r="I41" s="8">
        <v>4</v>
      </c>
      <c r="J41" s="8">
        <v>11</v>
      </c>
      <c r="K41" s="8">
        <v>5</v>
      </c>
      <c r="L41" s="8">
        <v>5</v>
      </c>
      <c r="M41" s="8">
        <v>4</v>
      </c>
      <c r="N41" s="9">
        <v>4</v>
      </c>
      <c r="O41" s="18">
        <f t="shared" si="9"/>
        <v>5.8</v>
      </c>
      <c r="P41" s="17">
        <f t="shared" si="8"/>
        <v>2.4413111231467406</v>
      </c>
      <c r="R41" s="16">
        <v>100000</v>
      </c>
      <c r="S41">
        <v>23</v>
      </c>
      <c r="T41">
        <v>11.2</v>
      </c>
      <c r="U41">
        <v>27</v>
      </c>
    </row>
    <row r="42" spans="3:21" ht="15" thickBot="1" x14ac:dyDescent="0.35">
      <c r="R42" s="16">
        <v>200000</v>
      </c>
      <c r="S42">
        <v>57.6</v>
      </c>
      <c r="T42">
        <v>23.3</v>
      </c>
      <c r="U42">
        <v>44.7</v>
      </c>
    </row>
    <row r="43" spans="3:21" ht="15" thickBot="1" x14ac:dyDescent="0.35">
      <c r="C43" s="19" t="s">
        <v>10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1"/>
      <c r="R43" s="16">
        <v>500000</v>
      </c>
      <c r="S43">
        <v>126.2</v>
      </c>
      <c r="T43">
        <v>60.2</v>
      </c>
      <c r="U43">
        <v>94.2</v>
      </c>
    </row>
    <row r="44" spans="3:21" x14ac:dyDescent="0.3">
      <c r="C44" s="34"/>
      <c r="D44" s="35"/>
      <c r="E44" s="28" t="s">
        <v>7</v>
      </c>
      <c r="F44" s="29"/>
      <c r="G44" s="29"/>
      <c r="H44" s="29"/>
      <c r="I44" s="29"/>
      <c r="J44" s="29"/>
      <c r="K44" s="29"/>
      <c r="L44" s="29"/>
      <c r="M44" s="29"/>
      <c r="N44" s="30"/>
      <c r="O44" s="22" t="s">
        <v>8</v>
      </c>
      <c r="P44" s="25" t="s">
        <v>9</v>
      </c>
      <c r="R44" s="16">
        <v>1000000</v>
      </c>
      <c r="S44">
        <v>243.1</v>
      </c>
      <c r="T44">
        <v>109.6</v>
      </c>
      <c r="U44">
        <v>192.7</v>
      </c>
    </row>
    <row r="45" spans="3:21" x14ac:dyDescent="0.3">
      <c r="C45" s="23" t="s">
        <v>4</v>
      </c>
      <c r="D45" s="26"/>
      <c r="E45" s="31">
        <v>50000</v>
      </c>
      <c r="F45" s="32"/>
      <c r="G45" s="32"/>
      <c r="H45" s="32"/>
      <c r="I45" s="32"/>
      <c r="J45" s="32"/>
      <c r="K45" s="32"/>
      <c r="L45" s="32"/>
      <c r="M45" s="32"/>
      <c r="N45" s="33"/>
      <c r="O45" s="23"/>
      <c r="P45" s="26"/>
    </row>
    <row r="46" spans="3:21" ht="15" thickBot="1" x14ac:dyDescent="0.35">
      <c r="C46" s="23" t="s">
        <v>6</v>
      </c>
      <c r="D46" s="27"/>
      <c r="E46" s="12">
        <v>1</v>
      </c>
      <c r="F46" s="2">
        <v>2</v>
      </c>
      <c r="G46" s="2">
        <v>3</v>
      </c>
      <c r="H46" s="2">
        <v>4</v>
      </c>
      <c r="I46" s="2">
        <v>5</v>
      </c>
      <c r="J46" s="2">
        <v>6</v>
      </c>
      <c r="K46" s="2">
        <v>7</v>
      </c>
      <c r="L46" s="2">
        <v>8</v>
      </c>
      <c r="M46" s="2">
        <v>9</v>
      </c>
      <c r="N46" s="3">
        <v>10</v>
      </c>
      <c r="O46" s="24"/>
      <c r="P46" s="27"/>
    </row>
    <row r="47" spans="3:21" ht="15" thickBot="1" x14ac:dyDescent="0.35">
      <c r="C47" s="36" t="s">
        <v>5</v>
      </c>
      <c r="D47" s="15" t="s">
        <v>1</v>
      </c>
      <c r="E47" s="13">
        <v>10</v>
      </c>
      <c r="F47" s="4">
        <v>11</v>
      </c>
      <c r="G47" s="4">
        <v>14</v>
      </c>
      <c r="H47" s="4">
        <v>20</v>
      </c>
      <c r="I47" s="4">
        <v>13</v>
      </c>
      <c r="J47" s="4">
        <v>9</v>
      </c>
      <c r="K47" s="4">
        <v>20</v>
      </c>
      <c r="L47" s="4">
        <v>9</v>
      </c>
      <c r="M47" s="4">
        <v>14</v>
      </c>
      <c r="N47" s="5">
        <v>24</v>
      </c>
      <c r="O47" s="18">
        <f>AVERAGE(E47:N47)</f>
        <v>14.4</v>
      </c>
      <c r="P47" s="17">
        <f t="shared" ref="P47:P49" si="10">SQRT(_xlfn.VAR.P(E47:N47))</f>
        <v>4.963869458396343</v>
      </c>
    </row>
    <row r="48" spans="3:21" ht="15" thickBot="1" x14ac:dyDescent="0.35">
      <c r="C48" s="37"/>
      <c r="D48" s="15" t="s">
        <v>2</v>
      </c>
      <c r="E48" s="13">
        <v>4</v>
      </c>
      <c r="F48" s="4">
        <v>4</v>
      </c>
      <c r="G48" s="4">
        <v>4</v>
      </c>
      <c r="H48" s="4">
        <v>5</v>
      </c>
      <c r="I48" s="4">
        <v>4</v>
      </c>
      <c r="J48" s="4">
        <v>4</v>
      </c>
      <c r="K48" s="4">
        <v>4</v>
      </c>
      <c r="L48" s="4">
        <v>11</v>
      </c>
      <c r="M48" s="4">
        <v>5</v>
      </c>
      <c r="N48" s="5">
        <v>7</v>
      </c>
      <c r="O48" s="18">
        <f t="shared" ref="O48:O49" si="11">AVERAGE(E48:N48)</f>
        <v>5.2</v>
      </c>
      <c r="P48" s="17">
        <f t="shared" si="10"/>
        <v>2.1354156504062622</v>
      </c>
    </row>
    <row r="49" spans="3:16" ht="15" thickBot="1" x14ac:dyDescent="0.35">
      <c r="C49" s="38"/>
      <c r="D49" s="15" t="s">
        <v>3</v>
      </c>
      <c r="E49" s="14">
        <v>12</v>
      </c>
      <c r="F49" s="8">
        <v>22</v>
      </c>
      <c r="G49" s="8">
        <v>15</v>
      </c>
      <c r="H49" s="8">
        <v>11</v>
      </c>
      <c r="I49" s="8">
        <v>10</v>
      </c>
      <c r="J49" s="8">
        <v>33</v>
      </c>
      <c r="K49" s="8">
        <v>17</v>
      </c>
      <c r="L49" s="8">
        <v>24</v>
      </c>
      <c r="M49" s="8">
        <v>9</v>
      </c>
      <c r="N49" s="9">
        <v>12</v>
      </c>
      <c r="O49" s="18">
        <f t="shared" si="11"/>
        <v>16.5</v>
      </c>
      <c r="P49" s="17">
        <f t="shared" si="10"/>
        <v>7.2835430938520576</v>
      </c>
    </row>
    <row r="50" spans="3:16" ht="15" thickBot="1" x14ac:dyDescent="0.35"/>
    <row r="51" spans="3:16" ht="15" thickBot="1" x14ac:dyDescent="0.35">
      <c r="C51" s="19" t="s">
        <v>10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1"/>
    </row>
    <row r="52" spans="3:16" x14ac:dyDescent="0.3">
      <c r="C52" s="34"/>
      <c r="D52" s="35"/>
      <c r="E52" s="28" t="s">
        <v>7</v>
      </c>
      <c r="F52" s="29"/>
      <c r="G52" s="29"/>
      <c r="H52" s="29"/>
      <c r="I52" s="29"/>
      <c r="J52" s="29"/>
      <c r="K52" s="29"/>
      <c r="L52" s="29"/>
      <c r="M52" s="29"/>
      <c r="N52" s="30"/>
      <c r="O52" s="22" t="s">
        <v>8</v>
      </c>
      <c r="P52" s="25" t="s">
        <v>9</v>
      </c>
    </row>
    <row r="53" spans="3:16" x14ac:dyDescent="0.3">
      <c r="C53" s="23" t="s">
        <v>4</v>
      </c>
      <c r="D53" s="26"/>
      <c r="E53" s="31">
        <v>100000</v>
      </c>
      <c r="F53" s="32"/>
      <c r="G53" s="32"/>
      <c r="H53" s="32"/>
      <c r="I53" s="32"/>
      <c r="J53" s="32"/>
      <c r="K53" s="32"/>
      <c r="L53" s="32"/>
      <c r="M53" s="32"/>
      <c r="N53" s="33"/>
      <c r="O53" s="23"/>
      <c r="P53" s="26"/>
    </row>
    <row r="54" spans="3:16" ht="15" thickBot="1" x14ac:dyDescent="0.35">
      <c r="C54" s="23" t="s">
        <v>6</v>
      </c>
      <c r="D54" s="27"/>
      <c r="E54" s="12">
        <v>1</v>
      </c>
      <c r="F54" s="2">
        <v>2</v>
      </c>
      <c r="G54" s="2">
        <v>3</v>
      </c>
      <c r="H54" s="2">
        <v>4</v>
      </c>
      <c r="I54" s="2">
        <v>5</v>
      </c>
      <c r="J54" s="2">
        <v>6</v>
      </c>
      <c r="K54" s="2">
        <v>7</v>
      </c>
      <c r="L54" s="2">
        <v>8</v>
      </c>
      <c r="M54" s="2">
        <v>9</v>
      </c>
      <c r="N54" s="3">
        <v>10</v>
      </c>
      <c r="O54" s="24"/>
      <c r="P54" s="27"/>
    </row>
    <row r="55" spans="3:16" ht="15" thickBot="1" x14ac:dyDescent="0.35">
      <c r="C55" s="36" t="s">
        <v>5</v>
      </c>
      <c r="D55" s="15" t="s">
        <v>1</v>
      </c>
      <c r="E55" s="13">
        <v>22</v>
      </c>
      <c r="F55" s="4">
        <v>19</v>
      </c>
      <c r="G55" s="4">
        <v>19</v>
      </c>
      <c r="H55" s="4">
        <v>29</v>
      </c>
      <c r="I55" s="4">
        <v>24</v>
      </c>
      <c r="J55" s="4">
        <v>21</v>
      </c>
      <c r="K55" s="4">
        <v>30</v>
      </c>
      <c r="L55" s="4">
        <v>20</v>
      </c>
      <c r="M55" s="4">
        <v>27</v>
      </c>
      <c r="N55" s="5">
        <v>19</v>
      </c>
      <c r="O55" s="18">
        <f>AVERAGE(E55:N55)</f>
        <v>23</v>
      </c>
      <c r="P55" s="17">
        <f t="shared" ref="P55:P57" si="12">SQRT(_xlfn.VAR.P(E55:N55))</f>
        <v>4.0496913462633168</v>
      </c>
    </row>
    <row r="56" spans="3:16" ht="15" thickBot="1" x14ac:dyDescent="0.35">
      <c r="C56" s="37"/>
      <c r="D56" s="15" t="s">
        <v>2</v>
      </c>
      <c r="E56" s="13">
        <v>8</v>
      </c>
      <c r="F56" s="4">
        <v>14</v>
      </c>
      <c r="G56" s="4">
        <v>15</v>
      </c>
      <c r="H56" s="4">
        <v>8</v>
      </c>
      <c r="I56" s="4">
        <v>9</v>
      </c>
      <c r="J56" s="4">
        <v>10</v>
      </c>
      <c r="K56" s="4">
        <v>13</v>
      </c>
      <c r="L56" s="4">
        <v>9</v>
      </c>
      <c r="M56" s="4">
        <v>17</v>
      </c>
      <c r="N56" s="5">
        <v>9</v>
      </c>
      <c r="O56" s="18">
        <f t="shared" ref="O56:O57" si="13">AVERAGE(E56:N56)</f>
        <v>11.2</v>
      </c>
      <c r="P56" s="17">
        <f t="shared" si="12"/>
        <v>3.0919249667480613</v>
      </c>
    </row>
    <row r="57" spans="3:16" ht="15" thickBot="1" x14ac:dyDescent="0.35">
      <c r="C57" s="38"/>
      <c r="D57" s="15" t="s">
        <v>3</v>
      </c>
      <c r="E57" s="14">
        <v>21</v>
      </c>
      <c r="F57" s="8">
        <v>31</v>
      </c>
      <c r="G57" s="8">
        <v>43</v>
      </c>
      <c r="H57" s="8">
        <v>24</v>
      </c>
      <c r="I57" s="8">
        <v>22</v>
      </c>
      <c r="J57" s="8">
        <v>24</v>
      </c>
      <c r="K57" s="8">
        <v>20</v>
      </c>
      <c r="L57" s="8">
        <v>28</v>
      </c>
      <c r="M57" s="8">
        <v>34</v>
      </c>
      <c r="N57" s="9">
        <v>23</v>
      </c>
      <c r="O57" s="18">
        <f t="shared" si="13"/>
        <v>27</v>
      </c>
      <c r="P57" s="17">
        <f t="shared" si="12"/>
        <v>6.8264192663504053</v>
      </c>
    </row>
    <row r="58" spans="3:16" ht="15" thickBot="1" x14ac:dyDescent="0.35"/>
    <row r="59" spans="3:16" ht="15" thickBot="1" x14ac:dyDescent="0.35">
      <c r="C59" s="19" t="s">
        <v>10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1"/>
    </row>
    <row r="60" spans="3:16" x14ac:dyDescent="0.3">
      <c r="C60" s="34"/>
      <c r="D60" s="35"/>
      <c r="E60" s="28" t="s">
        <v>7</v>
      </c>
      <c r="F60" s="29"/>
      <c r="G60" s="29"/>
      <c r="H60" s="29"/>
      <c r="I60" s="29"/>
      <c r="J60" s="29"/>
      <c r="K60" s="29"/>
      <c r="L60" s="29"/>
      <c r="M60" s="29"/>
      <c r="N60" s="30"/>
      <c r="O60" s="22" t="s">
        <v>8</v>
      </c>
      <c r="P60" s="25" t="s">
        <v>9</v>
      </c>
    </row>
    <row r="61" spans="3:16" x14ac:dyDescent="0.3">
      <c r="C61" s="23" t="s">
        <v>4</v>
      </c>
      <c r="D61" s="26"/>
      <c r="E61" s="31">
        <v>200000</v>
      </c>
      <c r="F61" s="32"/>
      <c r="G61" s="32"/>
      <c r="H61" s="32"/>
      <c r="I61" s="32"/>
      <c r="J61" s="32"/>
      <c r="K61" s="32"/>
      <c r="L61" s="32"/>
      <c r="M61" s="32"/>
      <c r="N61" s="33"/>
      <c r="O61" s="23"/>
      <c r="P61" s="26"/>
    </row>
    <row r="62" spans="3:16" ht="15" thickBot="1" x14ac:dyDescent="0.35">
      <c r="C62" s="23" t="s">
        <v>6</v>
      </c>
      <c r="D62" s="27"/>
      <c r="E62" s="12">
        <v>1</v>
      </c>
      <c r="F62" s="2">
        <v>2</v>
      </c>
      <c r="G62" s="2">
        <v>3</v>
      </c>
      <c r="H62" s="2">
        <v>4</v>
      </c>
      <c r="I62" s="2">
        <v>5</v>
      </c>
      <c r="J62" s="2">
        <v>6</v>
      </c>
      <c r="K62" s="2">
        <v>7</v>
      </c>
      <c r="L62" s="2">
        <v>8</v>
      </c>
      <c r="M62" s="2">
        <v>9</v>
      </c>
      <c r="N62" s="3">
        <v>10</v>
      </c>
      <c r="O62" s="24"/>
      <c r="P62" s="27"/>
    </row>
    <row r="63" spans="3:16" ht="15" thickBot="1" x14ac:dyDescent="0.35">
      <c r="C63" s="36" t="s">
        <v>5</v>
      </c>
      <c r="D63" s="15" t="s">
        <v>1</v>
      </c>
      <c r="E63" s="13">
        <v>73</v>
      </c>
      <c r="F63" s="4">
        <v>52</v>
      </c>
      <c r="G63" s="4">
        <v>49</v>
      </c>
      <c r="H63" s="4">
        <v>53</v>
      </c>
      <c r="I63" s="4">
        <v>61</v>
      </c>
      <c r="J63" s="4">
        <v>52</v>
      </c>
      <c r="K63" s="4">
        <v>57</v>
      </c>
      <c r="L63" s="4">
        <v>53</v>
      </c>
      <c r="M63" s="4">
        <v>56</v>
      </c>
      <c r="N63" s="5">
        <v>70</v>
      </c>
      <c r="O63" s="18">
        <f>AVERAGE(E63:N63)</f>
        <v>57.6</v>
      </c>
      <c r="P63" s="17">
        <f t="shared" ref="P63:P65" si="14">SQRT(_xlfn.VAR.P(E63:N63))</f>
        <v>7.6446059414465566</v>
      </c>
    </row>
    <row r="64" spans="3:16" ht="15" thickBot="1" x14ac:dyDescent="0.35">
      <c r="C64" s="37"/>
      <c r="D64" s="15" t="s">
        <v>2</v>
      </c>
      <c r="E64" s="13">
        <v>35</v>
      </c>
      <c r="F64" s="4">
        <v>19</v>
      </c>
      <c r="G64" s="4">
        <v>18</v>
      </c>
      <c r="H64" s="4">
        <v>25</v>
      </c>
      <c r="I64" s="4">
        <v>23</v>
      </c>
      <c r="J64" s="4">
        <v>24</v>
      </c>
      <c r="K64" s="4">
        <v>22</v>
      </c>
      <c r="L64" s="4">
        <v>30</v>
      </c>
      <c r="M64" s="4">
        <v>18</v>
      </c>
      <c r="N64" s="5">
        <v>19</v>
      </c>
      <c r="O64" s="18">
        <f t="shared" ref="O64:O65" si="15">AVERAGE(E64:N64)</f>
        <v>23.3</v>
      </c>
      <c r="P64" s="17">
        <f t="shared" si="14"/>
        <v>5.2924474489596971</v>
      </c>
    </row>
    <row r="65" spans="3:16" ht="15" thickBot="1" x14ac:dyDescent="0.35">
      <c r="C65" s="38"/>
      <c r="D65" s="15" t="s">
        <v>3</v>
      </c>
      <c r="E65" s="14">
        <v>54</v>
      </c>
      <c r="F65" s="8">
        <v>44</v>
      </c>
      <c r="G65" s="8">
        <v>38</v>
      </c>
      <c r="H65" s="8">
        <v>47</v>
      </c>
      <c r="I65" s="8">
        <v>39</v>
      </c>
      <c r="J65" s="8">
        <v>43</v>
      </c>
      <c r="K65" s="8">
        <v>40</v>
      </c>
      <c r="L65" s="8">
        <v>37</v>
      </c>
      <c r="M65" s="8">
        <v>42</v>
      </c>
      <c r="N65" s="9">
        <v>63</v>
      </c>
      <c r="O65" s="18">
        <f t="shared" si="15"/>
        <v>44.7</v>
      </c>
      <c r="P65" s="17">
        <f t="shared" si="14"/>
        <v>7.7207512587830465</v>
      </c>
    </row>
    <row r="66" spans="3:16" ht="15" thickBot="1" x14ac:dyDescent="0.35"/>
    <row r="67" spans="3:16" ht="15" thickBot="1" x14ac:dyDescent="0.35">
      <c r="C67" s="19" t="s">
        <v>10</v>
      </c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1"/>
    </row>
    <row r="68" spans="3:16" x14ac:dyDescent="0.3">
      <c r="C68" s="34"/>
      <c r="D68" s="35"/>
      <c r="E68" s="28" t="s">
        <v>7</v>
      </c>
      <c r="F68" s="29"/>
      <c r="G68" s="29"/>
      <c r="H68" s="29"/>
      <c r="I68" s="29"/>
      <c r="J68" s="29"/>
      <c r="K68" s="29"/>
      <c r="L68" s="29"/>
      <c r="M68" s="29"/>
      <c r="N68" s="30"/>
      <c r="O68" s="22" t="s">
        <v>8</v>
      </c>
      <c r="P68" s="25" t="s">
        <v>9</v>
      </c>
    </row>
    <row r="69" spans="3:16" x14ac:dyDescent="0.3">
      <c r="C69" s="23" t="s">
        <v>4</v>
      </c>
      <c r="D69" s="26"/>
      <c r="E69" s="31">
        <v>500000</v>
      </c>
      <c r="F69" s="32"/>
      <c r="G69" s="32"/>
      <c r="H69" s="32"/>
      <c r="I69" s="32"/>
      <c r="J69" s="32"/>
      <c r="K69" s="32"/>
      <c r="L69" s="32"/>
      <c r="M69" s="32"/>
      <c r="N69" s="33"/>
      <c r="O69" s="23"/>
      <c r="P69" s="26"/>
    </row>
    <row r="70" spans="3:16" ht="15" thickBot="1" x14ac:dyDescent="0.35">
      <c r="C70" s="23" t="s">
        <v>6</v>
      </c>
      <c r="D70" s="27"/>
      <c r="E70" s="12">
        <v>1</v>
      </c>
      <c r="F70" s="2">
        <v>2</v>
      </c>
      <c r="G70" s="2">
        <v>3</v>
      </c>
      <c r="H70" s="2">
        <v>4</v>
      </c>
      <c r="I70" s="2">
        <v>5</v>
      </c>
      <c r="J70" s="2">
        <v>6</v>
      </c>
      <c r="K70" s="2">
        <v>7</v>
      </c>
      <c r="L70" s="2">
        <v>8</v>
      </c>
      <c r="M70" s="2">
        <v>9</v>
      </c>
      <c r="N70" s="3">
        <v>10</v>
      </c>
      <c r="O70" s="24"/>
      <c r="P70" s="27"/>
    </row>
    <row r="71" spans="3:16" ht="15" thickBot="1" x14ac:dyDescent="0.35">
      <c r="C71" s="36" t="s">
        <v>5</v>
      </c>
      <c r="D71" s="15" t="s">
        <v>1</v>
      </c>
      <c r="E71" s="13">
        <v>154</v>
      </c>
      <c r="F71" s="4">
        <v>94</v>
      </c>
      <c r="G71" s="4">
        <v>111</v>
      </c>
      <c r="H71" s="4">
        <v>153</v>
      </c>
      <c r="I71" s="4">
        <v>129</v>
      </c>
      <c r="J71" s="4">
        <v>179</v>
      </c>
      <c r="K71" s="4">
        <v>112</v>
      </c>
      <c r="L71" s="4">
        <v>119</v>
      </c>
      <c r="M71" s="4">
        <v>105</v>
      </c>
      <c r="N71" s="5">
        <v>106</v>
      </c>
      <c r="O71" s="18">
        <f>AVERAGE(E71:N71)</f>
        <v>126.2</v>
      </c>
      <c r="P71" s="17">
        <f t="shared" ref="P71:P73" si="16">SQRT(_xlfn.VAR.P(E71:N71))</f>
        <v>25.817823300967881</v>
      </c>
    </row>
    <row r="72" spans="3:16" ht="15" thickBot="1" x14ac:dyDescent="0.35">
      <c r="C72" s="37"/>
      <c r="D72" s="15" t="s">
        <v>2</v>
      </c>
      <c r="E72" s="13">
        <v>60</v>
      </c>
      <c r="F72" s="4">
        <v>66</v>
      </c>
      <c r="G72" s="4">
        <v>76</v>
      </c>
      <c r="H72" s="4">
        <v>54</v>
      </c>
      <c r="I72" s="4">
        <v>58</v>
      </c>
      <c r="J72" s="4">
        <v>44</v>
      </c>
      <c r="K72" s="4">
        <v>61</v>
      </c>
      <c r="L72" s="4">
        <v>56</v>
      </c>
      <c r="M72" s="4">
        <v>70</v>
      </c>
      <c r="N72" s="5">
        <v>57</v>
      </c>
      <c r="O72" s="18">
        <f t="shared" ref="O72:O73" si="17">AVERAGE(E72:N72)</f>
        <v>60.2</v>
      </c>
      <c r="P72" s="17">
        <f t="shared" si="16"/>
        <v>8.4474848327771497</v>
      </c>
    </row>
    <row r="73" spans="3:16" ht="15" thickBot="1" x14ac:dyDescent="0.35">
      <c r="C73" s="38"/>
      <c r="D73" s="15" t="s">
        <v>3</v>
      </c>
      <c r="E73" s="14">
        <v>82</v>
      </c>
      <c r="F73" s="8">
        <v>74</v>
      </c>
      <c r="G73" s="8">
        <v>85</v>
      </c>
      <c r="H73" s="8">
        <v>89</v>
      </c>
      <c r="I73" s="8">
        <v>116</v>
      </c>
      <c r="J73" s="8">
        <v>110</v>
      </c>
      <c r="K73" s="8">
        <v>94</v>
      </c>
      <c r="L73" s="8">
        <v>115</v>
      </c>
      <c r="M73" s="8">
        <v>89</v>
      </c>
      <c r="N73" s="9">
        <v>88</v>
      </c>
      <c r="O73" s="18">
        <f t="shared" si="17"/>
        <v>94.2</v>
      </c>
      <c r="P73" s="17">
        <f t="shared" si="16"/>
        <v>13.753544997563356</v>
      </c>
    </row>
    <row r="74" spans="3:16" ht="15" thickBot="1" x14ac:dyDescent="0.35"/>
    <row r="75" spans="3:16" ht="15" thickBot="1" x14ac:dyDescent="0.35">
      <c r="C75" s="19" t="s">
        <v>10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1"/>
    </row>
    <row r="76" spans="3:16" x14ac:dyDescent="0.3">
      <c r="C76" s="34"/>
      <c r="D76" s="35"/>
      <c r="E76" s="28" t="s">
        <v>7</v>
      </c>
      <c r="F76" s="29"/>
      <c r="G76" s="29"/>
      <c r="H76" s="29"/>
      <c r="I76" s="29"/>
      <c r="J76" s="29"/>
      <c r="K76" s="29"/>
      <c r="L76" s="29"/>
      <c r="M76" s="29"/>
      <c r="N76" s="30"/>
      <c r="O76" s="22" t="s">
        <v>8</v>
      </c>
      <c r="P76" s="25" t="s">
        <v>9</v>
      </c>
    </row>
    <row r="77" spans="3:16" x14ac:dyDescent="0.3">
      <c r="C77" s="23" t="s">
        <v>4</v>
      </c>
      <c r="D77" s="26"/>
      <c r="E77" s="31">
        <v>1000000</v>
      </c>
      <c r="F77" s="32"/>
      <c r="G77" s="32"/>
      <c r="H77" s="32"/>
      <c r="I77" s="32"/>
      <c r="J77" s="32"/>
      <c r="K77" s="32"/>
      <c r="L77" s="32"/>
      <c r="M77" s="32"/>
      <c r="N77" s="33"/>
      <c r="O77" s="23"/>
      <c r="P77" s="26"/>
    </row>
    <row r="78" spans="3:16" ht="15" thickBot="1" x14ac:dyDescent="0.35">
      <c r="C78" s="23" t="s">
        <v>6</v>
      </c>
      <c r="D78" s="27"/>
      <c r="E78" s="12">
        <v>1</v>
      </c>
      <c r="F78" s="2">
        <v>2</v>
      </c>
      <c r="G78" s="2">
        <v>3</v>
      </c>
      <c r="H78" s="2">
        <v>4</v>
      </c>
      <c r="I78" s="2">
        <v>5</v>
      </c>
      <c r="J78" s="2">
        <v>6</v>
      </c>
      <c r="K78" s="2">
        <v>7</v>
      </c>
      <c r="L78" s="2">
        <v>8</v>
      </c>
      <c r="M78" s="2">
        <v>9</v>
      </c>
      <c r="N78" s="3">
        <v>10</v>
      </c>
      <c r="O78" s="24"/>
      <c r="P78" s="27"/>
    </row>
    <row r="79" spans="3:16" ht="15" thickBot="1" x14ac:dyDescent="0.35">
      <c r="C79" s="36" t="s">
        <v>5</v>
      </c>
      <c r="D79" s="15" t="s">
        <v>1</v>
      </c>
      <c r="E79" s="13">
        <v>261</v>
      </c>
      <c r="F79" s="4">
        <v>233</v>
      </c>
      <c r="G79" s="4">
        <v>306</v>
      </c>
      <c r="H79" s="4">
        <v>205</v>
      </c>
      <c r="I79" s="4">
        <v>272</v>
      </c>
      <c r="J79" s="4">
        <v>235</v>
      </c>
      <c r="K79" s="4">
        <v>261</v>
      </c>
      <c r="L79" s="4">
        <v>207</v>
      </c>
      <c r="M79" s="4">
        <v>231</v>
      </c>
      <c r="N79" s="5">
        <v>220</v>
      </c>
      <c r="O79" s="18">
        <f>AVERAGE(E79:N79)</f>
        <v>243.1</v>
      </c>
      <c r="P79" s="17">
        <f t="shared" ref="P79:P81" si="18">SQRT(_xlfn.VAR.P(E79:N79))</f>
        <v>30.058110386383241</v>
      </c>
    </row>
    <row r="80" spans="3:16" ht="15" thickBot="1" x14ac:dyDescent="0.35">
      <c r="C80" s="37"/>
      <c r="D80" s="15" t="s">
        <v>2</v>
      </c>
      <c r="E80" s="13">
        <v>89</v>
      </c>
      <c r="F80" s="4">
        <v>90</v>
      </c>
      <c r="G80" s="4">
        <v>88</v>
      </c>
      <c r="H80" s="4">
        <v>84</v>
      </c>
      <c r="I80" s="4">
        <v>117</v>
      </c>
      <c r="J80" s="4">
        <v>105</v>
      </c>
      <c r="K80" s="4">
        <v>128</v>
      </c>
      <c r="L80" s="4">
        <v>192</v>
      </c>
      <c r="M80" s="4">
        <v>101</v>
      </c>
      <c r="N80" s="5">
        <v>102</v>
      </c>
      <c r="O80" s="18">
        <f t="shared" ref="O80:O81" si="19">AVERAGE(E80:N80)</f>
        <v>109.6</v>
      </c>
      <c r="P80" s="17">
        <f t="shared" si="18"/>
        <v>30.440762145517972</v>
      </c>
    </row>
    <row r="81" spans="3:16" ht="15" thickBot="1" x14ac:dyDescent="0.35">
      <c r="C81" s="38"/>
      <c r="D81" s="15" t="s">
        <v>3</v>
      </c>
      <c r="E81" s="14">
        <v>168</v>
      </c>
      <c r="F81" s="8">
        <v>202</v>
      </c>
      <c r="G81" s="8">
        <v>285</v>
      </c>
      <c r="H81" s="8">
        <v>162</v>
      </c>
      <c r="I81" s="8">
        <v>253</v>
      </c>
      <c r="J81" s="8">
        <v>170</v>
      </c>
      <c r="K81" s="8">
        <v>151</v>
      </c>
      <c r="L81" s="8">
        <v>186</v>
      </c>
      <c r="M81" s="8">
        <v>174</v>
      </c>
      <c r="N81" s="9">
        <v>176</v>
      </c>
      <c r="O81" s="18">
        <f t="shared" si="19"/>
        <v>192.7</v>
      </c>
      <c r="P81" s="17">
        <f t="shared" si="18"/>
        <v>40.892664378834503</v>
      </c>
    </row>
  </sheetData>
  <mergeCells count="90">
    <mergeCell ref="C79:C81"/>
    <mergeCell ref="C71:C73"/>
    <mergeCell ref="C75:P75"/>
    <mergeCell ref="C76:D76"/>
    <mergeCell ref="E76:N76"/>
    <mergeCell ref="O76:O78"/>
    <mergeCell ref="P76:P78"/>
    <mergeCell ref="C77:D77"/>
    <mergeCell ref="E77:N77"/>
    <mergeCell ref="C78:D78"/>
    <mergeCell ref="C63:C65"/>
    <mergeCell ref="C67:P67"/>
    <mergeCell ref="C68:D68"/>
    <mergeCell ref="E68:N68"/>
    <mergeCell ref="O68:O70"/>
    <mergeCell ref="P68:P70"/>
    <mergeCell ref="C69:D69"/>
    <mergeCell ref="E69:N69"/>
    <mergeCell ref="C70:D70"/>
    <mergeCell ref="C55:C57"/>
    <mergeCell ref="C59:P59"/>
    <mergeCell ref="C60:D60"/>
    <mergeCell ref="E60:N60"/>
    <mergeCell ref="O60:O62"/>
    <mergeCell ref="P60:P62"/>
    <mergeCell ref="C61:D61"/>
    <mergeCell ref="E61:N61"/>
    <mergeCell ref="C62:D62"/>
    <mergeCell ref="C47:C49"/>
    <mergeCell ref="C51:P51"/>
    <mergeCell ref="C52:D52"/>
    <mergeCell ref="E52:N52"/>
    <mergeCell ref="O52:O54"/>
    <mergeCell ref="P52:P54"/>
    <mergeCell ref="C53:D53"/>
    <mergeCell ref="E53:N53"/>
    <mergeCell ref="C54:D54"/>
    <mergeCell ref="C39:C41"/>
    <mergeCell ref="C43:P43"/>
    <mergeCell ref="C44:D44"/>
    <mergeCell ref="E44:N44"/>
    <mergeCell ref="O44:O46"/>
    <mergeCell ref="P44:P46"/>
    <mergeCell ref="C45:D45"/>
    <mergeCell ref="E45:N45"/>
    <mergeCell ref="C46:D46"/>
    <mergeCell ref="C31:C33"/>
    <mergeCell ref="C35:P35"/>
    <mergeCell ref="C36:D36"/>
    <mergeCell ref="E36:N36"/>
    <mergeCell ref="O36:O38"/>
    <mergeCell ref="P36:P38"/>
    <mergeCell ref="C37:D37"/>
    <mergeCell ref="E37:N37"/>
    <mergeCell ref="C38:D38"/>
    <mergeCell ref="C23:C25"/>
    <mergeCell ref="C27:P27"/>
    <mergeCell ref="C28:D28"/>
    <mergeCell ref="E28:N28"/>
    <mergeCell ref="O28:O30"/>
    <mergeCell ref="P28:P30"/>
    <mergeCell ref="C29:D29"/>
    <mergeCell ref="E29:N29"/>
    <mergeCell ref="C30:D30"/>
    <mergeCell ref="C15:C17"/>
    <mergeCell ref="C19:P19"/>
    <mergeCell ref="C20:D20"/>
    <mergeCell ref="E20:N20"/>
    <mergeCell ref="O20:O22"/>
    <mergeCell ref="P20:P22"/>
    <mergeCell ref="C21:D21"/>
    <mergeCell ref="E21:N21"/>
    <mergeCell ref="C22:D22"/>
    <mergeCell ref="C7:C9"/>
    <mergeCell ref="C11:P11"/>
    <mergeCell ref="C12:D12"/>
    <mergeCell ref="E12:N12"/>
    <mergeCell ref="O12:O14"/>
    <mergeCell ref="P12:P14"/>
    <mergeCell ref="C13:D13"/>
    <mergeCell ref="E13:N13"/>
    <mergeCell ref="C14:D14"/>
    <mergeCell ref="C3:P3"/>
    <mergeCell ref="C4:D4"/>
    <mergeCell ref="E4:N4"/>
    <mergeCell ref="O4:O6"/>
    <mergeCell ref="P4:P6"/>
    <mergeCell ref="C5:D5"/>
    <mergeCell ref="E5:N5"/>
    <mergeCell ref="C6:D6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194C-7885-4A8E-A31E-4DF0CF2543A6}">
  <dimension ref="C1:U80"/>
  <sheetViews>
    <sheetView workbookViewId="0">
      <selection activeCell="P6" sqref="P6"/>
    </sheetView>
  </sheetViews>
  <sheetFormatPr defaultRowHeight="14.4" x14ac:dyDescent="0.3"/>
  <cols>
    <col min="15" max="15" width="11.6640625" bestFit="1" customWidth="1"/>
    <col min="16" max="16" width="11.21875" bestFit="1" customWidth="1"/>
    <col min="18" max="18" width="10.6640625" bestFit="1" customWidth="1"/>
  </cols>
  <sheetData>
    <row r="1" spans="3:16" ht="15" thickBot="1" x14ac:dyDescent="0.35"/>
    <row r="2" spans="3:16" ht="15" thickBot="1" x14ac:dyDescent="0.35">
      <c r="C2" s="19" t="s">
        <v>11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3:16" x14ac:dyDescent="0.3">
      <c r="C3" s="34"/>
      <c r="D3" s="35"/>
      <c r="E3" s="28" t="s">
        <v>7</v>
      </c>
      <c r="F3" s="29"/>
      <c r="G3" s="29"/>
      <c r="H3" s="29"/>
      <c r="I3" s="29"/>
      <c r="J3" s="29"/>
      <c r="K3" s="29"/>
      <c r="L3" s="29"/>
      <c r="M3" s="29"/>
      <c r="N3" s="30"/>
      <c r="O3" s="22" t="s">
        <v>8</v>
      </c>
      <c r="P3" s="25" t="s">
        <v>9</v>
      </c>
    </row>
    <row r="4" spans="3:16" x14ac:dyDescent="0.3">
      <c r="C4" s="23" t="s">
        <v>4</v>
      </c>
      <c r="D4" s="26"/>
      <c r="E4" s="31">
        <v>1000</v>
      </c>
      <c r="F4" s="32"/>
      <c r="G4" s="32"/>
      <c r="H4" s="32"/>
      <c r="I4" s="32"/>
      <c r="J4" s="32"/>
      <c r="K4" s="32"/>
      <c r="L4" s="32"/>
      <c r="M4" s="32"/>
      <c r="N4" s="33"/>
      <c r="O4" s="23"/>
      <c r="P4" s="26"/>
    </row>
    <row r="5" spans="3:16" ht="15" thickBot="1" x14ac:dyDescent="0.35">
      <c r="C5" s="24" t="s">
        <v>6</v>
      </c>
      <c r="D5" s="27"/>
      <c r="E5" s="1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3">
        <v>10</v>
      </c>
      <c r="O5" s="24"/>
      <c r="P5" s="27"/>
    </row>
    <row r="6" spans="3:16" ht="15" thickBot="1" x14ac:dyDescent="0.35">
      <c r="C6" s="36" t="s">
        <v>5</v>
      </c>
      <c r="D6" s="15" t="s">
        <v>1</v>
      </c>
      <c r="E6" s="13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5">
        <v>0</v>
      </c>
      <c r="O6" s="18">
        <f>AVERAGE(E6:N6)</f>
        <v>0.1</v>
      </c>
      <c r="P6" s="17">
        <f t="shared" ref="P6:P8" si="0">SQRT(_xlfn.VAR.P(E6:N6))</f>
        <v>0.3</v>
      </c>
    </row>
    <row r="7" spans="3:16" ht="15" thickBot="1" x14ac:dyDescent="0.35">
      <c r="C7" s="37"/>
      <c r="D7" s="15" t="s">
        <v>2</v>
      </c>
      <c r="E7" s="13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5">
        <v>0</v>
      </c>
      <c r="O7" s="18">
        <f t="shared" ref="O7:O8" si="1">AVERAGE(E7:N7)</f>
        <v>0.1</v>
      </c>
      <c r="P7" s="17">
        <f t="shared" si="0"/>
        <v>0.3</v>
      </c>
    </row>
    <row r="8" spans="3:16" ht="15" thickBot="1" x14ac:dyDescent="0.35">
      <c r="C8" s="38"/>
      <c r="D8" s="15" t="s">
        <v>3</v>
      </c>
      <c r="E8" s="14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9">
        <v>0</v>
      </c>
      <c r="O8" s="18">
        <f t="shared" si="1"/>
        <v>0.2</v>
      </c>
      <c r="P8" s="17">
        <f t="shared" si="0"/>
        <v>0.4</v>
      </c>
    </row>
    <row r="9" spans="3:16" ht="15" thickBot="1" x14ac:dyDescent="0.35">
      <c r="C9" s="1"/>
      <c r="D9" s="1"/>
    </row>
    <row r="10" spans="3:16" ht="15" thickBot="1" x14ac:dyDescent="0.35">
      <c r="C10" s="19" t="s">
        <v>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</row>
    <row r="11" spans="3:16" x14ac:dyDescent="0.3">
      <c r="C11" s="34"/>
      <c r="D11" s="35"/>
      <c r="E11" s="28" t="s">
        <v>7</v>
      </c>
      <c r="F11" s="29"/>
      <c r="G11" s="29"/>
      <c r="H11" s="29"/>
      <c r="I11" s="29"/>
      <c r="J11" s="29"/>
      <c r="K11" s="29"/>
      <c r="L11" s="29"/>
      <c r="M11" s="29"/>
      <c r="N11" s="30"/>
      <c r="O11" s="22" t="s">
        <v>8</v>
      </c>
      <c r="P11" s="25" t="s">
        <v>9</v>
      </c>
    </row>
    <row r="12" spans="3:16" x14ac:dyDescent="0.3">
      <c r="C12" s="23" t="s">
        <v>4</v>
      </c>
      <c r="D12" s="26"/>
      <c r="E12" s="31">
        <v>2000</v>
      </c>
      <c r="F12" s="32"/>
      <c r="G12" s="32"/>
      <c r="H12" s="32"/>
      <c r="I12" s="32"/>
      <c r="J12" s="32"/>
      <c r="K12" s="32"/>
      <c r="L12" s="32"/>
      <c r="M12" s="32"/>
      <c r="N12" s="33"/>
      <c r="O12" s="23"/>
      <c r="P12" s="26"/>
    </row>
    <row r="13" spans="3:16" ht="15" thickBot="1" x14ac:dyDescent="0.35">
      <c r="C13" s="23" t="s">
        <v>6</v>
      </c>
      <c r="D13" s="27"/>
      <c r="E13" s="1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3">
        <v>10</v>
      </c>
      <c r="O13" s="24"/>
      <c r="P13" s="27"/>
    </row>
    <row r="14" spans="3:16" ht="15" thickBot="1" x14ac:dyDescent="0.35">
      <c r="C14" s="36" t="s">
        <v>5</v>
      </c>
      <c r="D14" s="15" t="s">
        <v>1</v>
      </c>
      <c r="E14" s="13">
        <v>0</v>
      </c>
      <c r="F14" s="4">
        <v>0</v>
      </c>
      <c r="G14" s="4">
        <v>1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5">
        <v>0</v>
      </c>
      <c r="O14" s="18">
        <f>AVERAGE(E14:N14)</f>
        <v>0.2</v>
      </c>
      <c r="P14" s="17">
        <f t="shared" ref="P14:P16" si="2">SQRT(_xlfn.VAR.P(E14:N14))</f>
        <v>0.4</v>
      </c>
    </row>
    <row r="15" spans="3:16" ht="15" thickBot="1" x14ac:dyDescent="0.35">
      <c r="C15" s="37"/>
      <c r="D15" s="15" t="s">
        <v>2</v>
      </c>
      <c r="E15" s="13">
        <v>0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v>0</v>
      </c>
      <c r="O15" s="18">
        <f t="shared" ref="O15:O16" si="3">AVERAGE(E15:N15)</f>
        <v>0.1</v>
      </c>
      <c r="P15" s="17">
        <f t="shared" si="2"/>
        <v>0.3</v>
      </c>
    </row>
    <row r="16" spans="3:16" ht="15" thickBot="1" x14ac:dyDescent="0.35">
      <c r="C16" s="38"/>
      <c r="D16" s="15" t="s">
        <v>3</v>
      </c>
      <c r="E16" s="14">
        <v>0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8">
        <v>0</v>
      </c>
      <c r="L16" s="8">
        <v>0</v>
      </c>
      <c r="M16" s="8">
        <v>0</v>
      </c>
      <c r="N16" s="9">
        <v>1</v>
      </c>
      <c r="O16" s="18">
        <f t="shared" si="3"/>
        <v>0.2</v>
      </c>
      <c r="P16" s="17">
        <f t="shared" si="2"/>
        <v>0.4</v>
      </c>
    </row>
    <row r="17" spans="3:21" ht="15" thickBot="1" x14ac:dyDescent="0.35"/>
    <row r="18" spans="3:21" ht="15" thickBot="1" x14ac:dyDescent="0.35">
      <c r="C18" s="19" t="s">
        <v>11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</row>
    <row r="19" spans="3:21" x14ac:dyDescent="0.3">
      <c r="C19" s="34"/>
      <c r="D19" s="35"/>
      <c r="E19" s="28" t="s">
        <v>7</v>
      </c>
      <c r="F19" s="29"/>
      <c r="G19" s="29"/>
      <c r="H19" s="29"/>
      <c r="I19" s="29"/>
      <c r="J19" s="29"/>
      <c r="K19" s="29"/>
      <c r="L19" s="29"/>
      <c r="M19" s="29"/>
      <c r="N19" s="30"/>
      <c r="O19" s="22" t="s">
        <v>8</v>
      </c>
      <c r="P19" s="25" t="s">
        <v>9</v>
      </c>
    </row>
    <row r="20" spans="3:21" x14ac:dyDescent="0.3">
      <c r="C20" s="23" t="s">
        <v>4</v>
      </c>
      <c r="D20" s="26"/>
      <c r="E20" s="31">
        <v>5000</v>
      </c>
      <c r="F20" s="32"/>
      <c r="G20" s="32"/>
      <c r="H20" s="32"/>
      <c r="I20" s="32"/>
      <c r="J20" s="32"/>
      <c r="K20" s="32"/>
      <c r="L20" s="32"/>
      <c r="M20" s="32"/>
      <c r="N20" s="33"/>
      <c r="O20" s="23"/>
      <c r="P20" s="26"/>
    </row>
    <row r="21" spans="3:21" ht="15" thickBot="1" x14ac:dyDescent="0.35">
      <c r="C21" s="23" t="s">
        <v>6</v>
      </c>
      <c r="D21" s="27"/>
      <c r="E21" s="12">
        <v>1</v>
      </c>
      <c r="F21" s="2">
        <v>2</v>
      </c>
      <c r="G21" s="2">
        <v>3</v>
      </c>
      <c r="H21" s="2">
        <v>4</v>
      </c>
      <c r="I21" s="2">
        <v>5</v>
      </c>
      <c r="J21" s="2">
        <v>6</v>
      </c>
      <c r="K21" s="2">
        <v>7</v>
      </c>
      <c r="L21" s="2">
        <v>8</v>
      </c>
      <c r="M21" s="2">
        <v>9</v>
      </c>
      <c r="N21" s="3">
        <v>10</v>
      </c>
      <c r="O21" s="24"/>
      <c r="P21" s="27"/>
    </row>
    <row r="22" spans="3:21" ht="15" thickBot="1" x14ac:dyDescent="0.35">
      <c r="C22" s="36" t="s">
        <v>5</v>
      </c>
      <c r="D22" s="15" t="s">
        <v>1</v>
      </c>
      <c r="E22" s="13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1</v>
      </c>
      <c r="N22" s="5">
        <v>0</v>
      </c>
      <c r="O22" s="18">
        <f>AVERAGE(E22:N22)</f>
        <v>0.3</v>
      </c>
      <c r="P22" s="17">
        <f t="shared" ref="P22:P24" si="4">SQRT(_xlfn.VAR.P(E22:N22))</f>
        <v>0.45825756949558399</v>
      </c>
    </row>
    <row r="23" spans="3:21" ht="15" thickBot="1" x14ac:dyDescent="0.35">
      <c r="C23" s="37"/>
      <c r="D23" s="15" t="s">
        <v>2</v>
      </c>
      <c r="E23" s="13">
        <v>0</v>
      </c>
      <c r="F23" s="4">
        <v>0</v>
      </c>
      <c r="G23" s="4">
        <v>0</v>
      </c>
      <c r="H23" s="4">
        <v>0</v>
      </c>
      <c r="I23" s="4">
        <v>1</v>
      </c>
      <c r="J23" s="4">
        <v>1</v>
      </c>
      <c r="K23" s="4">
        <v>1</v>
      </c>
      <c r="L23" s="4">
        <v>0</v>
      </c>
      <c r="M23" s="4">
        <v>0</v>
      </c>
      <c r="N23" s="5">
        <v>1</v>
      </c>
      <c r="O23" s="18">
        <f t="shared" ref="O23:O24" si="5">AVERAGE(E23:N23)</f>
        <v>0.4</v>
      </c>
      <c r="P23" s="17">
        <f t="shared" si="4"/>
        <v>0.4898979485566356</v>
      </c>
      <c r="R23" t="s">
        <v>12</v>
      </c>
      <c r="S23" t="s">
        <v>1</v>
      </c>
      <c r="T23" t="s">
        <v>2</v>
      </c>
      <c r="U23" t="s">
        <v>3</v>
      </c>
    </row>
    <row r="24" spans="3:21" ht="15" thickBot="1" x14ac:dyDescent="0.35">
      <c r="C24" s="38"/>
      <c r="D24" s="15" t="s">
        <v>3</v>
      </c>
      <c r="E24" s="14">
        <v>1</v>
      </c>
      <c r="F24" s="8">
        <v>0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0</v>
      </c>
      <c r="M24" s="8">
        <v>0</v>
      </c>
      <c r="N24" s="9">
        <v>1</v>
      </c>
      <c r="O24" s="18">
        <f t="shared" si="5"/>
        <v>0.7</v>
      </c>
      <c r="P24" s="17">
        <f t="shared" si="4"/>
        <v>0.45825756949558399</v>
      </c>
      <c r="R24">
        <v>1000</v>
      </c>
      <c r="S24">
        <v>0.1</v>
      </c>
      <c r="T24">
        <v>0.1</v>
      </c>
      <c r="U24">
        <v>0.2</v>
      </c>
    </row>
    <row r="25" spans="3:21" ht="15" thickBot="1" x14ac:dyDescent="0.35">
      <c r="R25">
        <v>2000</v>
      </c>
      <c r="S25">
        <v>0.2</v>
      </c>
      <c r="T25">
        <v>0.1</v>
      </c>
      <c r="U25">
        <v>0.2</v>
      </c>
    </row>
    <row r="26" spans="3:21" ht="15" thickBot="1" x14ac:dyDescent="0.35">
      <c r="C26" s="19" t="s">
        <v>11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1"/>
      <c r="R26">
        <v>5000</v>
      </c>
      <c r="S26">
        <v>0.3</v>
      </c>
      <c r="T26">
        <v>0.4</v>
      </c>
      <c r="U26">
        <v>0.7</v>
      </c>
    </row>
    <row r="27" spans="3:21" x14ac:dyDescent="0.3">
      <c r="C27" s="34"/>
      <c r="D27" s="35"/>
      <c r="E27" s="28" t="s">
        <v>7</v>
      </c>
      <c r="F27" s="29"/>
      <c r="G27" s="29"/>
      <c r="H27" s="29"/>
      <c r="I27" s="29"/>
      <c r="J27" s="29"/>
      <c r="K27" s="29"/>
      <c r="L27" s="29"/>
      <c r="M27" s="29"/>
      <c r="N27" s="30"/>
      <c r="O27" s="22" t="s">
        <v>8</v>
      </c>
      <c r="P27" s="25" t="s">
        <v>9</v>
      </c>
      <c r="R27">
        <v>10000</v>
      </c>
      <c r="S27">
        <v>0.7</v>
      </c>
      <c r="T27">
        <v>1.5</v>
      </c>
      <c r="U27">
        <v>1.4</v>
      </c>
    </row>
    <row r="28" spans="3:21" x14ac:dyDescent="0.3">
      <c r="C28" s="23" t="s">
        <v>4</v>
      </c>
      <c r="D28" s="26"/>
      <c r="E28" s="31">
        <v>10000</v>
      </c>
      <c r="F28" s="32"/>
      <c r="G28" s="32"/>
      <c r="H28" s="32"/>
      <c r="I28" s="32"/>
      <c r="J28" s="32"/>
      <c r="K28" s="32"/>
      <c r="L28" s="32"/>
      <c r="M28" s="32"/>
      <c r="N28" s="33"/>
      <c r="O28" s="23"/>
      <c r="P28" s="26"/>
      <c r="R28">
        <v>20000</v>
      </c>
      <c r="S28">
        <v>1.2</v>
      </c>
      <c r="T28">
        <v>2.7</v>
      </c>
      <c r="U28">
        <v>3</v>
      </c>
    </row>
    <row r="29" spans="3:21" ht="15" thickBot="1" x14ac:dyDescent="0.35">
      <c r="C29" s="23" t="s">
        <v>6</v>
      </c>
      <c r="D29" s="27"/>
      <c r="E29" s="12">
        <v>1</v>
      </c>
      <c r="F29" s="2">
        <v>2</v>
      </c>
      <c r="G29" s="2">
        <v>3</v>
      </c>
      <c r="H29" s="2">
        <v>4</v>
      </c>
      <c r="I29" s="2">
        <v>5</v>
      </c>
      <c r="J29" s="2">
        <v>6</v>
      </c>
      <c r="K29" s="2">
        <v>7</v>
      </c>
      <c r="L29" s="2">
        <v>8</v>
      </c>
      <c r="M29" s="2">
        <v>9</v>
      </c>
      <c r="N29" s="3">
        <v>10</v>
      </c>
      <c r="O29" s="24"/>
      <c r="P29" s="27"/>
      <c r="R29">
        <v>50000</v>
      </c>
      <c r="S29">
        <v>2.2999999999999998</v>
      </c>
      <c r="T29">
        <v>6.8</v>
      </c>
      <c r="U29">
        <v>7.8</v>
      </c>
    </row>
    <row r="30" spans="3:21" ht="15" thickBot="1" x14ac:dyDescent="0.35">
      <c r="C30" s="36" t="s">
        <v>5</v>
      </c>
      <c r="D30" s="15" t="s">
        <v>1</v>
      </c>
      <c r="E30" s="13">
        <v>1</v>
      </c>
      <c r="F30" s="4">
        <v>0</v>
      </c>
      <c r="G30" s="4">
        <v>0</v>
      </c>
      <c r="H30" s="4">
        <v>1</v>
      </c>
      <c r="I30" s="4">
        <v>0</v>
      </c>
      <c r="J30" s="4">
        <v>1</v>
      </c>
      <c r="K30" s="4">
        <v>1</v>
      </c>
      <c r="L30" s="4">
        <v>1</v>
      </c>
      <c r="M30" s="4">
        <v>1</v>
      </c>
      <c r="N30" s="5">
        <v>1</v>
      </c>
      <c r="O30" s="18">
        <f>AVERAGE(E30:N30)</f>
        <v>0.7</v>
      </c>
      <c r="P30" s="17">
        <f t="shared" ref="P30:P32" si="6">SQRT(_xlfn.VAR.P(E30:N30))</f>
        <v>0.45825756949558399</v>
      </c>
      <c r="R30">
        <v>100000</v>
      </c>
      <c r="S30">
        <v>4.5999999999999996</v>
      </c>
      <c r="T30">
        <v>14.2</v>
      </c>
      <c r="U30">
        <v>16</v>
      </c>
    </row>
    <row r="31" spans="3:21" ht="15" thickBot="1" x14ac:dyDescent="0.35">
      <c r="C31" s="37"/>
      <c r="D31" s="15" t="s">
        <v>2</v>
      </c>
      <c r="E31" s="13">
        <v>2</v>
      </c>
      <c r="F31" s="4">
        <v>2</v>
      </c>
      <c r="G31" s="4">
        <v>1</v>
      </c>
      <c r="H31" s="4">
        <v>2</v>
      </c>
      <c r="I31" s="4">
        <v>1</v>
      </c>
      <c r="J31" s="4">
        <v>1</v>
      </c>
      <c r="K31" s="4">
        <v>2</v>
      </c>
      <c r="L31" s="4">
        <v>2</v>
      </c>
      <c r="M31" s="4">
        <v>1</v>
      </c>
      <c r="N31" s="5">
        <v>1</v>
      </c>
      <c r="O31" s="18">
        <f t="shared" ref="O31:O32" si="7">AVERAGE(E31:N31)</f>
        <v>1.5</v>
      </c>
      <c r="P31" s="17">
        <f t="shared" si="6"/>
        <v>0.5</v>
      </c>
      <c r="R31">
        <v>200000</v>
      </c>
      <c r="S31">
        <v>8.5</v>
      </c>
      <c r="T31">
        <v>28.6</v>
      </c>
      <c r="U31">
        <v>31.9</v>
      </c>
    </row>
    <row r="32" spans="3:21" ht="15" thickBot="1" x14ac:dyDescent="0.35">
      <c r="C32" s="38"/>
      <c r="D32" s="15" t="s">
        <v>3</v>
      </c>
      <c r="E32" s="14">
        <v>2</v>
      </c>
      <c r="F32" s="8">
        <v>1</v>
      </c>
      <c r="G32" s="8">
        <v>2</v>
      </c>
      <c r="H32" s="8">
        <v>2</v>
      </c>
      <c r="I32" s="8">
        <v>1</v>
      </c>
      <c r="J32" s="8">
        <v>1</v>
      </c>
      <c r="K32" s="8">
        <v>2</v>
      </c>
      <c r="L32" s="8">
        <v>1</v>
      </c>
      <c r="M32" s="8">
        <v>1</v>
      </c>
      <c r="N32" s="9">
        <v>1</v>
      </c>
      <c r="O32" s="18">
        <f t="shared" si="7"/>
        <v>1.4</v>
      </c>
      <c r="P32" s="17">
        <f t="shared" si="6"/>
        <v>0.4898979485566356</v>
      </c>
      <c r="R32">
        <v>500000</v>
      </c>
      <c r="S32">
        <v>20</v>
      </c>
      <c r="T32">
        <v>75.900000000000006</v>
      </c>
      <c r="U32">
        <v>91.2</v>
      </c>
    </row>
    <row r="33" spans="3:21" ht="15" thickBot="1" x14ac:dyDescent="0.35">
      <c r="R33">
        <v>1000000</v>
      </c>
      <c r="S33">
        <v>43.7</v>
      </c>
      <c r="T33">
        <v>200.1</v>
      </c>
      <c r="U33">
        <v>211</v>
      </c>
    </row>
    <row r="34" spans="3:21" ht="15" thickBot="1" x14ac:dyDescent="0.35">
      <c r="C34" s="19" t="s">
        <v>11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1"/>
    </row>
    <row r="35" spans="3:21" x14ac:dyDescent="0.3">
      <c r="C35" s="34"/>
      <c r="D35" s="35"/>
      <c r="E35" s="28" t="s">
        <v>7</v>
      </c>
      <c r="F35" s="29"/>
      <c r="G35" s="29"/>
      <c r="H35" s="29"/>
      <c r="I35" s="29"/>
      <c r="J35" s="29"/>
      <c r="K35" s="29"/>
      <c r="L35" s="29"/>
      <c r="M35" s="29"/>
      <c r="N35" s="30"/>
      <c r="O35" s="22" t="s">
        <v>8</v>
      </c>
      <c r="P35" s="25" t="s">
        <v>9</v>
      </c>
    </row>
    <row r="36" spans="3:21" x14ac:dyDescent="0.3">
      <c r="C36" s="23" t="s">
        <v>4</v>
      </c>
      <c r="D36" s="26"/>
      <c r="E36" s="31">
        <v>20000</v>
      </c>
      <c r="F36" s="32"/>
      <c r="G36" s="32"/>
      <c r="H36" s="32"/>
      <c r="I36" s="32"/>
      <c r="J36" s="32"/>
      <c r="K36" s="32"/>
      <c r="L36" s="32"/>
      <c r="M36" s="32"/>
      <c r="N36" s="33"/>
      <c r="O36" s="23"/>
      <c r="P36" s="26"/>
    </row>
    <row r="37" spans="3:21" ht="15" thickBot="1" x14ac:dyDescent="0.35">
      <c r="C37" s="23" t="s">
        <v>6</v>
      </c>
      <c r="D37" s="27"/>
      <c r="E37" s="1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  <c r="M37" s="2">
        <v>9</v>
      </c>
      <c r="N37" s="3">
        <v>10</v>
      </c>
      <c r="O37" s="24"/>
      <c r="P37" s="27"/>
    </row>
    <row r="38" spans="3:21" ht="15" thickBot="1" x14ac:dyDescent="0.35">
      <c r="C38" s="36" t="s">
        <v>5</v>
      </c>
      <c r="D38" s="15" t="s">
        <v>1</v>
      </c>
      <c r="E38" s="13">
        <v>1</v>
      </c>
      <c r="F38" s="4">
        <v>1</v>
      </c>
      <c r="G38" s="4">
        <v>2</v>
      </c>
      <c r="H38" s="4">
        <v>1</v>
      </c>
      <c r="I38" s="4">
        <v>1</v>
      </c>
      <c r="J38" s="4">
        <v>2</v>
      </c>
      <c r="K38" s="4">
        <v>1</v>
      </c>
      <c r="L38" s="4">
        <v>1</v>
      </c>
      <c r="M38" s="4">
        <v>1</v>
      </c>
      <c r="N38" s="5">
        <v>1</v>
      </c>
      <c r="O38" s="18">
        <f>AVERAGE(E38:N38)</f>
        <v>1.2</v>
      </c>
      <c r="P38" s="17">
        <f t="shared" ref="P38:P40" si="8">SQRT(_xlfn.VAR.P(E38:N38))</f>
        <v>0.4</v>
      </c>
    </row>
    <row r="39" spans="3:21" ht="15" thickBot="1" x14ac:dyDescent="0.35">
      <c r="C39" s="37"/>
      <c r="D39" s="15" t="s">
        <v>2</v>
      </c>
      <c r="E39" s="13">
        <v>3</v>
      </c>
      <c r="F39" s="4">
        <v>3</v>
      </c>
      <c r="G39" s="4">
        <v>3</v>
      </c>
      <c r="H39" s="4">
        <v>3</v>
      </c>
      <c r="I39" s="4">
        <v>2</v>
      </c>
      <c r="J39" s="4">
        <v>2</v>
      </c>
      <c r="K39" s="4">
        <v>3</v>
      </c>
      <c r="L39" s="4">
        <v>2</v>
      </c>
      <c r="M39" s="4">
        <v>3</v>
      </c>
      <c r="N39" s="5">
        <v>3</v>
      </c>
      <c r="O39" s="18">
        <f>AVERAGE(E39:N39)</f>
        <v>2.7</v>
      </c>
      <c r="P39" s="17">
        <f t="shared" si="8"/>
        <v>0.45825756949558399</v>
      </c>
    </row>
    <row r="40" spans="3:21" ht="15" thickBot="1" x14ac:dyDescent="0.35">
      <c r="C40" s="38"/>
      <c r="D40" s="15" t="s">
        <v>3</v>
      </c>
      <c r="E40" s="14">
        <v>3</v>
      </c>
      <c r="F40" s="8">
        <v>3</v>
      </c>
      <c r="G40" s="8">
        <v>3</v>
      </c>
      <c r="H40" s="8">
        <v>3</v>
      </c>
      <c r="I40" s="8">
        <v>3</v>
      </c>
      <c r="J40" s="8">
        <v>3</v>
      </c>
      <c r="K40" s="8">
        <v>3</v>
      </c>
      <c r="L40" s="8">
        <v>3</v>
      </c>
      <c r="M40" s="8">
        <v>3</v>
      </c>
      <c r="N40" s="9">
        <v>3</v>
      </c>
      <c r="O40" s="18">
        <f>AVERAGE(E40:N40)</f>
        <v>3</v>
      </c>
      <c r="P40" s="17">
        <f t="shared" si="8"/>
        <v>0</v>
      </c>
    </row>
    <row r="41" spans="3:21" ht="15" thickBot="1" x14ac:dyDescent="0.35"/>
    <row r="42" spans="3:21" ht="15" thickBot="1" x14ac:dyDescent="0.35">
      <c r="C42" s="19" t="s">
        <v>11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</row>
    <row r="43" spans="3:21" x14ac:dyDescent="0.3">
      <c r="C43" s="34"/>
      <c r="D43" s="35"/>
      <c r="E43" s="28" t="s">
        <v>7</v>
      </c>
      <c r="F43" s="29"/>
      <c r="G43" s="29"/>
      <c r="H43" s="29"/>
      <c r="I43" s="29"/>
      <c r="J43" s="29"/>
      <c r="K43" s="29"/>
      <c r="L43" s="29"/>
      <c r="M43" s="29"/>
      <c r="N43" s="30"/>
      <c r="O43" s="22" t="s">
        <v>8</v>
      </c>
      <c r="P43" s="25" t="s">
        <v>9</v>
      </c>
    </row>
    <row r="44" spans="3:21" x14ac:dyDescent="0.3">
      <c r="C44" s="23" t="s">
        <v>4</v>
      </c>
      <c r="D44" s="26"/>
      <c r="E44" s="31">
        <v>50000</v>
      </c>
      <c r="F44" s="32"/>
      <c r="G44" s="32"/>
      <c r="H44" s="32"/>
      <c r="I44" s="32"/>
      <c r="J44" s="32"/>
      <c r="K44" s="32"/>
      <c r="L44" s="32"/>
      <c r="M44" s="32"/>
      <c r="N44" s="33"/>
      <c r="O44" s="23"/>
      <c r="P44" s="26"/>
    </row>
    <row r="45" spans="3:21" ht="15" thickBot="1" x14ac:dyDescent="0.35">
      <c r="C45" s="23" t="s">
        <v>6</v>
      </c>
      <c r="D45" s="27"/>
      <c r="E45" s="12">
        <v>1</v>
      </c>
      <c r="F45" s="2">
        <v>2</v>
      </c>
      <c r="G45" s="2">
        <v>3</v>
      </c>
      <c r="H45" s="2">
        <v>4</v>
      </c>
      <c r="I45" s="2">
        <v>5</v>
      </c>
      <c r="J45" s="2">
        <v>6</v>
      </c>
      <c r="K45" s="2">
        <v>7</v>
      </c>
      <c r="L45" s="2">
        <v>8</v>
      </c>
      <c r="M45" s="2">
        <v>9</v>
      </c>
      <c r="N45" s="3">
        <v>10</v>
      </c>
      <c r="O45" s="24"/>
      <c r="P45" s="27"/>
    </row>
    <row r="46" spans="3:21" ht="15" thickBot="1" x14ac:dyDescent="0.35">
      <c r="C46" s="36" t="s">
        <v>5</v>
      </c>
      <c r="D46" s="15" t="s">
        <v>1</v>
      </c>
      <c r="E46" s="13">
        <v>2</v>
      </c>
      <c r="F46" s="4">
        <v>2</v>
      </c>
      <c r="G46" s="4">
        <v>3</v>
      </c>
      <c r="H46" s="4">
        <v>2</v>
      </c>
      <c r="I46" s="4">
        <v>3</v>
      </c>
      <c r="J46" s="4">
        <v>2</v>
      </c>
      <c r="K46" s="4">
        <v>2</v>
      </c>
      <c r="L46" s="4">
        <v>2</v>
      </c>
      <c r="M46" s="4">
        <v>2</v>
      </c>
      <c r="N46" s="5">
        <v>3</v>
      </c>
      <c r="O46" s="18">
        <f>AVERAGE(E46:N46)</f>
        <v>2.2999999999999998</v>
      </c>
      <c r="P46" s="17">
        <f t="shared" ref="P46:P48" si="9">SQRT(_xlfn.VAR.P(E46:N46))</f>
        <v>0.45825756949558399</v>
      </c>
    </row>
    <row r="47" spans="3:21" ht="15" thickBot="1" x14ac:dyDescent="0.35">
      <c r="C47" s="37"/>
      <c r="D47" s="15" t="s">
        <v>2</v>
      </c>
      <c r="E47" s="13">
        <v>7</v>
      </c>
      <c r="F47" s="4">
        <v>7</v>
      </c>
      <c r="G47" s="4">
        <v>7</v>
      </c>
      <c r="H47" s="4">
        <v>7</v>
      </c>
      <c r="I47" s="4">
        <v>6</v>
      </c>
      <c r="J47" s="4">
        <v>6</v>
      </c>
      <c r="K47" s="4">
        <v>7</v>
      </c>
      <c r="L47" s="4">
        <v>7</v>
      </c>
      <c r="M47" s="4">
        <v>7</v>
      </c>
      <c r="N47" s="5">
        <v>7</v>
      </c>
      <c r="O47" s="18">
        <f t="shared" ref="O47:O48" si="10">AVERAGE(E47:N47)</f>
        <v>6.8</v>
      </c>
      <c r="P47" s="17">
        <f t="shared" si="9"/>
        <v>0.39999999999999997</v>
      </c>
    </row>
    <row r="48" spans="3:21" ht="15" thickBot="1" x14ac:dyDescent="0.35">
      <c r="C48" s="38"/>
      <c r="D48" s="15" t="s">
        <v>3</v>
      </c>
      <c r="E48" s="14">
        <v>8</v>
      </c>
      <c r="F48" s="8">
        <v>8</v>
      </c>
      <c r="G48" s="8">
        <v>8</v>
      </c>
      <c r="H48" s="8">
        <v>7</v>
      </c>
      <c r="I48" s="8">
        <v>8</v>
      </c>
      <c r="J48" s="8">
        <v>8</v>
      </c>
      <c r="K48" s="8">
        <v>8</v>
      </c>
      <c r="L48" s="8">
        <v>7</v>
      </c>
      <c r="M48" s="8">
        <v>8</v>
      </c>
      <c r="N48" s="9">
        <v>8</v>
      </c>
      <c r="O48" s="18">
        <f t="shared" si="10"/>
        <v>7.8</v>
      </c>
      <c r="P48" s="17">
        <f t="shared" si="9"/>
        <v>0.39999999999999997</v>
      </c>
    </row>
    <row r="49" spans="3:16" ht="15" thickBot="1" x14ac:dyDescent="0.35"/>
    <row r="50" spans="3:16" ht="15" thickBot="1" x14ac:dyDescent="0.35">
      <c r="C50" s="19" t="s">
        <v>11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1"/>
    </row>
    <row r="51" spans="3:16" x14ac:dyDescent="0.3">
      <c r="C51" s="34"/>
      <c r="D51" s="35"/>
      <c r="E51" s="28" t="s">
        <v>7</v>
      </c>
      <c r="F51" s="29"/>
      <c r="G51" s="29"/>
      <c r="H51" s="29"/>
      <c r="I51" s="29"/>
      <c r="J51" s="29"/>
      <c r="K51" s="29"/>
      <c r="L51" s="29"/>
      <c r="M51" s="29"/>
      <c r="N51" s="30"/>
      <c r="O51" s="22" t="s">
        <v>8</v>
      </c>
      <c r="P51" s="25" t="s">
        <v>9</v>
      </c>
    </row>
    <row r="52" spans="3:16" x14ac:dyDescent="0.3">
      <c r="C52" s="23" t="s">
        <v>4</v>
      </c>
      <c r="D52" s="26"/>
      <c r="E52" s="31">
        <v>100000</v>
      </c>
      <c r="F52" s="32"/>
      <c r="G52" s="32"/>
      <c r="H52" s="32"/>
      <c r="I52" s="32"/>
      <c r="J52" s="32"/>
      <c r="K52" s="32"/>
      <c r="L52" s="32"/>
      <c r="M52" s="32"/>
      <c r="N52" s="33"/>
      <c r="O52" s="23"/>
      <c r="P52" s="26"/>
    </row>
    <row r="53" spans="3:16" ht="15" thickBot="1" x14ac:dyDescent="0.35">
      <c r="C53" s="23" t="s">
        <v>6</v>
      </c>
      <c r="D53" s="27"/>
      <c r="E53" s="12">
        <v>1</v>
      </c>
      <c r="F53" s="2">
        <v>2</v>
      </c>
      <c r="G53" s="2">
        <v>3</v>
      </c>
      <c r="H53" s="2">
        <v>4</v>
      </c>
      <c r="I53" s="2">
        <v>5</v>
      </c>
      <c r="J53" s="2">
        <v>6</v>
      </c>
      <c r="K53" s="2">
        <v>7</v>
      </c>
      <c r="L53" s="2">
        <v>8</v>
      </c>
      <c r="M53" s="2">
        <v>9</v>
      </c>
      <c r="N53" s="3">
        <v>10</v>
      </c>
      <c r="O53" s="24"/>
      <c r="P53" s="27"/>
    </row>
    <row r="54" spans="3:16" ht="15" thickBot="1" x14ac:dyDescent="0.35">
      <c r="C54" s="36" t="s">
        <v>5</v>
      </c>
      <c r="D54" s="15" t="s">
        <v>1</v>
      </c>
      <c r="E54" s="13">
        <v>5</v>
      </c>
      <c r="F54" s="4">
        <v>4</v>
      </c>
      <c r="G54" s="4">
        <v>4</v>
      </c>
      <c r="H54" s="4">
        <v>5</v>
      </c>
      <c r="I54" s="4">
        <v>4</v>
      </c>
      <c r="J54" s="4">
        <v>4</v>
      </c>
      <c r="K54" s="4">
        <v>4</v>
      </c>
      <c r="L54" s="4">
        <v>5</v>
      </c>
      <c r="M54" s="4">
        <v>6</v>
      </c>
      <c r="N54" s="5">
        <v>5</v>
      </c>
      <c r="O54" s="18">
        <f>AVERAGE(E54:N54)</f>
        <v>4.5999999999999996</v>
      </c>
      <c r="P54" s="17">
        <f t="shared" ref="P54:P56" si="11">SQRT(_xlfn.VAR.P(E54:N54))</f>
        <v>0.66332495807107994</v>
      </c>
    </row>
    <row r="55" spans="3:16" ht="15" thickBot="1" x14ac:dyDescent="0.35">
      <c r="C55" s="37"/>
      <c r="D55" s="15" t="s">
        <v>2</v>
      </c>
      <c r="E55" s="13">
        <v>14</v>
      </c>
      <c r="F55" s="4">
        <v>14</v>
      </c>
      <c r="G55" s="4">
        <v>15</v>
      </c>
      <c r="H55" s="4">
        <v>14</v>
      </c>
      <c r="I55" s="4">
        <v>15</v>
      </c>
      <c r="J55" s="4">
        <v>13</v>
      </c>
      <c r="K55" s="4">
        <v>14</v>
      </c>
      <c r="L55" s="4">
        <v>15</v>
      </c>
      <c r="M55" s="4">
        <v>14</v>
      </c>
      <c r="N55" s="5">
        <v>14</v>
      </c>
      <c r="O55" s="18">
        <f t="shared" ref="O55:O56" si="12">AVERAGE(E55:N55)</f>
        <v>14.2</v>
      </c>
      <c r="P55" s="17">
        <f t="shared" si="11"/>
        <v>0.6</v>
      </c>
    </row>
    <row r="56" spans="3:16" ht="15" thickBot="1" x14ac:dyDescent="0.35">
      <c r="C56" s="38"/>
      <c r="D56" s="15" t="s">
        <v>3</v>
      </c>
      <c r="E56" s="14">
        <v>16</v>
      </c>
      <c r="F56" s="8">
        <v>15</v>
      </c>
      <c r="G56" s="8">
        <v>16</v>
      </c>
      <c r="H56" s="8">
        <v>16</v>
      </c>
      <c r="I56" s="8">
        <v>15</v>
      </c>
      <c r="J56" s="8">
        <v>16</v>
      </c>
      <c r="K56" s="8">
        <v>16</v>
      </c>
      <c r="L56" s="8">
        <v>18</v>
      </c>
      <c r="M56" s="8">
        <v>16</v>
      </c>
      <c r="N56" s="9">
        <v>16</v>
      </c>
      <c r="O56" s="18">
        <f t="shared" si="12"/>
        <v>16</v>
      </c>
      <c r="P56" s="17">
        <f t="shared" si="11"/>
        <v>0.7745966692414834</v>
      </c>
    </row>
    <row r="57" spans="3:16" ht="15" thickBot="1" x14ac:dyDescent="0.35"/>
    <row r="58" spans="3:16" ht="15" thickBot="1" x14ac:dyDescent="0.35">
      <c r="C58" s="19" t="s">
        <v>11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1"/>
    </row>
    <row r="59" spans="3:16" x14ac:dyDescent="0.3">
      <c r="C59" s="34"/>
      <c r="D59" s="35"/>
      <c r="E59" s="28" t="s">
        <v>7</v>
      </c>
      <c r="F59" s="29"/>
      <c r="G59" s="29"/>
      <c r="H59" s="29"/>
      <c r="I59" s="29"/>
      <c r="J59" s="29"/>
      <c r="K59" s="29"/>
      <c r="L59" s="29"/>
      <c r="M59" s="29"/>
      <c r="N59" s="30"/>
      <c r="O59" s="22" t="s">
        <v>8</v>
      </c>
      <c r="P59" s="25" t="s">
        <v>9</v>
      </c>
    </row>
    <row r="60" spans="3:16" x14ac:dyDescent="0.3">
      <c r="C60" s="23" t="s">
        <v>4</v>
      </c>
      <c r="D60" s="26"/>
      <c r="E60" s="31">
        <v>200000</v>
      </c>
      <c r="F60" s="32"/>
      <c r="G60" s="32"/>
      <c r="H60" s="32"/>
      <c r="I60" s="32"/>
      <c r="J60" s="32"/>
      <c r="K60" s="32"/>
      <c r="L60" s="32"/>
      <c r="M60" s="32"/>
      <c r="N60" s="33"/>
      <c r="O60" s="23"/>
      <c r="P60" s="26"/>
    </row>
    <row r="61" spans="3:16" ht="15" thickBot="1" x14ac:dyDescent="0.35">
      <c r="C61" s="23" t="s">
        <v>6</v>
      </c>
      <c r="D61" s="27"/>
      <c r="E61" s="12">
        <v>1</v>
      </c>
      <c r="F61" s="2">
        <v>2</v>
      </c>
      <c r="G61" s="2">
        <v>3</v>
      </c>
      <c r="H61" s="2">
        <v>4</v>
      </c>
      <c r="I61" s="2">
        <v>5</v>
      </c>
      <c r="J61" s="2">
        <v>6</v>
      </c>
      <c r="K61" s="2">
        <v>7</v>
      </c>
      <c r="L61" s="2">
        <v>8</v>
      </c>
      <c r="M61" s="2">
        <v>9</v>
      </c>
      <c r="N61" s="3">
        <v>10</v>
      </c>
      <c r="O61" s="24"/>
      <c r="P61" s="27"/>
    </row>
    <row r="62" spans="3:16" ht="15" thickBot="1" x14ac:dyDescent="0.35">
      <c r="C62" s="36" t="s">
        <v>5</v>
      </c>
      <c r="D62" s="15" t="s">
        <v>1</v>
      </c>
      <c r="E62" s="13">
        <v>9</v>
      </c>
      <c r="F62" s="4">
        <v>8</v>
      </c>
      <c r="G62" s="4">
        <v>9</v>
      </c>
      <c r="H62" s="4">
        <v>8</v>
      </c>
      <c r="I62" s="4">
        <v>8</v>
      </c>
      <c r="J62" s="4">
        <v>8</v>
      </c>
      <c r="K62" s="4">
        <v>9</v>
      </c>
      <c r="L62" s="4">
        <v>9</v>
      </c>
      <c r="M62" s="4">
        <v>9</v>
      </c>
      <c r="N62" s="5">
        <v>8</v>
      </c>
      <c r="O62" s="18">
        <f>AVERAGE(E62:N62)</f>
        <v>8.5</v>
      </c>
      <c r="P62" s="17">
        <f t="shared" ref="P62:P64" si="13">SQRT(_xlfn.VAR.P(E62:N62))</f>
        <v>0.5</v>
      </c>
    </row>
    <row r="63" spans="3:16" ht="15" thickBot="1" x14ac:dyDescent="0.35">
      <c r="C63" s="37"/>
      <c r="D63" s="15" t="s">
        <v>2</v>
      </c>
      <c r="E63" s="13">
        <v>28</v>
      </c>
      <c r="F63" s="4">
        <v>29</v>
      </c>
      <c r="G63" s="4">
        <v>28</v>
      </c>
      <c r="H63" s="4">
        <v>28</v>
      </c>
      <c r="I63" s="4">
        <v>28</v>
      </c>
      <c r="J63" s="4">
        <v>29</v>
      </c>
      <c r="K63" s="4">
        <v>30</v>
      </c>
      <c r="L63" s="4">
        <v>29</v>
      </c>
      <c r="M63" s="4">
        <v>28</v>
      </c>
      <c r="N63" s="5">
        <v>29</v>
      </c>
      <c r="O63" s="18">
        <f t="shared" ref="O63:O64" si="14">AVERAGE(E63:N63)</f>
        <v>28.6</v>
      </c>
      <c r="P63" s="17">
        <f t="shared" si="13"/>
        <v>0.66332495807108005</v>
      </c>
    </row>
    <row r="64" spans="3:16" ht="15" thickBot="1" x14ac:dyDescent="0.35">
      <c r="C64" s="38"/>
      <c r="D64" s="15" t="s">
        <v>3</v>
      </c>
      <c r="E64" s="14">
        <v>32</v>
      </c>
      <c r="F64" s="8">
        <v>32</v>
      </c>
      <c r="G64" s="8">
        <v>32</v>
      </c>
      <c r="H64" s="8">
        <v>33</v>
      </c>
      <c r="I64" s="8">
        <v>32</v>
      </c>
      <c r="J64" s="8">
        <v>32</v>
      </c>
      <c r="K64" s="8">
        <v>31</v>
      </c>
      <c r="L64" s="8">
        <v>32</v>
      </c>
      <c r="M64" s="8">
        <v>31</v>
      </c>
      <c r="N64" s="9">
        <v>32</v>
      </c>
      <c r="O64" s="18">
        <f t="shared" si="14"/>
        <v>31.9</v>
      </c>
      <c r="P64" s="17">
        <f t="shared" si="13"/>
        <v>0.53851648071345037</v>
      </c>
    </row>
    <row r="65" spans="3:16" ht="15" thickBot="1" x14ac:dyDescent="0.35"/>
    <row r="66" spans="3:16" ht="15" thickBot="1" x14ac:dyDescent="0.35">
      <c r="C66" s="19" t="s">
        <v>11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1"/>
    </row>
    <row r="67" spans="3:16" x14ac:dyDescent="0.3">
      <c r="C67" s="34"/>
      <c r="D67" s="35"/>
      <c r="E67" s="28" t="s">
        <v>7</v>
      </c>
      <c r="F67" s="29"/>
      <c r="G67" s="29"/>
      <c r="H67" s="29"/>
      <c r="I67" s="29"/>
      <c r="J67" s="29"/>
      <c r="K67" s="29"/>
      <c r="L67" s="29"/>
      <c r="M67" s="29"/>
      <c r="N67" s="30"/>
      <c r="O67" s="22" t="s">
        <v>8</v>
      </c>
      <c r="P67" s="25" t="s">
        <v>9</v>
      </c>
    </row>
    <row r="68" spans="3:16" x14ac:dyDescent="0.3">
      <c r="C68" s="23" t="s">
        <v>4</v>
      </c>
      <c r="D68" s="26"/>
      <c r="E68" s="31">
        <v>500000</v>
      </c>
      <c r="F68" s="32"/>
      <c r="G68" s="32"/>
      <c r="H68" s="32"/>
      <c r="I68" s="32"/>
      <c r="J68" s="32"/>
      <c r="K68" s="32"/>
      <c r="L68" s="32"/>
      <c r="M68" s="32"/>
      <c r="N68" s="33"/>
      <c r="O68" s="23"/>
      <c r="P68" s="26"/>
    </row>
    <row r="69" spans="3:16" ht="15" thickBot="1" x14ac:dyDescent="0.35">
      <c r="C69" s="23" t="s">
        <v>6</v>
      </c>
      <c r="D69" s="27"/>
      <c r="E69" s="12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  <c r="M69" s="2">
        <v>9</v>
      </c>
      <c r="N69" s="3">
        <v>10</v>
      </c>
      <c r="O69" s="24"/>
      <c r="P69" s="27"/>
    </row>
    <row r="70" spans="3:16" ht="15" thickBot="1" x14ac:dyDescent="0.35">
      <c r="C70" s="36" t="s">
        <v>5</v>
      </c>
      <c r="D70" s="15" t="s">
        <v>1</v>
      </c>
      <c r="E70" s="13">
        <v>21</v>
      </c>
      <c r="F70" s="4">
        <v>20</v>
      </c>
      <c r="G70" s="4">
        <v>20</v>
      </c>
      <c r="H70" s="4">
        <v>20</v>
      </c>
      <c r="I70" s="4">
        <v>19</v>
      </c>
      <c r="J70" s="4">
        <v>20</v>
      </c>
      <c r="K70" s="4">
        <v>20</v>
      </c>
      <c r="L70" s="4">
        <v>20</v>
      </c>
      <c r="M70" s="4">
        <v>20</v>
      </c>
      <c r="N70" s="5">
        <v>20</v>
      </c>
      <c r="O70" s="18">
        <f>AVERAGE(E70:N70)</f>
        <v>20</v>
      </c>
      <c r="P70" s="17">
        <f t="shared" ref="P70:P72" si="15">SQRT(_xlfn.VAR.P(E70:N70))</f>
        <v>0.44721359549995793</v>
      </c>
    </row>
    <row r="71" spans="3:16" ht="15" thickBot="1" x14ac:dyDescent="0.35">
      <c r="C71" s="37"/>
      <c r="D71" s="15" t="s">
        <v>2</v>
      </c>
      <c r="E71" s="13">
        <v>89</v>
      </c>
      <c r="F71" s="4">
        <v>73</v>
      </c>
      <c r="G71" s="4">
        <v>72</v>
      </c>
      <c r="H71" s="4">
        <v>72</v>
      </c>
      <c r="I71" s="4">
        <v>76</v>
      </c>
      <c r="J71" s="4">
        <v>79</v>
      </c>
      <c r="K71" s="4">
        <v>74</v>
      </c>
      <c r="L71" s="4">
        <v>79</v>
      </c>
      <c r="M71" s="4">
        <v>73</v>
      </c>
      <c r="N71" s="5">
        <v>72</v>
      </c>
      <c r="O71" s="18">
        <f t="shared" ref="O71:O72" si="16">AVERAGE(E71:N71)</f>
        <v>75.900000000000006</v>
      </c>
      <c r="P71" s="17">
        <f t="shared" si="15"/>
        <v>5.0685303589896735</v>
      </c>
    </row>
    <row r="72" spans="3:16" ht="15" thickBot="1" x14ac:dyDescent="0.35">
      <c r="C72" s="38"/>
      <c r="D72" s="15" t="s">
        <v>3</v>
      </c>
      <c r="E72" s="14">
        <v>81</v>
      </c>
      <c r="F72" s="8">
        <v>83</v>
      </c>
      <c r="G72" s="8">
        <v>80</v>
      </c>
      <c r="H72" s="8">
        <v>88</v>
      </c>
      <c r="I72" s="8">
        <v>100</v>
      </c>
      <c r="J72" s="8">
        <v>93</v>
      </c>
      <c r="K72" s="8">
        <v>94</v>
      </c>
      <c r="L72" s="8">
        <v>103</v>
      </c>
      <c r="M72" s="8">
        <v>88</v>
      </c>
      <c r="N72" s="9">
        <v>102</v>
      </c>
      <c r="O72" s="18">
        <f t="shared" si="16"/>
        <v>91.2</v>
      </c>
      <c r="P72" s="17">
        <f t="shared" si="15"/>
        <v>8.1338797630651012</v>
      </c>
    </row>
    <row r="73" spans="3:16" ht="15" thickBot="1" x14ac:dyDescent="0.35"/>
    <row r="74" spans="3:16" ht="15" thickBot="1" x14ac:dyDescent="0.35">
      <c r="C74" s="19" t="s">
        <v>11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1"/>
    </row>
    <row r="75" spans="3:16" x14ac:dyDescent="0.3">
      <c r="C75" s="34"/>
      <c r="D75" s="35"/>
      <c r="E75" s="28" t="s">
        <v>7</v>
      </c>
      <c r="F75" s="29"/>
      <c r="G75" s="29"/>
      <c r="H75" s="29"/>
      <c r="I75" s="29"/>
      <c r="J75" s="29"/>
      <c r="K75" s="29"/>
      <c r="L75" s="29"/>
      <c r="M75" s="29"/>
      <c r="N75" s="30"/>
      <c r="O75" s="22" t="s">
        <v>8</v>
      </c>
      <c r="P75" s="25" t="s">
        <v>9</v>
      </c>
    </row>
    <row r="76" spans="3:16" x14ac:dyDescent="0.3">
      <c r="C76" s="23" t="s">
        <v>4</v>
      </c>
      <c r="D76" s="26"/>
      <c r="E76" s="31">
        <v>1000000</v>
      </c>
      <c r="F76" s="32"/>
      <c r="G76" s="32"/>
      <c r="H76" s="32"/>
      <c r="I76" s="32"/>
      <c r="J76" s="32"/>
      <c r="K76" s="32"/>
      <c r="L76" s="32"/>
      <c r="M76" s="32"/>
      <c r="N76" s="33"/>
      <c r="O76" s="23"/>
      <c r="P76" s="26"/>
    </row>
    <row r="77" spans="3:16" ht="15" thickBot="1" x14ac:dyDescent="0.35">
      <c r="C77" s="23" t="s">
        <v>6</v>
      </c>
      <c r="D77" s="27"/>
      <c r="E77" s="12">
        <v>1</v>
      </c>
      <c r="F77" s="2">
        <v>2</v>
      </c>
      <c r="G77" s="2">
        <v>3</v>
      </c>
      <c r="H77" s="2">
        <v>4</v>
      </c>
      <c r="I77" s="2">
        <v>5</v>
      </c>
      <c r="J77" s="2">
        <v>6</v>
      </c>
      <c r="K77" s="2">
        <v>7</v>
      </c>
      <c r="L77" s="2">
        <v>8</v>
      </c>
      <c r="M77" s="2">
        <v>9</v>
      </c>
      <c r="N77" s="3">
        <v>10</v>
      </c>
      <c r="O77" s="24"/>
      <c r="P77" s="27"/>
    </row>
    <row r="78" spans="3:16" ht="15" thickBot="1" x14ac:dyDescent="0.35">
      <c r="C78" s="36" t="s">
        <v>5</v>
      </c>
      <c r="D78" s="15" t="s">
        <v>1</v>
      </c>
      <c r="E78" s="13">
        <v>47</v>
      </c>
      <c r="F78" s="4">
        <v>48</v>
      </c>
      <c r="G78" s="4">
        <v>42</v>
      </c>
      <c r="H78" s="4">
        <v>43</v>
      </c>
      <c r="I78" s="4">
        <v>42</v>
      </c>
      <c r="J78" s="4">
        <v>42</v>
      </c>
      <c r="K78" s="4">
        <v>44</v>
      </c>
      <c r="L78" s="4">
        <v>42</v>
      </c>
      <c r="M78" s="4">
        <v>45</v>
      </c>
      <c r="N78" s="5">
        <v>42</v>
      </c>
      <c r="O78" s="18">
        <f>AVERAGE(E78:N78)</f>
        <v>43.7</v>
      </c>
      <c r="P78" s="17">
        <f t="shared" ref="P78:P80" si="17">SQRT(_xlfn.VAR.P(E78:N78))</f>
        <v>2.1470910553583886</v>
      </c>
    </row>
    <row r="79" spans="3:16" ht="15" thickBot="1" x14ac:dyDescent="0.35">
      <c r="C79" s="37"/>
      <c r="D79" s="15" t="s">
        <v>2</v>
      </c>
      <c r="E79" s="13">
        <v>186</v>
      </c>
      <c r="F79" s="4">
        <v>211</v>
      </c>
      <c r="G79" s="4">
        <v>186</v>
      </c>
      <c r="H79" s="4">
        <v>199</v>
      </c>
      <c r="I79" s="4">
        <v>153</v>
      </c>
      <c r="J79" s="4">
        <v>198</v>
      </c>
      <c r="K79" s="4">
        <v>148</v>
      </c>
      <c r="L79" s="4">
        <v>227</v>
      </c>
      <c r="M79" s="4">
        <v>232</v>
      </c>
      <c r="N79" s="5">
        <v>261</v>
      </c>
      <c r="O79" s="18">
        <f t="shared" ref="O79:O80" si="18">AVERAGE(E79:N79)</f>
        <v>200.1</v>
      </c>
      <c r="P79" s="17">
        <f t="shared" si="17"/>
        <v>33.022568040659706</v>
      </c>
    </row>
    <row r="80" spans="3:16" ht="15" thickBot="1" x14ac:dyDescent="0.35">
      <c r="C80" s="38"/>
      <c r="D80" s="15" t="s">
        <v>3</v>
      </c>
      <c r="E80" s="14">
        <v>248</v>
      </c>
      <c r="F80" s="8">
        <v>259</v>
      </c>
      <c r="G80" s="8">
        <v>174</v>
      </c>
      <c r="H80" s="8">
        <v>217</v>
      </c>
      <c r="I80" s="8">
        <v>212</v>
      </c>
      <c r="J80" s="8">
        <v>203</v>
      </c>
      <c r="K80" s="8">
        <v>241</v>
      </c>
      <c r="L80" s="8">
        <v>199</v>
      </c>
      <c r="M80" s="8">
        <v>175</v>
      </c>
      <c r="N80" s="9">
        <v>182</v>
      </c>
      <c r="O80" s="18">
        <f t="shared" si="18"/>
        <v>211</v>
      </c>
      <c r="P80" s="17">
        <f t="shared" si="17"/>
        <v>28.851343122981294</v>
      </c>
    </row>
  </sheetData>
  <mergeCells count="90">
    <mergeCell ref="C78:C80"/>
    <mergeCell ref="C70:C72"/>
    <mergeCell ref="C74:P74"/>
    <mergeCell ref="C75:D75"/>
    <mergeCell ref="E75:N75"/>
    <mergeCell ref="O75:O77"/>
    <mergeCell ref="P75:P77"/>
    <mergeCell ref="C76:D76"/>
    <mergeCell ref="E76:N76"/>
    <mergeCell ref="C77:D77"/>
    <mergeCell ref="C62:C64"/>
    <mergeCell ref="C66:P66"/>
    <mergeCell ref="C67:D67"/>
    <mergeCell ref="E67:N67"/>
    <mergeCell ref="O67:O69"/>
    <mergeCell ref="P67:P69"/>
    <mergeCell ref="C68:D68"/>
    <mergeCell ref="E68:N68"/>
    <mergeCell ref="C69:D69"/>
    <mergeCell ref="C54:C56"/>
    <mergeCell ref="C58:P58"/>
    <mergeCell ref="C59:D59"/>
    <mergeCell ref="E59:N59"/>
    <mergeCell ref="O59:O61"/>
    <mergeCell ref="P59:P61"/>
    <mergeCell ref="C60:D60"/>
    <mergeCell ref="E60:N60"/>
    <mergeCell ref="C61:D61"/>
    <mergeCell ref="C46:C48"/>
    <mergeCell ref="C50:P50"/>
    <mergeCell ref="C51:D51"/>
    <mergeCell ref="E51:N51"/>
    <mergeCell ref="O51:O53"/>
    <mergeCell ref="P51:P53"/>
    <mergeCell ref="C52:D52"/>
    <mergeCell ref="E52:N52"/>
    <mergeCell ref="C53:D53"/>
    <mergeCell ref="C38:C40"/>
    <mergeCell ref="C42:P42"/>
    <mergeCell ref="C43:D43"/>
    <mergeCell ref="E43:N43"/>
    <mergeCell ref="O43:O45"/>
    <mergeCell ref="P43:P45"/>
    <mergeCell ref="C44:D44"/>
    <mergeCell ref="E44:N44"/>
    <mergeCell ref="C45:D45"/>
    <mergeCell ref="C30:C32"/>
    <mergeCell ref="C34:P34"/>
    <mergeCell ref="C35:D35"/>
    <mergeCell ref="E35:N35"/>
    <mergeCell ref="O35:O37"/>
    <mergeCell ref="P35:P37"/>
    <mergeCell ref="C36:D36"/>
    <mergeCell ref="E36:N36"/>
    <mergeCell ref="C37:D37"/>
    <mergeCell ref="C22:C24"/>
    <mergeCell ref="C26:P26"/>
    <mergeCell ref="C27:D27"/>
    <mergeCell ref="E27:N27"/>
    <mergeCell ref="O27:O29"/>
    <mergeCell ref="P27:P29"/>
    <mergeCell ref="C28:D28"/>
    <mergeCell ref="E28:N28"/>
    <mergeCell ref="C29:D29"/>
    <mergeCell ref="C14:C16"/>
    <mergeCell ref="C18:P18"/>
    <mergeCell ref="C19:D19"/>
    <mergeCell ref="E19:N19"/>
    <mergeCell ref="O19:O21"/>
    <mergeCell ref="P19:P21"/>
    <mergeCell ref="C20:D20"/>
    <mergeCell ref="E20:N20"/>
    <mergeCell ref="C21:D21"/>
    <mergeCell ref="C6:C8"/>
    <mergeCell ref="C10:P10"/>
    <mergeCell ref="C11:D11"/>
    <mergeCell ref="E11:N11"/>
    <mergeCell ref="O11:O13"/>
    <mergeCell ref="P11:P13"/>
    <mergeCell ref="C12:D12"/>
    <mergeCell ref="E12:N12"/>
    <mergeCell ref="C13:D13"/>
    <mergeCell ref="C2:P2"/>
    <mergeCell ref="C3:D3"/>
    <mergeCell ref="E3:N3"/>
    <mergeCell ref="O3:O5"/>
    <mergeCell ref="P3:P5"/>
    <mergeCell ref="C4:D4"/>
    <mergeCell ref="E4:N4"/>
    <mergeCell ref="C5:D5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56A7-DAD0-4E30-B447-BF5756630DD8}">
  <dimension ref="C1:P80"/>
  <sheetViews>
    <sheetView workbookViewId="0">
      <selection activeCell="C34" sqref="C34:P34"/>
    </sheetView>
  </sheetViews>
  <sheetFormatPr defaultRowHeight="14.4" x14ac:dyDescent="0.3"/>
  <sheetData>
    <row r="1" spans="3:16" ht="15" thickBot="1" x14ac:dyDescent="0.35"/>
    <row r="2" spans="3:16" ht="15" thickBot="1" x14ac:dyDescent="0.35">
      <c r="C2" s="19" t="s">
        <v>11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3:16" x14ac:dyDescent="0.3">
      <c r="C3" s="34"/>
      <c r="D3" s="35"/>
      <c r="E3" s="28" t="s">
        <v>7</v>
      </c>
      <c r="F3" s="29"/>
      <c r="G3" s="29"/>
      <c r="H3" s="29"/>
      <c r="I3" s="29"/>
      <c r="J3" s="29"/>
      <c r="K3" s="29"/>
      <c r="L3" s="29"/>
      <c r="M3" s="29"/>
      <c r="N3" s="30"/>
      <c r="O3" s="22" t="s">
        <v>8</v>
      </c>
      <c r="P3" s="25" t="s">
        <v>9</v>
      </c>
    </row>
    <row r="4" spans="3:16" x14ac:dyDescent="0.3">
      <c r="C4" s="23" t="s">
        <v>4</v>
      </c>
      <c r="D4" s="26"/>
      <c r="E4" s="31">
        <v>1000</v>
      </c>
      <c r="F4" s="32"/>
      <c r="G4" s="32"/>
      <c r="H4" s="32"/>
      <c r="I4" s="32"/>
      <c r="J4" s="32"/>
      <c r="K4" s="32"/>
      <c r="L4" s="32"/>
      <c r="M4" s="32"/>
      <c r="N4" s="33"/>
      <c r="O4" s="23"/>
      <c r="P4" s="26"/>
    </row>
    <row r="5" spans="3:16" ht="15" thickBot="1" x14ac:dyDescent="0.35">
      <c r="C5" s="24" t="s">
        <v>6</v>
      </c>
      <c r="D5" s="27"/>
      <c r="E5" s="1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3">
        <v>10</v>
      </c>
      <c r="O5" s="24"/>
      <c r="P5" s="27"/>
    </row>
    <row r="6" spans="3:16" ht="15" thickBot="1" x14ac:dyDescent="0.35">
      <c r="C6" s="36" t="s">
        <v>5</v>
      </c>
      <c r="D6" s="15" t="s">
        <v>1</v>
      </c>
      <c r="E6" s="13"/>
      <c r="F6" s="4"/>
      <c r="G6" s="4"/>
      <c r="H6" s="4"/>
      <c r="I6" s="4"/>
      <c r="J6" s="4"/>
      <c r="K6" s="4"/>
      <c r="L6" s="4"/>
      <c r="M6" s="4"/>
      <c r="N6" s="5"/>
      <c r="O6" s="6"/>
      <c r="P6" s="7"/>
    </row>
    <row r="7" spans="3:16" ht="15" thickBot="1" x14ac:dyDescent="0.35">
      <c r="C7" s="37"/>
      <c r="D7" s="15" t="s">
        <v>2</v>
      </c>
      <c r="E7" s="13"/>
      <c r="F7" s="4"/>
      <c r="G7" s="4"/>
      <c r="H7" s="4"/>
      <c r="I7" s="4"/>
      <c r="J7" s="4"/>
      <c r="K7" s="4"/>
      <c r="L7" s="4"/>
      <c r="M7" s="4"/>
      <c r="N7" s="5"/>
      <c r="O7" s="6"/>
      <c r="P7" s="7"/>
    </row>
    <row r="8" spans="3:16" ht="15" thickBot="1" x14ac:dyDescent="0.35">
      <c r="C8" s="38"/>
      <c r="D8" s="15" t="s">
        <v>3</v>
      </c>
      <c r="E8" s="14"/>
      <c r="F8" s="8"/>
      <c r="G8" s="8"/>
      <c r="H8" s="8"/>
      <c r="I8" s="8"/>
      <c r="J8" s="8"/>
      <c r="K8" s="8"/>
      <c r="L8" s="8"/>
      <c r="M8" s="8"/>
      <c r="N8" s="9"/>
      <c r="O8" s="10"/>
      <c r="P8" s="11"/>
    </row>
    <row r="9" spans="3:16" ht="15" thickBot="1" x14ac:dyDescent="0.35">
      <c r="C9" s="1"/>
      <c r="D9" s="1"/>
    </row>
    <row r="10" spans="3:16" ht="15" thickBot="1" x14ac:dyDescent="0.35">
      <c r="C10" s="19" t="s">
        <v>11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/>
    </row>
    <row r="11" spans="3:16" x14ac:dyDescent="0.3">
      <c r="C11" s="34"/>
      <c r="D11" s="35"/>
      <c r="E11" s="28" t="s">
        <v>7</v>
      </c>
      <c r="F11" s="29"/>
      <c r="G11" s="29"/>
      <c r="H11" s="29"/>
      <c r="I11" s="29"/>
      <c r="J11" s="29"/>
      <c r="K11" s="29"/>
      <c r="L11" s="29"/>
      <c r="M11" s="29"/>
      <c r="N11" s="30"/>
      <c r="O11" s="22" t="s">
        <v>8</v>
      </c>
      <c r="P11" s="25" t="s">
        <v>9</v>
      </c>
    </row>
    <row r="12" spans="3:16" x14ac:dyDescent="0.3">
      <c r="C12" s="23" t="s">
        <v>4</v>
      </c>
      <c r="D12" s="26"/>
      <c r="E12" s="31">
        <v>2000</v>
      </c>
      <c r="F12" s="32"/>
      <c r="G12" s="32"/>
      <c r="H12" s="32"/>
      <c r="I12" s="32"/>
      <c r="J12" s="32"/>
      <c r="K12" s="32"/>
      <c r="L12" s="32"/>
      <c r="M12" s="32"/>
      <c r="N12" s="33"/>
      <c r="O12" s="23"/>
      <c r="P12" s="26"/>
    </row>
    <row r="13" spans="3:16" ht="15" thickBot="1" x14ac:dyDescent="0.35">
      <c r="C13" s="23" t="s">
        <v>6</v>
      </c>
      <c r="D13" s="27"/>
      <c r="E13" s="1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3">
        <v>10</v>
      </c>
      <c r="O13" s="24"/>
      <c r="P13" s="27"/>
    </row>
    <row r="14" spans="3:16" ht="15" thickBot="1" x14ac:dyDescent="0.35">
      <c r="C14" s="36" t="s">
        <v>5</v>
      </c>
      <c r="D14" s="15" t="s">
        <v>1</v>
      </c>
      <c r="E14" s="13"/>
      <c r="F14" s="4"/>
      <c r="G14" s="4"/>
      <c r="H14" s="4"/>
      <c r="I14" s="4"/>
      <c r="J14" s="4"/>
      <c r="K14" s="4"/>
      <c r="L14" s="4"/>
      <c r="M14" s="4"/>
      <c r="N14" s="5"/>
      <c r="O14" s="6"/>
      <c r="P14" s="7"/>
    </row>
    <row r="15" spans="3:16" ht="15" thickBot="1" x14ac:dyDescent="0.35">
      <c r="C15" s="37"/>
      <c r="D15" s="15" t="s">
        <v>2</v>
      </c>
      <c r="E15" s="13"/>
      <c r="F15" s="4"/>
      <c r="G15" s="4"/>
      <c r="H15" s="4"/>
      <c r="I15" s="4"/>
      <c r="J15" s="4"/>
      <c r="K15" s="4"/>
      <c r="L15" s="4"/>
      <c r="M15" s="4"/>
      <c r="N15" s="5"/>
      <c r="O15" s="6"/>
      <c r="P15" s="7"/>
    </row>
    <row r="16" spans="3:16" ht="15" thickBot="1" x14ac:dyDescent="0.35">
      <c r="C16" s="38"/>
      <c r="D16" s="15" t="s">
        <v>3</v>
      </c>
      <c r="E16" s="14"/>
      <c r="F16" s="8"/>
      <c r="G16" s="8"/>
      <c r="H16" s="8"/>
      <c r="I16" s="8"/>
      <c r="J16" s="8"/>
      <c r="K16" s="8"/>
      <c r="L16" s="8"/>
      <c r="M16" s="8"/>
      <c r="N16" s="9"/>
      <c r="O16" s="10"/>
      <c r="P16" s="11"/>
    </row>
    <row r="17" spans="3:16" ht="15" thickBot="1" x14ac:dyDescent="0.35"/>
    <row r="18" spans="3:16" ht="15" thickBot="1" x14ac:dyDescent="0.35">
      <c r="C18" s="19" t="s">
        <v>11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</row>
    <row r="19" spans="3:16" x14ac:dyDescent="0.3">
      <c r="C19" s="34"/>
      <c r="D19" s="35"/>
      <c r="E19" s="28" t="s">
        <v>7</v>
      </c>
      <c r="F19" s="29"/>
      <c r="G19" s="29"/>
      <c r="H19" s="29"/>
      <c r="I19" s="29"/>
      <c r="J19" s="29"/>
      <c r="K19" s="29"/>
      <c r="L19" s="29"/>
      <c r="M19" s="29"/>
      <c r="N19" s="30"/>
      <c r="O19" s="22" t="s">
        <v>8</v>
      </c>
      <c r="P19" s="25" t="s">
        <v>9</v>
      </c>
    </row>
    <row r="20" spans="3:16" x14ac:dyDescent="0.3">
      <c r="C20" s="23" t="s">
        <v>4</v>
      </c>
      <c r="D20" s="26"/>
      <c r="E20" s="31">
        <v>5000</v>
      </c>
      <c r="F20" s="32"/>
      <c r="G20" s="32"/>
      <c r="H20" s="32"/>
      <c r="I20" s="32"/>
      <c r="J20" s="32"/>
      <c r="K20" s="32"/>
      <c r="L20" s="32"/>
      <c r="M20" s="32"/>
      <c r="N20" s="33"/>
      <c r="O20" s="23"/>
      <c r="P20" s="26"/>
    </row>
    <row r="21" spans="3:16" ht="15" thickBot="1" x14ac:dyDescent="0.35">
      <c r="C21" s="23" t="s">
        <v>6</v>
      </c>
      <c r="D21" s="27"/>
      <c r="E21" s="12">
        <v>1</v>
      </c>
      <c r="F21" s="2">
        <v>2</v>
      </c>
      <c r="G21" s="2">
        <v>3</v>
      </c>
      <c r="H21" s="2">
        <v>4</v>
      </c>
      <c r="I21" s="2">
        <v>5</v>
      </c>
      <c r="J21" s="2">
        <v>6</v>
      </c>
      <c r="K21" s="2">
        <v>7</v>
      </c>
      <c r="L21" s="2">
        <v>8</v>
      </c>
      <c r="M21" s="2">
        <v>9</v>
      </c>
      <c r="N21" s="3">
        <v>10</v>
      </c>
      <c r="O21" s="24"/>
      <c r="P21" s="27"/>
    </row>
    <row r="22" spans="3:16" ht="15" thickBot="1" x14ac:dyDescent="0.35">
      <c r="C22" s="36" t="s">
        <v>5</v>
      </c>
      <c r="D22" s="15" t="s">
        <v>1</v>
      </c>
      <c r="E22" s="13"/>
      <c r="F22" s="4"/>
      <c r="G22" s="4"/>
      <c r="H22" s="4"/>
      <c r="I22" s="4"/>
      <c r="J22" s="4"/>
      <c r="K22" s="4"/>
      <c r="L22" s="4"/>
      <c r="M22" s="4"/>
      <c r="N22" s="5"/>
      <c r="O22" s="6"/>
      <c r="P22" s="7"/>
    </row>
    <row r="23" spans="3:16" ht="15" thickBot="1" x14ac:dyDescent="0.35">
      <c r="C23" s="37"/>
      <c r="D23" s="15" t="s">
        <v>2</v>
      </c>
      <c r="E23" s="13"/>
      <c r="F23" s="4"/>
      <c r="G23" s="4"/>
      <c r="H23" s="4"/>
      <c r="I23" s="4"/>
      <c r="J23" s="4"/>
      <c r="K23" s="4"/>
      <c r="L23" s="4"/>
      <c r="M23" s="4"/>
      <c r="N23" s="5"/>
      <c r="O23" s="6"/>
      <c r="P23" s="7"/>
    </row>
    <row r="24" spans="3:16" ht="15" thickBot="1" x14ac:dyDescent="0.35">
      <c r="C24" s="38"/>
      <c r="D24" s="15" t="s">
        <v>3</v>
      </c>
      <c r="E24" s="14"/>
      <c r="F24" s="8"/>
      <c r="G24" s="8"/>
      <c r="H24" s="8"/>
      <c r="I24" s="8"/>
      <c r="J24" s="8"/>
      <c r="K24" s="8"/>
      <c r="L24" s="8"/>
      <c r="M24" s="8"/>
      <c r="N24" s="9"/>
      <c r="O24" s="10"/>
      <c r="P24" s="11"/>
    </row>
    <row r="25" spans="3:16" ht="15" thickBot="1" x14ac:dyDescent="0.35"/>
    <row r="26" spans="3:16" ht="15" thickBot="1" x14ac:dyDescent="0.35">
      <c r="C26" s="19" t="s">
        <v>11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1"/>
    </row>
    <row r="27" spans="3:16" x14ac:dyDescent="0.3">
      <c r="C27" s="34"/>
      <c r="D27" s="35"/>
      <c r="E27" s="28" t="s">
        <v>7</v>
      </c>
      <c r="F27" s="29"/>
      <c r="G27" s="29"/>
      <c r="H27" s="29"/>
      <c r="I27" s="29"/>
      <c r="J27" s="29"/>
      <c r="K27" s="29"/>
      <c r="L27" s="29"/>
      <c r="M27" s="29"/>
      <c r="N27" s="30"/>
      <c r="O27" s="22" t="s">
        <v>8</v>
      </c>
      <c r="P27" s="25" t="s">
        <v>9</v>
      </c>
    </row>
    <row r="28" spans="3:16" x14ac:dyDescent="0.3">
      <c r="C28" s="23" t="s">
        <v>4</v>
      </c>
      <c r="D28" s="26"/>
      <c r="E28" s="31">
        <v>10000</v>
      </c>
      <c r="F28" s="32"/>
      <c r="G28" s="32"/>
      <c r="H28" s="32"/>
      <c r="I28" s="32"/>
      <c r="J28" s="32"/>
      <c r="K28" s="32"/>
      <c r="L28" s="32"/>
      <c r="M28" s="32"/>
      <c r="N28" s="33"/>
      <c r="O28" s="23"/>
      <c r="P28" s="26"/>
    </row>
    <row r="29" spans="3:16" ht="15" thickBot="1" x14ac:dyDescent="0.35">
      <c r="C29" s="23" t="s">
        <v>6</v>
      </c>
      <c r="D29" s="27"/>
      <c r="E29" s="12">
        <v>1</v>
      </c>
      <c r="F29" s="2">
        <v>2</v>
      </c>
      <c r="G29" s="2">
        <v>3</v>
      </c>
      <c r="H29" s="2">
        <v>4</v>
      </c>
      <c r="I29" s="2">
        <v>5</v>
      </c>
      <c r="J29" s="2">
        <v>6</v>
      </c>
      <c r="K29" s="2">
        <v>7</v>
      </c>
      <c r="L29" s="2">
        <v>8</v>
      </c>
      <c r="M29" s="2">
        <v>9</v>
      </c>
      <c r="N29" s="3">
        <v>10</v>
      </c>
      <c r="O29" s="24"/>
      <c r="P29" s="27"/>
    </row>
    <row r="30" spans="3:16" ht="15" thickBot="1" x14ac:dyDescent="0.35">
      <c r="C30" s="36" t="s">
        <v>5</v>
      </c>
      <c r="D30" s="15" t="s">
        <v>1</v>
      </c>
      <c r="E30" s="13"/>
      <c r="F30" s="4"/>
      <c r="G30" s="4"/>
      <c r="H30" s="4"/>
      <c r="I30" s="4"/>
      <c r="J30" s="4"/>
      <c r="K30" s="4"/>
      <c r="L30" s="4"/>
      <c r="M30" s="4"/>
      <c r="N30" s="5"/>
      <c r="O30" s="6"/>
      <c r="P30" s="7"/>
    </row>
    <row r="31" spans="3:16" ht="15" thickBot="1" x14ac:dyDescent="0.35">
      <c r="C31" s="37"/>
      <c r="D31" s="15" t="s">
        <v>2</v>
      </c>
      <c r="E31" s="13"/>
      <c r="F31" s="4"/>
      <c r="G31" s="4"/>
      <c r="H31" s="4"/>
      <c r="I31" s="4"/>
      <c r="J31" s="4"/>
      <c r="K31" s="4"/>
      <c r="L31" s="4"/>
      <c r="M31" s="4"/>
      <c r="N31" s="5"/>
      <c r="O31" s="6"/>
      <c r="P31" s="7"/>
    </row>
    <row r="32" spans="3:16" ht="15" thickBot="1" x14ac:dyDescent="0.35">
      <c r="C32" s="38"/>
      <c r="D32" s="15" t="s">
        <v>3</v>
      </c>
      <c r="E32" s="14"/>
      <c r="F32" s="8"/>
      <c r="G32" s="8"/>
      <c r="H32" s="8"/>
      <c r="I32" s="8"/>
      <c r="J32" s="8"/>
      <c r="K32" s="8"/>
      <c r="L32" s="8"/>
      <c r="M32" s="8"/>
      <c r="N32" s="9"/>
      <c r="O32" s="10"/>
      <c r="P32" s="11"/>
    </row>
    <row r="33" spans="3:16" ht="15" thickBot="1" x14ac:dyDescent="0.35"/>
    <row r="34" spans="3:16" ht="15" thickBot="1" x14ac:dyDescent="0.35">
      <c r="C34" s="19" t="s">
        <v>11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1"/>
    </row>
    <row r="35" spans="3:16" x14ac:dyDescent="0.3">
      <c r="C35" s="34"/>
      <c r="D35" s="35"/>
      <c r="E35" s="28" t="s">
        <v>7</v>
      </c>
      <c r="F35" s="29"/>
      <c r="G35" s="29"/>
      <c r="H35" s="29"/>
      <c r="I35" s="29"/>
      <c r="J35" s="29"/>
      <c r="K35" s="29"/>
      <c r="L35" s="29"/>
      <c r="M35" s="29"/>
      <c r="N35" s="30"/>
      <c r="O35" s="22" t="s">
        <v>8</v>
      </c>
      <c r="P35" s="25" t="s">
        <v>9</v>
      </c>
    </row>
    <row r="36" spans="3:16" x14ac:dyDescent="0.3">
      <c r="C36" s="23" t="s">
        <v>4</v>
      </c>
      <c r="D36" s="26"/>
      <c r="E36" s="31">
        <v>20000</v>
      </c>
      <c r="F36" s="32"/>
      <c r="G36" s="32"/>
      <c r="H36" s="32"/>
      <c r="I36" s="32"/>
      <c r="J36" s="32"/>
      <c r="K36" s="32"/>
      <c r="L36" s="32"/>
      <c r="M36" s="32"/>
      <c r="N36" s="33"/>
      <c r="O36" s="23"/>
      <c r="P36" s="26"/>
    </row>
    <row r="37" spans="3:16" ht="15" thickBot="1" x14ac:dyDescent="0.35">
      <c r="C37" s="23" t="s">
        <v>6</v>
      </c>
      <c r="D37" s="27"/>
      <c r="E37" s="1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  <c r="M37" s="2">
        <v>9</v>
      </c>
      <c r="N37" s="3">
        <v>10</v>
      </c>
      <c r="O37" s="24"/>
      <c r="P37" s="27"/>
    </row>
    <row r="38" spans="3:16" ht="15" thickBot="1" x14ac:dyDescent="0.35">
      <c r="C38" s="36" t="s">
        <v>5</v>
      </c>
      <c r="D38" s="15" t="s">
        <v>1</v>
      </c>
      <c r="E38" s="13"/>
      <c r="F38" s="4"/>
      <c r="G38" s="4"/>
      <c r="H38" s="4"/>
      <c r="I38" s="4"/>
      <c r="J38" s="4"/>
      <c r="K38" s="4"/>
      <c r="L38" s="4"/>
      <c r="M38" s="4"/>
      <c r="N38" s="5"/>
      <c r="O38" s="6"/>
      <c r="P38" s="7"/>
    </row>
    <row r="39" spans="3:16" ht="15" thickBot="1" x14ac:dyDescent="0.35">
      <c r="C39" s="37"/>
      <c r="D39" s="15" t="s">
        <v>2</v>
      </c>
      <c r="E39" s="13"/>
      <c r="F39" s="4"/>
      <c r="G39" s="4"/>
      <c r="H39" s="4"/>
      <c r="I39" s="4"/>
      <c r="J39" s="4"/>
      <c r="K39" s="4"/>
      <c r="L39" s="4"/>
      <c r="M39" s="4"/>
      <c r="N39" s="5"/>
      <c r="O39" s="6"/>
      <c r="P39" s="7"/>
    </row>
    <row r="40" spans="3:16" ht="15" thickBot="1" x14ac:dyDescent="0.35">
      <c r="C40" s="38"/>
      <c r="D40" s="15" t="s">
        <v>3</v>
      </c>
      <c r="E40" s="14"/>
      <c r="F40" s="8"/>
      <c r="G40" s="8"/>
      <c r="H40" s="8"/>
      <c r="I40" s="8"/>
      <c r="J40" s="8"/>
      <c r="K40" s="8"/>
      <c r="L40" s="8"/>
      <c r="M40" s="8"/>
      <c r="N40" s="9"/>
      <c r="O40" s="10"/>
      <c r="P40" s="11"/>
    </row>
    <row r="41" spans="3:16" ht="15" thickBot="1" x14ac:dyDescent="0.35"/>
    <row r="42" spans="3:16" ht="15" thickBot="1" x14ac:dyDescent="0.35">
      <c r="C42" s="19" t="s">
        <v>11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1"/>
    </row>
    <row r="43" spans="3:16" x14ac:dyDescent="0.3">
      <c r="C43" s="34"/>
      <c r="D43" s="35"/>
      <c r="E43" s="28" t="s">
        <v>7</v>
      </c>
      <c r="F43" s="29"/>
      <c r="G43" s="29"/>
      <c r="H43" s="29"/>
      <c r="I43" s="29"/>
      <c r="J43" s="29"/>
      <c r="K43" s="29"/>
      <c r="L43" s="29"/>
      <c r="M43" s="29"/>
      <c r="N43" s="30"/>
      <c r="O43" s="22" t="s">
        <v>8</v>
      </c>
      <c r="P43" s="25" t="s">
        <v>9</v>
      </c>
    </row>
    <row r="44" spans="3:16" x14ac:dyDescent="0.3">
      <c r="C44" s="23" t="s">
        <v>4</v>
      </c>
      <c r="D44" s="26"/>
      <c r="E44" s="31">
        <v>50000</v>
      </c>
      <c r="F44" s="32"/>
      <c r="G44" s="32"/>
      <c r="H44" s="32"/>
      <c r="I44" s="32"/>
      <c r="J44" s="32"/>
      <c r="K44" s="32"/>
      <c r="L44" s="32"/>
      <c r="M44" s="32"/>
      <c r="N44" s="33"/>
      <c r="O44" s="23"/>
      <c r="P44" s="26"/>
    </row>
    <row r="45" spans="3:16" ht="15" thickBot="1" x14ac:dyDescent="0.35">
      <c r="C45" s="23" t="s">
        <v>6</v>
      </c>
      <c r="D45" s="27"/>
      <c r="E45" s="12">
        <v>1</v>
      </c>
      <c r="F45" s="2">
        <v>2</v>
      </c>
      <c r="G45" s="2">
        <v>3</v>
      </c>
      <c r="H45" s="2">
        <v>4</v>
      </c>
      <c r="I45" s="2">
        <v>5</v>
      </c>
      <c r="J45" s="2">
        <v>6</v>
      </c>
      <c r="K45" s="2">
        <v>7</v>
      </c>
      <c r="L45" s="2">
        <v>8</v>
      </c>
      <c r="M45" s="2">
        <v>9</v>
      </c>
      <c r="N45" s="3">
        <v>10</v>
      </c>
      <c r="O45" s="24"/>
      <c r="P45" s="27"/>
    </row>
    <row r="46" spans="3:16" ht="15" thickBot="1" x14ac:dyDescent="0.35">
      <c r="C46" s="36" t="s">
        <v>5</v>
      </c>
      <c r="D46" s="15" t="s">
        <v>1</v>
      </c>
      <c r="E46" s="13"/>
      <c r="F46" s="4"/>
      <c r="G46" s="4"/>
      <c r="H46" s="4"/>
      <c r="I46" s="4"/>
      <c r="J46" s="4"/>
      <c r="K46" s="4"/>
      <c r="L46" s="4"/>
      <c r="M46" s="4"/>
      <c r="N46" s="5"/>
      <c r="O46" s="6"/>
      <c r="P46" s="7"/>
    </row>
    <row r="47" spans="3:16" ht="15" thickBot="1" x14ac:dyDescent="0.35">
      <c r="C47" s="37"/>
      <c r="D47" s="15" t="s">
        <v>2</v>
      </c>
      <c r="E47" s="13"/>
      <c r="F47" s="4"/>
      <c r="G47" s="4"/>
      <c r="H47" s="4"/>
      <c r="I47" s="4"/>
      <c r="J47" s="4"/>
      <c r="K47" s="4"/>
      <c r="L47" s="4"/>
      <c r="M47" s="4"/>
      <c r="N47" s="5"/>
      <c r="O47" s="6"/>
      <c r="P47" s="7"/>
    </row>
    <row r="48" spans="3:16" ht="15" thickBot="1" x14ac:dyDescent="0.35">
      <c r="C48" s="38"/>
      <c r="D48" s="15" t="s">
        <v>3</v>
      </c>
      <c r="E48" s="14"/>
      <c r="F48" s="8"/>
      <c r="G48" s="8"/>
      <c r="H48" s="8"/>
      <c r="I48" s="8"/>
      <c r="J48" s="8"/>
      <c r="K48" s="8"/>
      <c r="L48" s="8"/>
      <c r="M48" s="8"/>
      <c r="N48" s="9"/>
      <c r="O48" s="10"/>
      <c r="P48" s="11"/>
    </row>
    <row r="49" spans="3:16" ht="15" thickBot="1" x14ac:dyDescent="0.35"/>
    <row r="50" spans="3:16" ht="15" thickBot="1" x14ac:dyDescent="0.35">
      <c r="C50" s="19" t="s">
        <v>11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1"/>
    </row>
    <row r="51" spans="3:16" x14ac:dyDescent="0.3">
      <c r="C51" s="34"/>
      <c r="D51" s="35"/>
      <c r="E51" s="28" t="s">
        <v>7</v>
      </c>
      <c r="F51" s="29"/>
      <c r="G51" s="29"/>
      <c r="H51" s="29"/>
      <c r="I51" s="29"/>
      <c r="J51" s="29"/>
      <c r="K51" s="29"/>
      <c r="L51" s="29"/>
      <c r="M51" s="29"/>
      <c r="N51" s="30"/>
      <c r="O51" s="22" t="s">
        <v>8</v>
      </c>
      <c r="P51" s="25" t="s">
        <v>9</v>
      </c>
    </row>
    <row r="52" spans="3:16" x14ac:dyDescent="0.3">
      <c r="C52" s="23" t="s">
        <v>4</v>
      </c>
      <c r="D52" s="26"/>
      <c r="E52" s="31">
        <v>100000</v>
      </c>
      <c r="F52" s="32"/>
      <c r="G52" s="32"/>
      <c r="H52" s="32"/>
      <c r="I52" s="32"/>
      <c r="J52" s="32"/>
      <c r="K52" s="32"/>
      <c r="L52" s="32"/>
      <c r="M52" s="32"/>
      <c r="N52" s="33"/>
      <c r="O52" s="23"/>
      <c r="P52" s="26"/>
    </row>
    <row r="53" spans="3:16" ht="15" thickBot="1" x14ac:dyDescent="0.35">
      <c r="C53" s="23" t="s">
        <v>6</v>
      </c>
      <c r="D53" s="27"/>
      <c r="E53" s="12">
        <v>1</v>
      </c>
      <c r="F53" s="2">
        <v>2</v>
      </c>
      <c r="G53" s="2">
        <v>3</v>
      </c>
      <c r="H53" s="2">
        <v>4</v>
      </c>
      <c r="I53" s="2">
        <v>5</v>
      </c>
      <c r="J53" s="2">
        <v>6</v>
      </c>
      <c r="K53" s="2">
        <v>7</v>
      </c>
      <c r="L53" s="2">
        <v>8</v>
      </c>
      <c r="M53" s="2">
        <v>9</v>
      </c>
      <c r="N53" s="3">
        <v>10</v>
      </c>
      <c r="O53" s="24"/>
      <c r="P53" s="27"/>
    </row>
    <row r="54" spans="3:16" ht="15" thickBot="1" x14ac:dyDescent="0.35">
      <c r="C54" s="36" t="s">
        <v>5</v>
      </c>
      <c r="D54" s="15" t="s">
        <v>1</v>
      </c>
      <c r="E54" s="13"/>
      <c r="F54" s="4"/>
      <c r="G54" s="4"/>
      <c r="H54" s="4"/>
      <c r="I54" s="4"/>
      <c r="J54" s="4"/>
      <c r="K54" s="4"/>
      <c r="L54" s="4"/>
      <c r="M54" s="4"/>
      <c r="N54" s="5"/>
      <c r="O54" s="6"/>
      <c r="P54" s="7"/>
    </row>
    <row r="55" spans="3:16" ht="15" thickBot="1" x14ac:dyDescent="0.35">
      <c r="C55" s="37"/>
      <c r="D55" s="15" t="s">
        <v>2</v>
      </c>
      <c r="E55" s="13"/>
      <c r="F55" s="4"/>
      <c r="G55" s="4"/>
      <c r="H55" s="4"/>
      <c r="I55" s="4"/>
      <c r="J55" s="4"/>
      <c r="K55" s="4"/>
      <c r="L55" s="4"/>
      <c r="M55" s="4"/>
      <c r="N55" s="5"/>
      <c r="O55" s="6"/>
      <c r="P55" s="7"/>
    </row>
    <row r="56" spans="3:16" ht="15" thickBot="1" x14ac:dyDescent="0.35">
      <c r="C56" s="38"/>
      <c r="D56" s="15" t="s">
        <v>3</v>
      </c>
      <c r="E56" s="14"/>
      <c r="F56" s="8"/>
      <c r="G56" s="8"/>
      <c r="H56" s="8"/>
      <c r="I56" s="8"/>
      <c r="J56" s="8"/>
      <c r="K56" s="8"/>
      <c r="L56" s="8"/>
      <c r="M56" s="8"/>
      <c r="N56" s="9"/>
      <c r="O56" s="10"/>
      <c r="P56" s="11"/>
    </row>
    <row r="57" spans="3:16" ht="15" thickBot="1" x14ac:dyDescent="0.35"/>
    <row r="58" spans="3:16" ht="15" thickBot="1" x14ac:dyDescent="0.35">
      <c r="C58" s="19" t="s">
        <v>11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1"/>
    </row>
    <row r="59" spans="3:16" x14ac:dyDescent="0.3">
      <c r="C59" s="34"/>
      <c r="D59" s="35"/>
      <c r="E59" s="28" t="s">
        <v>7</v>
      </c>
      <c r="F59" s="29"/>
      <c r="G59" s="29"/>
      <c r="H59" s="29"/>
      <c r="I59" s="29"/>
      <c r="J59" s="29"/>
      <c r="K59" s="29"/>
      <c r="L59" s="29"/>
      <c r="M59" s="29"/>
      <c r="N59" s="30"/>
      <c r="O59" s="22" t="s">
        <v>8</v>
      </c>
      <c r="P59" s="25" t="s">
        <v>9</v>
      </c>
    </row>
    <row r="60" spans="3:16" x14ac:dyDescent="0.3">
      <c r="C60" s="23" t="s">
        <v>4</v>
      </c>
      <c r="D60" s="26"/>
      <c r="E60" s="31">
        <v>200000</v>
      </c>
      <c r="F60" s="32"/>
      <c r="G60" s="32"/>
      <c r="H60" s="32"/>
      <c r="I60" s="32"/>
      <c r="J60" s="32"/>
      <c r="K60" s="32"/>
      <c r="L60" s="32"/>
      <c r="M60" s="32"/>
      <c r="N60" s="33"/>
      <c r="O60" s="23"/>
      <c r="P60" s="26"/>
    </row>
    <row r="61" spans="3:16" ht="15" thickBot="1" x14ac:dyDescent="0.35">
      <c r="C61" s="23" t="s">
        <v>6</v>
      </c>
      <c r="D61" s="27"/>
      <c r="E61" s="12">
        <v>1</v>
      </c>
      <c r="F61" s="2">
        <v>2</v>
      </c>
      <c r="G61" s="2">
        <v>3</v>
      </c>
      <c r="H61" s="2">
        <v>4</v>
      </c>
      <c r="I61" s="2">
        <v>5</v>
      </c>
      <c r="J61" s="2">
        <v>6</v>
      </c>
      <c r="K61" s="2">
        <v>7</v>
      </c>
      <c r="L61" s="2">
        <v>8</v>
      </c>
      <c r="M61" s="2">
        <v>9</v>
      </c>
      <c r="N61" s="3">
        <v>10</v>
      </c>
      <c r="O61" s="24"/>
      <c r="P61" s="27"/>
    </row>
    <row r="62" spans="3:16" ht="15" thickBot="1" x14ac:dyDescent="0.35">
      <c r="C62" s="36" t="s">
        <v>5</v>
      </c>
      <c r="D62" s="15" t="s">
        <v>1</v>
      </c>
      <c r="E62" s="13"/>
      <c r="F62" s="4"/>
      <c r="G62" s="4"/>
      <c r="H62" s="4"/>
      <c r="I62" s="4"/>
      <c r="J62" s="4"/>
      <c r="K62" s="4"/>
      <c r="L62" s="4"/>
      <c r="M62" s="4"/>
      <c r="N62" s="5"/>
      <c r="O62" s="6"/>
      <c r="P62" s="7"/>
    </row>
    <row r="63" spans="3:16" ht="15" thickBot="1" x14ac:dyDescent="0.35">
      <c r="C63" s="37"/>
      <c r="D63" s="15" t="s">
        <v>2</v>
      </c>
      <c r="E63" s="13"/>
      <c r="F63" s="4"/>
      <c r="G63" s="4"/>
      <c r="H63" s="4"/>
      <c r="I63" s="4"/>
      <c r="J63" s="4"/>
      <c r="K63" s="4"/>
      <c r="L63" s="4"/>
      <c r="M63" s="4"/>
      <c r="N63" s="5"/>
      <c r="O63" s="6"/>
      <c r="P63" s="7"/>
    </row>
    <row r="64" spans="3:16" ht="15" thickBot="1" x14ac:dyDescent="0.35">
      <c r="C64" s="38"/>
      <c r="D64" s="15" t="s">
        <v>3</v>
      </c>
      <c r="E64" s="14"/>
      <c r="F64" s="8"/>
      <c r="G64" s="8"/>
      <c r="H64" s="8"/>
      <c r="I64" s="8"/>
      <c r="J64" s="8"/>
      <c r="K64" s="8"/>
      <c r="L64" s="8"/>
      <c r="M64" s="8"/>
      <c r="N64" s="9"/>
      <c r="O64" s="10"/>
      <c r="P64" s="11"/>
    </row>
    <row r="65" spans="3:16" ht="15" thickBot="1" x14ac:dyDescent="0.35"/>
    <row r="66" spans="3:16" ht="15" thickBot="1" x14ac:dyDescent="0.35">
      <c r="C66" s="19" t="s">
        <v>11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1"/>
    </row>
    <row r="67" spans="3:16" x14ac:dyDescent="0.3">
      <c r="C67" s="34"/>
      <c r="D67" s="35"/>
      <c r="E67" s="28" t="s">
        <v>7</v>
      </c>
      <c r="F67" s="29"/>
      <c r="G67" s="29"/>
      <c r="H67" s="29"/>
      <c r="I67" s="29"/>
      <c r="J67" s="29"/>
      <c r="K67" s="29"/>
      <c r="L67" s="29"/>
      <c r="M67" s="29"/>
      <c r="N67" s="30"/>
      <c r="O67" s="22" t="s">
        <v>8</v>
      </c>
      <c r="P67" s="25" t="s">
        <v>9</v>
      </c>
    </row>
    <row r="68" spans="3:16" x14ac:dyDescent="0.3">
      <c r="C68" s="23" t="s">
        <v>4</v>
      </c>
      <c r="D68" s="26"/>
      <c r="E68" s="31">
        <v>500000</v>
      </c>
      <c r="F68" s="32"/>
      <c r="G68" s="32"/>
      <c r="H68" s="32"/>
      <c r="I68" s="32"/>
      <c r="J68" s="32"/>
      <c r="K68" s="32"/>
      <c r="L68" s="32"/>
      <c r="M68" s="32"/>
      <c r="N68" s="33"/>
      <c r="O68" s="23"/>
      <c r="P68" s="26"/>
    </row>
    <row r="69" spans="3:16" ht="15" thickBot="1" x14ac:dyDescent="0.35">
      <c r="C69" s="23" t="s">
        <v>6</v>
      </c>
      <c r="D69" s="27"/>
      <c r="E69" s="12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  <c r="M69" s="2">
        <v>9</v>
      </c>
      <c r="N69" s="3">
        <v>10</v>
      </c>
      <c r="O69" s="24"/>
      <c r="P69" s="27"/>
    </row>
    <row r="70" spans="3:16" ht="15" thickBot="1" x14ac:dyDescent="0.35">
      <c r="C70" s="36" t="s">
        <v>5</v>
      </c>
      <c r="D70" s="15" t="s">
        <v>1</v>
      </c>
      <c r="E70" s="13"/>
      <c r="F70" s="4"/>
      <c r="G70" s="4"/>
      <c r="H70" s="4"/>
      <c r="I70" s="4"/>
      <c r="J70" s="4"/>
      <c r="K70" s="4"/>
      <c r="L70" s="4"/>
      <c r="M70" s="4"/>
      <c r="N70" s="5"/>
      <c r="O70" s="6"/>
      <c r="P70" s="7"/>
    </row>
    <row r="71" spans="3:16" ht="15" thickBot="1" x14ac:dyDescent="0.35">
      <c r="C71" s="37"/>
      <c r="D71" s="15" t="s">
        <v>2</v>
      </c>
      <c r="E71" s="13"/>
      <c r="F71" s="4"/>
      <c r="G71" s="4"/>
      <c r="H71" s="4"/>
      <c r="I71" s="4"/>
      <c r="J71" s="4"/>
      <c r="K71" s="4"/>
      <c r="L71" s="4"/>
      <c r="M71" s="4"/>
      <c r="N71" s="5"/>
      <c r="O71" s="6"/>
      <c r="P71" s="7"/>
    </row>
    <row r="72" spans="3:16" ht="15" thickBot="1" x14ac:dyDescent="0.35">
      <c r="C72" s="38"/>
      <c r="D72" s="15" t="s">
        <v>3</v>
      </c>
      <c r="E72" s="14"/>
      <c r="F72" s="8"/>
      <c r="G72" s="8"/>
      <c r="H72" s="8"/>
      <c r="I72" s="8"/>
      <c r="J72" s="8"/>
      <c r="K72" s="8"/>
      <c r="L72" s="8"/>
      <c r="M72" s="8"/>
      <c r="N72" s="9"/>
      <c r="O72" s="10"/>
      <c r="P72" s="11"/>
    </row>
    <row r="73" spans="3:16" ht="15" thickBot="1" x14ac:dyDescent="0.35"/>
    <row r="74" spans="3:16" ht="15" thickBot="1" x14ac:dyDescent="0.35">
      <c r="C74" s="19" t="s">
        <v>11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1"/>
    </row>
    <row r="75" spans="3:16" x14ac:dyDescent="0.3">
      <c r="C75" s="34"/>
      <c r="D75" s="35"/>
      <c r="E75" s="28" t="s">
        <v>7</v>
      </c>
      <c r="F75" s="29"/>
      <c r="G75" s="29"/>
      <c r="H75" s="29"/>
      <c r="I75" s="29"/>
      <c r="J75" s="29"/>
      <c r="K75" s="29"/>
      <c r="L75" s="29"/>
      <c r="M75" s="29"/>
      <c r="N75" s="30"/>
      <c r="O75" s="22" t="s">
        <v>8</v>
      </c>
      <c r="P75" s="25" t="s">
        <v>9</v>
      </c>
    </row>
    <row r="76" spans="3:16" x14ac:dyDescent="0.3">
      <c r="C76" s="23" t="s">
        <v>4</v>
      </c>
      <c r="D76" s="26"/>
      <c r="E76" s="31">
        <v>1000000</v>
      </c>
      <c r="F76" s="32"/>
      <c r="G76" s="32"/>
      <c r="H76" s="32"/>
      <c r="I76" s="32"/>
      <c r="J76" s="32"/>
      <c r="K76" s="32"/>
      <c r="L76" s="32"/>
      <c r="M76" s="32"/>
      <c r="N76" s="33"/>
      <c r="O76" s="23"/>
      <c r="P76" s="26"/>
    </row>
    <row r="77" spans="3:16" ht="15" thickBot="1" x14ac:dyDescent="0.35">
      <c r="C77" s="23" t="s">
        <v>6</v>
      </c>
      <c r="D77" s="27"/>
      <c r="E77" s="12">
        <v>1</v>
      </c>
      <c r="F77" s="2">
        <v>2</v>
      </c>
      <c r="G77" s="2">
        <v>3</v>
      </c>
      <c r="H77" s="2">
        <v>4</v>
      </c>
      <c r="I77" s="2">
        <v>5</v>
      </c>
      <c r="J77" s="2">
        <v>6</v>
      </c>
      <c r="K77" s="2">
        <v>7</v>
      </c>
      <c r="L77" s="2">
        <v>8</v>
      </c>
      <c r="M77" s="2">
        <v>9</v>
      </c>
      <c r="N77" s="3">
        <v>10</v>
      </c>
      <c r="O77" s="24"/>
      <c r="P77" s="27"/>
    </row>
    <row r="78" spans="3:16" ht="15" thickBot="1" x14ac:dyDescent="0.35">
      <c r="C78" s="36" t="s">
        <v>5</v>
      </c>
      <c r="D78" s="15" t="s">
        <v>1</v>
      </c>
      <c r="E78" s="13"/>
      <c r="F78" s="4"/>
      <c r="G78" s="4"/>
      <c r="H78" s="4"/>
      <c r="I78" s="4"/>
      <c r="J78" s="4"/>
      <c r="K78" s="4"/>
      <c r="L78" s="4"/>
      <c r="M78" s="4"/>
      <c r="N78" s="5"/>
      <c r="O78" s="6"/>
      <c r="P78" s="7"/>
    </row>
    <row r="79" spans="3:16" ht="15" thickBot="1" x14ac:dyDescent="0.35">
      <c r="C79" s="37"/>
      <c r="D79" s="15" t="s">
        <v>2</v>
      </c>
      <c r="E79" s="13"/>
      <c r="F79" s="4"/>
      <c r="G79" s="4"/>
      <c r="H79" s="4"/>
      <c r="I79" s="4"/>
      <c r="J79" s="4"/>
      <c r="K79" s="4"/>
      <c r="L79" s="4"/>
      <c r="M79" s="4"/>
      <c r="N79" s="5"/>
      <c r="O79" s="6"/>
      <c r="P79" s="7"/>
    </row>
    <row r="80" spans="3:16" ht="15" thickBot="1" x14ac:dyDescent="0.35">
      <c r="C80" s="38"/>
      <c r="D80" s="15" t="s">
        <v>3</v>
      </c>
      <c r="E80" s="14"/>
      <c r="F80" s="8"/>
      <c r="G80" s="8"/>
      <c r="H80" s="8"/>
      <c r="I80" s="8"/>
      <c r="J80" s="8"/>
      <c r="K80" s="8"/>
      <c r="L80" s="8"/>
      <c r="M80" s="8"/>
      <c r="N80" s="9"/>
      <c r="O80" s="10"/>
      <c r="P80" s="11"/>
    </row>
  </sheetData>
  <mergeCells count="90">
    <mergeCell ref="C2:P2"/>
    <mergeCell ref="C3:D3"/>
    <mergeCell ref="E3:N3"/>
    <mergeCell ref="O3:O5"/>
    <mergeCell ref="P3:P5"/>
    <mergeCell ref="C4:D4"/>
    <mergeCell ref="E4:N4"/>
    <mergeCell ref="C5:D5"/>
    <mergeCell ref="C6:C8"/>
    <mergeCell ref="C10:P10"/>
    <mergeCell ref="C11:D11"/>
    <mergeCell ref="E11:N11"/>
    <mergeCell ref="O11:O13"/>
    <mergeCell ref="P11:P13"/>
    <mergeCell ref="C12:D12"/>
    <mergeCell ref="E12:N12"/>
    <mergeCell ref="C13:D13"/>
    <mergeCell ref="C14:C16"/>
    <mergeCell ref="C18:P18"/>
    <mergeCell ref="C19:D19"/>
    <mergeCell ref="E19:N19"/>
    <mergeCell ref="O19:O21"/>
    <mergeCell ref="P19:P21"/>
    <mergeCell ref="C20:D20"/>
    <mergeCell ref="E20:N20"/>
    <mergeCell ref="C21:D21"/>
    <mergeCell ref="C22:C24"/>
    <mergeCell ref="C26:P26"/>
    <mergeCell ref="C27:D27"/>
    <mergeCell ref="E27:N27"/>
    <mergeCell ref="O27:O29"/>
    <mergeCell ref="P27:P29"/>
    <mergeCell ref="C28:D28"/>
    <mergeCell ref="E28:N28"/>
    <mergeCell ref="C29:D29"/>
    <mergeCell ref="C30:C32"/>
    <mergeCell ref="C34:P34"/>
    <mergeCell ref="C35:D35"/>
    <mergeCell ref="E35:N35"/>
    <mergeCell ref="O35:O37"/>
    <mergeCell ref="P35:P37"/>
    <mergeCell ref="C36:D36"/>
    <mergeCell ref="E36:N36"/>
    <mergeCell ref="C37:D37"/>
    <mergeCell ref="C38:C40"/>
    <mergeCell ref="C42:P42"/>
    <mergeCell ref="C43:D43"/>
    <mergeCell ref="E43:N43"/>
    <mergeCell ref="O43:O45"/>
    <mergeCell ref="P43:P45"/>
    <mergeCell ref="C44:D44"/>
    <mergeCell ref="E44:N44"/>
    <mergeCell ref="C45:D45"/>
    <mergeCell ref="C46:C48"/>
    <mergeCell ref="C50:P50"/>
    <mergeCell ref="C51:D51"/>
    <mergeCell ref="E51:N51"/>
    <mergeCell ref="O51:O53"/>
    <mergeCell ref="P51:P53"/>
    <mergeCell ref="C52:D52"/>
    <mergeCell ref="E52:N52"/>
    <mergeCell ref="C53:D53"/>
    <mergeCell ref="C54:C56"/>
    <mergeCell ref="C58:P58"/>
    <mergeCell ref="C59:D59"/>
    <mergeCell ref="E59:N59"/>
    <mergeCell ref="O59:O61"/>
    <mergeCell ref="P59:P61"/>
    <mergeCell ref="C60:D60"/>
    <mergeCell ref="E60:N60"/>
    <mergeCell ref="C61:D61"/>
    <mergeCell ref="C62:C64"/>
    <mergeCell ref="C66:P66"/>
    <mergeCell ref="C67:D67"/>
    <mergeCell ref="E67:N67"/>
    <mergeCell ref="O67:O69"/>
    <mergeCell ref="P67:P69"/>
    <mergeCell ref="C68:D68"/>
    <mergeCell ref="E68:N68"/>
    <mergeCell ref="C69:D69"/>
    <mergeCell ref="C78:C80"/>
    <mergeCell ref="C70:C72"/>
    <mergeCell ref="C74:P74"/>
    <mergeCell ref="C75:D75"/>
    <mergeCell ref="E75:N75"/>
    <mergeCell ref="O75:O77"/>
    <mergeCell ref="P75:P77"/>
    <mergeCell ref="C76:D76"/>
    <mergeCell ref="E76:N76"/>
    <mergeCell ref="C77:D7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Jarvis scan</vt:lpstr>
      <vt:lpstr>Quick hull</vt:lpstr>
      <vt:lpstr>Sweep line</vt:lpstr>
      <vt:lpstr>Graham 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</dc:creator>
  <cp:lastModifiedBy>Lucka</cp:lastModifiedBy>
  <dcterms:created xsi:type="dcterms:W3CDTF">2020-11-01T15:31:37Z</dcterms:created>
  <dcterms:modified xsi:type="dcterms:W3CDTF">2020-11-12T16:41:11Z</dcterms:modified>
</cp:coreProperties>
</file>