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filterPrivacy="1" defaultThemeVersion="124226"/>
  <xr:revisionPtr revIDLastSave="0" documentId="13_ncr:1_{8009C3CB-1DB0-E046-9F8A-BC60DD0E5205}" xr6:coauthVersionLast="36" xr6:coauthVersionMax="40" xr10:uidLastSave="{00000000-0000-0000-0000-000000000000}"/>
  <bookViews>
    <workbookView xWindow="0" yWindow="0" windowWidth="28800" windowHeight="18000" activeTab="5" xr2:uid="{00000000-000D-0000-FFFF-FFFF00000000}"/>
  </bookViews>
  <sheets>
    <sheet name="Correlation" sheetId="8" r:id="rId1"/>
    <sheet name="Data" sheetId="4" r:id="rId2"/>
    <sheet name="Foglio1" sheetId="9" r:id="rId3"/>
    <sheet name="Graphs" sheetId="6" r:id="rId4"/>
    <sheet name="Sheet1" sheetId="5" r:id="rId5"/>
    <sheet name="Sheet3" sheetId="7" r:id="rId6"/>
    <sheet name="DONATIONS_WEEK104" sheetId="2" r:id="rId7"/>
    <sheet name="AMAKON_SALES_WEEK104" sheetId="3" r:id="rId8"/>
  </sheets>
  <definedNames>
    <definedName name="_xlnm._FilterDatabase" localSheetId="1" hidden="1">Data!$A$1:$J$105</definedName>
  </definedNames>
  <calcPr calcId="181029"/>
  <pivotCaches>
    <pivotCache cacheId="3" r:id="rId9"/>
  </pivotCaches>
</workbook>
</file>

<file path=xl/calcChain.xml><?xml version="1.0" encoding="utf-8"?>
<calcChain xmlns="http://schemas.openxmlformats.org/spreadsheetml/2006/main">
  <c r="L86" i="4" l="1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2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</calcChain>
</file>

<file path=xl/sharedStrings.xml><?xml version="1.0" encoding="utf-8"?>
<sst xmlns="http://schemas.openxmlformats.org/spreadsheetml/2006/main" count="316" uniqueCount="76">
  <si>
    <t>MONTH</t>
  </si>
  <si>
    <t>WEEKMONTH</t>
  </si>
  <si>
    <t>WEEK</t>
  </si>
  <si>
    <t>PROMO</t>
  </si>
  <si>
    <t>XMAS</t>
  </si>
  <si>
    <t>EASTER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</si>
  <si>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</si>
  <si>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</si>
  <si>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</si>
  <si>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</si>
  <si>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</si>
  <si>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</si>
  <si>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</si>
  <si>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</si>
  <si>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</si>
  <si>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</si>
  <si>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</si>
  <si>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</si>
  <si>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SUM_DON (EUR)</t>
  </si>
  <si>
    <t>Bin</t>
  </si>
  <si>
    <t>More</t>
  </si>
  <si>
    <t>Frequency</t>
  </si>
  <si>
    <t>axis</t>
  </si>
  <si>
    <t>DONATIONS_WEEK104</t>
  </si>
  <si>
    <t>Item #</t>
  </si>
  <si>
    <t>DONATIONS_HISTOGRAM</t>
  </si>
  <si>
    <t xml:space="preserve">0      </t>
  </si>
  <si>
    <t xml:space="preserve">5      </t>
  </si>
  <si>
    <t xml:space="preserve">10      </t>
  </si>
  <si>
    <t xml:space="preserve">15      </t>
  </si>
  <si>
    <t xml:space="preserve">20      </t>
  </si>
  <si>
    <t xml:space="preserve">25      </t>
  </si>
  <si>
    <t xml:space="preserve">30      </t>
  </si>
  <si>
    <t xml:space="preserve">35      </t>
  </si>
  <si>
    <t xml:space="preserve">40      </t>
  </si>
  <si>
    <t xml:space="preserve">45      </t>
  </si>
  <si>
    <t xml:space="preserve">50      </t>
  </si>
  <si>
    <t xml:space="preserve">55      </t>
  </si>
  <si>
    <t xml:space="preserve">60      </t>
  </si>
  <si>
    <t xml:space="preserve">65      </t>
  </si>
  <si>
    <t xml:space="preserve">70      </t>
  </si>
  <si>
    <t xml:space="preserve">75      </t>
  </si>
  <si>
    <t xml:space="preserve">80      </t>
  </si>
  <si>
    <t xml:space="preserve">85      </t>
  </si>
  <si>
    <t xml:space="preserve">90      </t>
  </si>
  <si>
    <t xml:space="preserve">95      </t>
  </si>
  <si>
    <t>AMAKON SALES HISTOGRAM FOR WEEK 104</t>
  </si>
  <si>
    <t>AK_PARTNERSHIP</t>
  </si>
  <si>
    <t>AK_NUM_SALES</t>
  </si>
  <si>
    <t>NUM_DON</t>
  </si>
  <si>
    <t>Sum of NUM_DON</t>
  </si>
  <si>
    <t>Row Labels</t>
  </si>
  <si>
    <t>Grand Total</t>
  </si>
  <si>
    <t>Average of NUM_DON</t>
  </si>
  <si>
    <t>YEAR</t>
  </si>
  <si>
    <t>Sum of SUM_DON (EUR)</t>
  </si>
  <si>
    <t>Column Labels</t>
  </si>
  <si>
    <t>Average of SUM_DON (EUR)</t>
  </si>
  <si>
    <t>Average of AK_NUM_SALES</t>
  </si>
  <si>
    <t>Mean</t>
  </si>
  <si>
    <t>Median</t>
  </si>
  <si>
    <t>Mode</t>
  </si>
  <si>
    <t>Standard Deviation</t>
  </si>
  <si>
    <t>Sample Variance</t>
  </si>
  <si>
    <t>Minimum</t>
  </si>
  <si>
    <t>Maximum</t>
  </si>
  <si>
    <t>Column10</t>
  </si>
  <si>
    <t>WEEKMONTH2</t>
  </si>
  <si>
    <t>Column11</t>
  </si>
  <si>
    <t>Average of PROMO</t>
  </si>
  <si>
    <t>Etichette di colonna</t>
  </si>
  <si>
    <t>Totale complessivo</t>
  </si>
  <si>
    <t>Etichette di riga</t>
  </si>
  <si>
    <t>Media di SUM_DON (EUR)</t>
  </si>
  <si>
    <t>Media di NUM_DON</t>
  </si>
  <si>
    <t>(più elementi)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</si>
</sst>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0" fillId="0" borderId="0" xfId="1" applyNumberFormat="1" applyFont="1"/>
    <xf numFmtId="0" fontId="4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3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4" borderId="3" xfId="0" applyFill="1" applyBorder="1"/>
    <xf numFmtId="0" fontId="0" fillId="0" borderId="0" xfId="0" applyAlignment="1">
      <alignment horizontal="left" indent="1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3" borderId="8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0" xfId="0" applyFill="1"/>
  </cellXfs>
  <cellStyles count="2">
    <cellStyle name="Migliaia" xfId="1" builtinId="3"/>
    <cellStyle name="Normale" xfId="0" builtinId="0"/>
  </cellStyles>
  <dxfs count="40"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4" formatCode="_-* #,##0\ _€_-;\-* #,##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DONATION PER MONTH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Graphs!$B$34:$B$35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Graphs!$B$36:$B$48</c:f>
              <c:numCache>
                <c:formatCode>_(* #,##0.00_);_(* \(#,##0.00\);_(* "-"??_);_(@_)</c:formatCode>
                <c:ptCount val="12"/>
                <c:pt idx="10">
                  <c:v>19974.717499999999</c:v>
                </c:pt>
                <c:pt idx="11">
                  <c:v>25586.182000000001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1-6649-A317-15BF71F5C9E8}"/>
            </c:ext>
          </c:extLst>
        </c:ser>
        <c:ser>
          <c:idx val="1"/>
          <c:order val="1"/>
          <c:tx>
            <c:strRef>
              <c:f>Graphs!$C$34:$C$35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Graphs!$C$36:$C$48</c:f>
              <c:numCache>
                <c:formatCode>_(* #,##0.00_);_(* \(#,##0.00\);_(* "-"??_);_(@_)</c:formatCode>
                <c:ptCount val="12"/>
                <c:pt idx="0">
                  <c:v>22355.005000000001</c:v>
                </c:pt>
                <c:pt idx="1">
                  <c:v>19249.022499999999</c:v>
                </c:pt>
                <c:pt idx="2">
                  <c:v>18732.297500000001</c:v>
                </c:pt>
                <c:pt idx="3">
                  <c:v>18524.091999999997</c:v>
                </c:pt>
                <c:pt idx="4">
                  <c:v>19036.467499999999</c:v>
                </c:pt>
                <c:pt idx="5">
                  <c:v>13981.987499999999</c:v>
                </c:pt>
                <c:pt idx="6">
                  <c:v>17742.928</c:v>
                </c:pt>
                <c:pt idx="7">
                  <c:v>15062.434999999999</c:v>
                </c:pt>
                <c:pt idx="8">
                  <c:v>16280.400000000001</c:v>
                </c:pt>
                <c:pt idx="9">
                  <c:v>14579.532000000001</c:v>
                </c:pt>
                <c:pt idx="10">
                  <c:v>13860.497499999999</c:v>
                </c:pt>
                <c:pt idx="11">
                  <c:v>18173.871999999999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1-6649-A317-15BF71F5C9E8}"/>
            </c:ext>
          </c:extLst>
        </c:ser>
        <c:ser>
          <c:idx val="2"/>
          <c:order val="2"/>
          <c:tx>
            <c:strRef>
              <c:f>Graphs!$D$34:$D$35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Graphs!$D$36:$D$48</c:f>
              <c:numCache>
                <c:formatCode>_(* #,##0.00_);_(* \(#,##0.00\);_(* "-"??_);_(@_)</c:formatCode>
                <c:ptCount val="12"/>
                <c:pt idx="0">
                  <c:v>16240.922500000001</c:v>
                </c:pt>
                <c:pt idx="1">
                  <c:v>14660.129999999997</c:v>
                </c:pt>
                <c:pt idx="2">
                  <c:v>12060.1975</c:v>
                </c:pt>
                <c:pt idx="3">
                  <c:v>15952.886000000002</c:v>
                </c:pt>
                <c:pt idx="4">
                  <c:v>15157.789999999999</c:v>
                </c:pt>
                <c:pt idx="5">
                  <c:v>13162.555</c:v>
                </c:pt>
                <c:pt idx="6">
                  <c:v>10799.772000000001</c:v>
                </c:pt>
                <c:pt idx="7">
                  <c:v>12404.6675</c:v>
                </c:pt>
                <c:pt idx="8">
                  <c:v>12185.721999999998</c:v>
                </c:pt>
                <c:pt idx="9">
                  <c:v>8190.0275000000001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1-6649-A317-15BF71F5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30224"/>
        <c:axId val="1912355360"/>
      </c:lineChart>
      <c:catAx>
        <c:axId val="19132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355360"/>
        <c:crosses val="autoZero"/>
        <c:auto val="1"/>
        <c:lblAlgn val="ctr"/>
        <c:lblOffset val="100"/>
        <c:noMultiLvlLbl val="0"/>
      </c:catAx>
      <c:valAx>
        <c:axId val="19123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2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NUMBER</a:t>
            </a:r>
            <a:r>
              <a:rPr lang="en-US" baseline="0"/>
              <a:t> OF </a:t>
            </a:r>
            <a:r>
              <a:rPr lang="en-US"/>
              <a:t>DONATION PER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Graphs!$B$4:$B$16</c:f>
              <c:numCache>
                <c:formatCode>_(* #,##0.00_);_(* \(#,##0.00\);_(* "-"??_);_(@_)</c:formatCode>
                <c:ptCount val="12"/>
                <c:pt idx="10">
                  <c:v>2334</c:v>
                </c:pt>
                <c:pt idx="11">
                  <c:v>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8-4371-94CD-F189A26EA868}"/>
            </c:ext>
          </c:extLst>
        </c:ser>
        <c:ser>
          <c:idx val="1"/>
          <c:order val="1"/>
          <c:tx>
            <c:strRef>
              <c:f>Graphs!$C$2:$C$3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Graphs!$C$4:$C$16</c:f>
              <c:numCache>
                <c:formatCode>_(* #,##0.00_);_(* \(#,##0.00\);_(* "-"??_);_(@_)</c:formatCode>
                <c:ptCount val="12"/>
                <c:pt idx="0">
                  <c:v>2608</c:v>
                </c:pt>
                <c:pt idx="1">
                  <c:v>65395</c:v>
                </c:pt>
                <c:pt idx="2">
                  <c:v>65312</c:v>
                </c:pt>
                <c:pt idx="3">
                  <c:v>2858</c:v>
                </c:pt>
                <c:pt idx="4">
                  <c:v>1991</c:v>
                </c:pt>
                <c:pt idx="5">
                  <c:v>2049</c:v>
                </c:pt>
                <c:pt idx="6">
                  <c:v>2565</c:v>
                </c:pt>
                <c:pt idx="7">
                  <c:v>1703</c:v>
                </c:pt>
                <c:pt idx="8">
                  <c:v>1903</c:v>
                </c:pt>
                <c:pt idx="9">
                  <c:v>2414</c:v>
                </c:pt>
                <c:pt idx="10">
                  <c:v>70378</c:v>
                </c:pt>
                <c:pt idx="11">
                  <c:v>99511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8-4371-94CD-F189A26EA868}"/>
            </c:ext>
          </c:extLst>
        </c:ser>
        <c:ser>
          <c:idx val="2"/>
          <c:order val="2"/>
          <c:tx>
            <c:strRef>
              <c:f>Graphs!$D$2:$D$3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Graphs!$D$4:$D$16</c:f>
              <c:numCache>
                <c:formatCode>_(* #,##0.00_);_(* \(#,##0.00\);_(* "-"??_);_(@_)</c:formatCode>
                <c:ptCount val="12"/>
                <c:pt idx="0">
                  <c:v>2176</c:v>
                </c:pt>
                <c:pt idx="1">
                  <c:v>1443</c:v>
                </c:pt>
                <c:pt idx="2">
                  <c:v>1396</c:v>
                </c:pt>
                <c:pt idx="3">
                  <c:v>2150</c:v>
                </c:pt>
                <c:pt idx="4">
                  <c:v>1634</c:v>
                </c:pt>
                <c:pt idx="5">
                  <c:v>1489</c:v>
                </c:pt>
                <c:pt idx="6">
                  <c:v>1846</c:v>
                </c:pt>
                <c:pt idx="7">
                  <c:v>1121</c:v>
                </c:pt>
                <c:pt idx="8">
                  <c:v>1686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8-4371-94CD-F189A26E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166160"/>
        <c:axId val="1906975552"/>
      </c:lineChart>
      <c:catAx>
        <c:axId val="19241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6975552"/>
        <c:crosses val="autoZero"/>
        <c:auto val="1"/>
        <c:lblAlgn val="ctr"/>
        <c:lblOffset val="100"/>
        <c:noMultiLvlLbl val="0"/>
      </c:catAx>
      <c:valAx>
        <c:axId val="1906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41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[data_donations.worksheetxlsx.xlsx]Graphs!PivotTable8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Graphs!$B$18:$B$19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Graphs!$B$20:$B$32</c:f>
              <c:numCache>
                <c:formatCode>_(* #,##0.00_);_(* \(#,##0.00\);_(* "-"??_);_(@_)</c:formatCode>
                <c:ptCount val="12"/>
                <c:pt idx="10">
                  <c:v>79898.87</c:v>
                </c:pt>
                <c:pt idx="11">
                  <c:v>127930.91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B-4056-8FEF-22AC6A7E3AF2}"/>
            </c:ext>
          </c:extLst>
        </c:ser>
        <c:ser>
          <c:idx val="1"/>
          <c:order val="1"/>
          <c:tx>
            <c:strRef>
              <c:f>Graphs!$C$18:$C$19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Graphs!$C$20:$C$32</c:f>
              <c:numCache>
                <c:formatCode>_(* #,##0.00_);_(* \(#,##0.00\);_(* "-"??_);_(@_)</c:formatCode>
                <c:ptCount val="12"/>
                <c:pt idx="0">
                  <c:v>89420.02</c:v>
                </c:pt>
                <c:pt idx="1">
                  <c:v>76996.09</c:v>
                </c:pt>
                <c:pt idx="2">
                  <c:v>74929.19</c:v>
                </c:pt>
                <c:pt idx="3">
                  <c:v>92620.459999999992</c:v>
                </c:pt>
                <c:pt idx="4">
                  <c:v>76145.87</c:v>
                </c:pt>
                <c:pt idx="5">
                  <c:v>55927.95</c:v>
                </c:pt>
                <c:pt idx="6">
                  <c:v>88714.64</c:v>
                </c:pt>
                <c:pt idx="7">
                  <c:v>60249.74</c:v>
                </c:pt>
                <c:pt idx="8">
                  <c:v>65121.600000000006</c:v>
                </c:pt>
                <c:pt idx="9">
                  <c:v>72897.66</c:v>
                </c:pt>
                <c:pt idx="10">
                  <c:v>55441.99</c:v>
                </c:pt>
                <c:pt idx="11">
                  <c:v>90869.36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B-4056-8FEF-22AC6A7E3AF2}"/>
            </c:ext>
          </c:extLst>
        </c:ser>
        <c:ser>
          <c:idx val="2"/>
          <c:order val="2"/>
          <c:tx>
            <c:strRef>
              <c:f>Graphs!$D$18:$D$19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Graphs!$D$20:$D$32</c:f>
              <c:numCache>
                <c:formatCode>_(* #,##0.00_);_(* \(#,##0.00\);_(* "-"??_);_(@_)</c:formatCode>
                <c:ptCount val="12"/>
                <c:pt idx="0">
                  <c:v>64963.69</c:v>
                </c:pt>
                <c:pt idx="1">
                  <c:v>58640.51999999999</c:v>
                </c:pt>
                <c:pt idx="2">
                  <c:v>48240.79</c:v>
                </c:pt>
                <c:pt idx="3">
                  <c:v>79764.430000000008</c:v>
                </c:pt>
                <c:pt idx="4">
                  <c:v>60631.159999999996</c:v>
                </c:pt>
                <c:pt idx="5">
                  <c:v>52650.22</c:v>
                </c:pt>
                <c:pt idx="6">
                  <c:v>53998.86</c:v>
                </c:pt>
                <c:pt idx="7">
                  <c:v>49618.67</c:v>
                </c:pt>
                <c:pt idx="8">
                  <c:v>60928.609999999993</c:v>
                </c:pt>
                <c:pt idx="9">
                  <c:v>32760.11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DB-4056-8FEF-22AC6A7E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15488"/>
        <c:axId val="1666761648"/>
      </c:lineChart>
      <c:catAx>
        <c:axId val="16661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6761648"/>
        <c:crosses val="autoZero"/>
        <c:auto val="1"/>
        <c:lblAlgn val="ctr"/>
        <c:lblOffset val="100"/>
        <c:noMultiLvlLbl val="0"/>
      </c:catAx>
      <c:valAx>
        <c:axId val="1666761648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61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PROMOTIONS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Graphs!$B$159:$B$160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Graphs!$A$161:$A$173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Graphs!$B$161:$B$173</c:f>
              <c:numCache>
                <c:formatCode>_(* #,##0.00_);_(* \(#,##0.00\);_(* "-"??_);_(@_)</c:formatCode>
                <c:ptCount val="12"/>
                <c:pt idx="10">
                  <c:v>5092.25</c:v>
                </c:pt>
                <c:pt idx="11">
                  <c:v>3762.8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7-46C7-A297-79EBDC21B0D9}"/>
            </c:ext>
          </c:extLst>
        </c:ser>
        <c:ser>
          <c:idx val="1"/>
          <c:order val="1"/>
          <c:tx>
            <c:strRef>
              <c:f>Graphs!$C$159:$C$160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Graphs!$A$161:$A$173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Graphs!$C$161:$C$173</c:f>
              <c:numCache>
                <c:formatCode>_(* #,##0.00_);_(* \(#,##0.00\);_(* "-"??_);_(@_)</c:formatCode>
                <c:ptCount val="12"/>
                <c:pt idx="0">
                  <c:v>2751.25</c:v>
                </c:pt>
                <c:pt idx="1">
                  <c:v>2596</c:v>
                </c:pt>
                <c:pt idx="2">
                  <c:v>2925.5</c:v>
                </c:pt>
                <c:pt idx="3">
                  <c:v>3471.4</c:v>
                </c:pt>
                <c:pt idx="4">
                  <c:v>4346.75</c:v>
                </c:pt>
                <c:pt idx="5">
                  <c:v>4359.5</c:v>
                </c:pt>
                <c:pt idx="6">
                  <c:v>3308</c:v>
                </c:pt>
                <c:pt idx="7">
                  <c:v>2786.75</c:v>
                </c:pt>
                <c:pt idx="8">
                  <c:v>3418.5</c:v>
                </c:pt>
                <c:pt idx="9">
                  <c:v>4207.2</c:v>
                </c:pt>
                <c:pt idx="10">
                  <c:v>4843.5</c:v>
                </c:pt>
                <c:pt idx="11">
                  <c:v>4400.3999999999996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7-46C7-A297-79EBDC21B0D9}"/>
            </c:ext>
          </c:extLst>
        </c:ser>
        <c:ser>
          <c:idx val="2"/>
          <c:order val="2"/>
          <c:tx>
            <c:strRef>
              <c:f>Graphs!$D$159:$D$160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Graphs!$A$161:$A$173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Graphs!$D$161:$D$173</c:f>
              <c:numCache>
                <c:formatCode>_(* #,##0.00_);_(* \(#,##0.00\);_(* "-"??_);_(@_)</c:formatCode>
                <c:ptCount val="12"/>
                <c:pt idx="0">
                  <c:v>3824.25</c:v>
                </c:pt>
                <c:pt idx="1">
                  <c:v>4014</c:v>
                </c:pt>
                <c:pt idx="2">
                  <c:v>3822.5</c:v>
                </c:pt>
                <c:pt idx="3">
                  <c:v>3939.6</c:v>
                </c:pt>
                <c:pt idx="4">
                  <c:v>4997.5</c:v>
                </c:pt>
                <c:pt idx="5">
                  <c:v>4390.5</c:v>
                </c:pt>
                <c:pt idx="6">
                  <c:v>3717.8</c:v>
                </c:pt>
                <c:pt idx="7">
                  <c:v>4113.25</c:v>
                </c:pt>
                <c:pt idx="8">
                  <c:v>4399.2</c:v>
                </c:pt>
                <c:pt idx="9">
                  <c:v>3548.25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7-46C7-A297-79EBDC21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36176"/>
        <c:axId val="1911062160"/>
      </c:lineChart>
      <c:catAx>
        <c:axId val="18085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062160"/>
        <c:crosses val="autoZero"/>
        <c:auto val="1"/>
        <c:lblAlgn val="ctr"/>
        <c:lblOffset val="100"/>
        <c:noMultiLvlLbl val="0"/>
      </c:catAx>
      <c:valAx>
        <c:axId val="191106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5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[data_donations.worksheetxlsx.xlsx]Graphs!PivotTable9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Graphs!$B$176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Graphs!$A$177:$A$189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Graphs!$B$177:$B$189</c:f>
              <c:numCache>
                <c:formatCode>_(* #,##0.00_);_(* \(#,##0.00\);_(* "-"??_);_(@_)</c:formatCode>
                <c:ptCount val="12"/>
                <c:pt idx="0">
                  <c:v>598</c:v>
                </c:pt>
                <c:pt idx="1">
                  <c:v>8354.75</c:v>
                </c:pt>
                <c:pt idx="2">
                  <c:v>8338.5</c:v>
                </c:pt>
                <c:pt idx="3">
                  <c:v>500.8</c:v>
                </c:pt>
                <c:pt idx="4">
                  <c:v>453.125</c:v>
                </c:pt>
                <c:pt idx="5">
                  <c:v>442.25</c:v>
                </c:pt>
                <c:pt idx="6">
                  <c:v>441.1</c:v>
                </c:pt>
                <c:pt idx="7">
                  <c:v>353</c:v>
                </c:pt>
                <c:pt idx="8">
                  <c:v>398.77777777777777</c:v>
                </c:pt>
                <c:pt idx="9">
                  <c:v>391.33333333333331</c:v>
                </c:pt>
                <c:pt idx="10">
                  <c:v>9089</c:v>
                </c:pt>
                <c:pt idx="11">
                  <c:v>10310.700000000001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2-4223-A8BC-12EC5DD8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9181808"/>
        <c:axId val="2030709488"/>
      </c:barChart>
      <c:catAx>
        <c:axId val="21191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0709488"/>
        <c:crosses val="autoZero"/>
        <c:auto val="1"/>
        <c:lblAlgn val="ctr"/>
        <c:lblOffset val="100"/>
        <c:noMultiLvlLbl val="0"/>
      </c:catAx>
      <c:valAx>
        <c:axId val="2030709488"/>
        <c:scaling>
          <c:orientation val="minMax"/>
          <c:max val="2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1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[data_donations.worksheetxlsx.xlsx]Graphs!PivotTable10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Graphs!$B$193:$B$194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Graphs!$A$195:$A$207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Graphs!$B$195:$B$207</c:f>
              <c:numCache>
                <c:formatCode>_(* #,##0.00_);_(* \(#,##0.00\);_(* "-"??_);_(@_)</c:formatCode>
                <c:ptCount val="12"/>
                <c:pt idx="0">
                  <c:v>19297.963750000003</c:v>
                </c:pt>
                <c:pt idx="1">
                  <c:v>14660.129999999997</c:v>
                </c:pt>
                <c:pt idx="2">
                  <c:v>12060.1975</c:v>
                </c:pt>
                <c:pt idx="3">
                  <c:v>17238.488999999998</c:v>
                </c:pt>
                <c:pt idx="4">
                  <c:v>17097.128749999996</c:v>
                </c:pt>
                <c:pt idx="5">
                  <c:v>13572.27125</c:v>
                </c:pt>
                <c:pt idx="6">
                  <c:v>14271.349999999997</c:v>
                </c:pt>
                <c:pt idx="7">
                  <c:v>13733.55125</c:v>
                </c:pt>
                <c:pt idx="8">
                  <c:v>14005.578888888889</c:v>
                </c:pt>
                <c:pt idx="9">
                  <c:v>11739.752222222223</c:v>
                </c:pt>
                <c:pt idx="10">
                  <c:v>19974.717499999999</c:v>
                </c:pt>
                <c:pt idx="11">
                  <c:v>25586.182000000001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5-457E-B32D-AF32C0CE5760}"/>
            </c:ext>
          </c:extLst>
        </c:ser>
        <c:ser>
          <c:idx val="1"/>
          <c:order val="1"/>
          <c:tx>
            <c:strRef>
              <c:f>Graphs!$C$193:$C$194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Graphs!$A$195:$A$207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Graphs!$C$195:$C$207</c:f>
              <c:numCache>
                <c:formatCode>_(* #,##0.00_);_(* \(#,##0.00\);_(* "-"??_);_(@_)</c:formatCode>
                <c:ptCount val="12"/>
                <c:pt idx="1">
                  <c:v>19249.022499999999</c:v>
                </c:pt>
                <c:pt idx="2">
                  <c:v>18732.297500000001</c:v>
                </c:pt>
                <c:pt idx="10">
                  <c:v>13860.497499999999</c:v>
                </c:pt>
                <c:pt idx="11">
                  <c:v>18173.871999999999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5-457E-B32D-AF32C0CE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405392"/>
        <c:axId val="1950021984"/>
      </c:barChart>
      <c:catAx>
        <c:axId val="19514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0021984"/>
        <c:crosses val="autoZero"/>
        <c:auto val="1"/>
        <c:lblAlgn val="ctr"/>
        <c:lblOffset val="100"/>
        <c:noMultiLvlLbl val="0"/>
      </c:catAx>
      <c:valAx>
        <c:axId val="19500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14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[data_donations.worksheetxlsx.xlsx]Graphs!Tabella pivot1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NUMBER OF DONATIONS PER WEEK</a:t>
            </a:r>
          </a:p>
        </c:rich>
      </c:tx>
      <c:layout>
        <c:manualLayout>
          <c:xMode val="edge"/>
          <c:yMode val="edge"/>
          <c:x val="0.15670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Graphs!$B$70:$B$71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Graphs!$A$72:$A$77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Graphs!$B$72:$B$77</c:f>
              <c:numCache>
                <c:formatCode>_(* #,##0.00_);_(* \(#,##0.00\);_(* "-"??_);_(@_)</c:formatCode>
                <c:ptCount val="5"/>
                <c:pt idx="0">
                  <c:v>3845.8</c:v>
                </c:pt>
                <c:pt idx="1">
                  <c:v>3360.3</c:v>
                </c:pt>
                <c:pt idx="2">
                  <c:v>3691</c:v>
                </c:pt>
                <c:pt idx="3">
                  <c:v>3795.4</c:v>
                </c:pt>
                <c:pt idx="4">
                  <c:v>624.33333333333337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5-DD4C-AB48-CCFBC4D047F9}"/>
            </c:ext>
          </c:extLst>
        </c:ser>
        <c:ser>
          <c:idx val="1"/>
          <c:order val="1"/>
          <c:tx>
            <c:strRef>
              <c:f>Graphs!$C$70:$C$71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Graphs!$A$72:$A$77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Graphs!$C$72:$C$77</c:f>
              <c:numCache>
                <c:formatCode>_(* #,##0.00_);_(* \(#,##0.00\);_(* "-"??_);_(@_)</c:formatCode>
                <c:ptCount val="5"/>
                <c:pt idx="0">
                  <c:v>406.1</c:v>
                </c:pt>
                <c:pt idx="1">
                  <c:v>320.39999999999998</c:v>
                </c:pt>
                <c:pt idx="2">
                  <c:v>331.8</c:v>
                </c:pt>
                <c:pt idx="3">
                  <c:v>401.3</c:v>
                </c:pt>
                <c:pt idx="4">
                  <c:v>484.33333333333331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5-DD4C-AB48-CCFBC4D04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778591"/>
        <c:axId val="1850780271"/>
      </c:lineChart>
      <c:catAx>
        <c:axId val="185077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0780271"/>
        <c:crosses val="autoZero"/>
        <c:auto val="1"/>
        <c:lblAlgn val="ctr"/>
        <c:lblOffset val="100"/>
        <c:noMultiLvlLbl val="0"/>
      </c:catAx>
      <c:valAx>
        <c:axId val="18507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07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DONATION</a:t>
            </a:r>
            <a:r>
              <a:rPr lang="en-US" baseline="0"/>
              <a:t> </a:t>
            </a:r>
            <a:r>
              <a:rPr lang="en-US"/>
              <a:t>SUM_DON (EUR)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SUM_DON (EUR)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Data!$H$2:$H$105</c:f>
              <c:numCache>
                <c:formatCode>_(* #,##0.00_);_(* \(#,##0.00\);_(* "-"??_);_(@_)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xVal>
          <c:yVal>
            <c:numRef>
              <c:f>Data!$J$2:$J$105</c:f>
              <c:numCache>
                <c:formatCode>#,##0.00</c:formatCode>
                <c:ptCount val="104"/>
                <c:pt idx="0">
                  <c:v>17089.919999999998</c:v>
                </c:pt>
                <c:pt idx="1">
                  <c:v>20883.23</c:v>
                </c:pt>
                <c:pt idx="2">
                  <c:v>23297.34</c:v>
                </c:pt>
                <c:pt idx="3">
                  <c:v>18628.38</c:v>
                </c:pt>
                <c:pt idx="4">
                  <c:v>24667.24</c:v>
                </c:pt>
                <c:pt idx="5">
                  <c:v>16694.7</c:v>
                </c:pt>
                <c:pt idx="6">
                  <c:v>26331.72</c:v>
                </c:pt>
                <c:pt idx="7">
                  <c:v>25491.88</c:v>
                </c:pt>
                <c:pt idx="8">
                  <c:v>34745.370000000003</c:v>
                </c:pt>
                <c:pt idx="9">
                  <c:v>25693.37</c:v>
                </c:pt>
                <c:pt idx="10">
                  <c:v>29559.93</c:v>
                </c:pt>
                <c:pt idx="11">
                  <c:v>14512.41</c:v>
                </c:pt>
                <c:pt idx="12">
                  <c:v>19654.310000000001</c:v>
                </c:pt>
                <c:pt idx="13">
                  <c:v>20011.91</c:v>
                </c:pt>
                <c:pt idx="14">
                  <c:v>20451.95</c:v>
                </c:pt>
                <c:pt idx="15">
                  <c:v>12532.43</c:v>
                </c:pt>
                <c:pt idx="16">
                  <c:v>23999.8</c:v>
                </c:pt>
                <c:pt idx="17">
                  <c:v>20335.8</c:v>
                </c:pt>
                <c:pt idx="18">
                  <c:v>15937.07</c:v>
                </c:pt>
                <c:pt idx="19">
                  <c:v>14128.64</c:v>
                </c:pt>
                <c:pt idx="20">
                  <c:v>24527.68</c:v>
                </c:pt>
                <c:pt idx="21">
                  <c:v>18661.169999999998</c:v>
                </c:pt>
                <c:pt idx="22">
                  <c:v>18074.46</c:v>
                </c:pt>
                <c:pt idx="23">
                  <c:v>16205.53</c:v>
                </c:pt>
                <c:pt idx="24">
                  <c:v>18276.169999999998</c:v>
                </c:pt>
                <c:pt idx="25">
                  <c:v>21403.13</c:v>
                </c:pt>
                <c:pt idx="26">
                  <c:v>19952.27</c:v>
                </c:pt>
                <c:pt idx="27">
                  <c:v>14710.12</c:v>
                </c:pt>
                <c:pt idx="28">
                  <c:v>19818.41</c:v>
                </c:pt>
                <c:pt idx="29">
                  <c:v>21665.07</c:v>
                </c:pt>
                <c:pt idx="30">
                  <c:v>12509.58</c:v>
                </c:pt>
                <c:pt idx="31">
                  <c:v>13494.11</c:v>
                </c:pt>
                <c:pt idx="32">
                  <c:v>12417.45</c:v>
                </c:pt>
                <c:pt idx="33">
                  <c:v>17506.810000000001</c:v>
                </c:pt>
                <c:pt idx="34">
                  <c:v>15375.38</c:v>
                </c:pt>
                <c:pt idx="35">
                  <c:v>18013.060000000001</c:v>
                </c:pt>
                <c:pt idx="36">
                  <c:v>16668.89</c:v>
                </c:pt>
                <c:pt idx="37">
                  <c:v>16436.32</c:v>
                </c:pt>
                <c:pt idx="38">
                  <c:v>22220.99</c:v>
                </c:pt>
                <c:pt idx="39">
                  <c:v>13801.02</c:v>
                </c:pt>
                <c:pt idx="40">
                  <c:v>10378.799999999999</c:v>
                </c:pt>
                <c:pt idx="41">
                  <c:v>17030.32</c:v>
                </c:pt>
                <c:pt idx="42">
                  <c:v>19039.599999999999</c:v>
                </c:pt>
                <c:pt idx="43">
                  <c:v>18802.060000000001</c:v>
                </c:pt>
                <c:pt idx="44">
                  <c:v>13343.6</c:v>
                </c:pt>
                <c:pt idx="45">
                  <c:v>15316.4</c:v>
                </c:pt>
                <c:pt idx="46">
                  <c:v>17659.54</c:v>
                </c:pt>
                <c:pt idx="47">
                  <c:v>17191.22</c:v>
                </c:pt>
                <c:pt idx="48">
                  <c:v>15709.96</c:v>
                </c:pt>
                <c:pt idx="49">
                  <c:v>8997.74</c:v>
                </c:pt>
                <c:pt idx="50">
                  <c:v>16873.3</c:v>
                </c:pt>
                <c:pt idx="51">
                  <c:v>14125.44</c:v>
                </c:pt>
                <c:pt idx="52">
                  <c:v>16452.66</c:v>
                </c:pt>
                <c:pt idx="53">
                  <c:v>12956.29</c:v>
                </c:pt>
                <c:pt idx="54">
                  <c:v>10705.91</c:v>
                </c:pt>
                <c:pt idx="55">
                  <c:v>15327.13</c:v>
                </c:pt>
                <c:pt idx="56">
                  <c:v>10771.59</c:v>
                </c:pt>
                <c:pt idx="57">
                  <c:v>10980.16</c:v>
                </c:pt>
                <c:pt idx="58">
                  <c:v>18210.849999999999</c:v>
                </c:pt>
                <c:pt idx="59">
                  <c:v>23274.76</c:v>
                </c:pt>
                <c:pt idx="60">
                  <c:v>27632</c:v>
                </c:pt>
                <c:pt idx="61">
                  <c:v>22605.97</c:v>
                </c:pt>
                <c:pt idx="62">
                  <c:v>19480.72</c:v>
                </c:pt>
                <c:pt idx="63">
                  <c:v>12939.95</c:v>
                </c:pt>
                <c:pt idx="64">
                  <c:v>9937.0499999999993</c:v>
                </c:pt>
                <c:pt idx="65">
                  <c:v>16725.599999999999</c:v>
                </c:pt>
                <c:pt idx="66">
                  <c:v>7997.55</c:v>
                </c:pt>
                <c:pt idx="67">
                  <c:v>15161</c:v>
                </c:pt>
                <c:pt idx="68">
                  <c:v>18756.37</c:v>
                </c:pt>
                <c:pt idx="69">
                  <c:v>12848.67</c:v>
                </c:pt>
                <c:pt idx="70">
                  <c:v>14631.61</c:v>
                </c:pt>
                <c:pt idx="71">
                  <c:v>8775.76</c:v>
                </c:pt>
                <c:pt idx="72">
                  <c:v>11984.75</c:v>
                </c:pt>
                <c:pt idx="73">
                  <c:v>18536.55</c:v>
                </c:pt>
                <c:pt idx="74">
                  <c:v>19386.330000000002</c:v>
                </c:pt>
                <c:pt idx="75">
                  <c:v>11157.09</c:v>
                </c:pt>
                <c:pt idx="76">
                  <c:v>13969.69</c:v>
                </c:pt>
                <c:pt idx="77">
                  <c:v>16714.77</c:v>
                </c:pt>
                <c:pt idx="78">
                  <c:v>17548.259999999998</c:v>
                </c:pt>
                <c:pt idx="79">
                  <c:v>15639.11</c:v>
                </c:pt>
                <c:pt idx="80">
                  <c:v>11557.4</c:v>
                </c:pt>
                <c:pt idx="81">
                  <c:v>15886.39</c:v>
                </c:pt>
                <c:pt idx="82">
                  <c:v>13530.6</c:v>
                </c:pt>
                <c:pt idx="83">
                  <c:v>12555.62</c:v>
                </c:pt>
                <c:pt idx="84">
                  <c:v>12430.53</c:v>
                </c:pt>
                <c:pt idx="85">
                  <c:v>14133.47</c:v>
                </c:pt>
                <c:pt idx="86">
                  <c:v>13710.89</c:v>
                </c:pt>
                <c:pt idx="87">
                  <c:v>11942.76</c:v>
                </c:pt>
                <c:pt idx="88">
                  <c:v>7640.62</c:v>
                </c:pt>
                <c:pt idx="89">
                  <c:v>10714.07</c:v>
                </c:pt>
                <c:pt idx="90">
                  <c:v>9990.52</c:v>
                </c:pt>
                <c:pt idx="91">
                  <c:v>13381.1</c:v>
                </c:pt>
                <c:pt idx="92">
                  <c:v>5253.94</c:v>
                </c:pt>
                <c:pt idx="93">
                  <c:v>13465.57</c:v>
                </c:pt>
                <c:pt idx="94">
                  <c:v>17518.060000000001</c:v>
                </c:pt>
                <c:pt idx="95">
                  <c:v>13815.8</c:v>
                </c:pt>
                <c:pt idx="96">
                  <c:v>10120.23</c:v>
                </c:pt>
                <c:pt idx="97">
                  <c:v>13269.6</c:v>
                </c:pt>
                <c:pt idx="98">
                  <c:v>8424.92</c:v>
                </c:pt>
                <c:pt idx="99">
                  <c:v>15298.06</c:v>
                </c:pt>
                <c:pt idx="100">
                  <c:v>9957.01</c:v>
                </c:pt>
                <c:pt idx="101">
                  <c:v>5668.89</c:v>
                </c:pt>
                <c:pt idx="102">
                  <c:v>4534.71</c:v>
                </c:pt>
                <c:pt idx="103">
                  <c:v>12599.5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C-457C-803C-92155E14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44512"/>
        <c:axId val="1701759968"/>
      </c:scatterChart>
      <c:valAx>
        <c:axId val="17454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759968"/>
        <c:crosses val="autoZero"/>
        <c:crossBetween val="midCat"/>
      </c:valAx>
      <c:valAx>
        <c:axId val="17017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4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PROMO</a:t>
            </a:r>
            <a:r>
              <a:rPr lang="en-US" baseline="0"/>
              <a:t> </a:t>
            </a:r>
            <a:r>
              <a:rPr lang="en-US"/>
              <a:t>AK_NUM_SALES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 AK_NUM_SALES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293307086614172E-2"/>
                  <c:y val="-0.17082822980460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Data!$F$2:$F$105</c:f>
              <c:numCache>
                <c:formatCode>_-* #,##0\ _€_-;\-* #,##0\ _€_-;_-* "-"??\ _€_-;_-@_-</c:formatCode>
                <c:ptCount val="104"/>
                <c:pt idx="0">
                  <c:v>3792</c:v>
                </c:pt>
                <c:pt idx="1">
                  <c:v>4690</c:v>
                </c:pt>
                <c:pt idx="2">
                  <c:v>6544</c:v>
                </c:pt>
                <c:pt idx="3">
                  <c:v>5343</c:v>
                </c:pt>
                <c:pt idx="4">
                  <c:v>3771</c:v>
                </c:pt>
                <c:pt idx="5">
                  <c:v>4517</c:v>
                </c:pt>
                <c:pt idx="6">
                  <c:v>3650</c:v>
                </c:pt>
                <c:pt idx="7">
                  <c:v>3303</c:v>
                </c:pt>
                <c:pt idx="8">
                  <c:v>3573</c:v>
                </c:pt>
                <c:pt idx="9">
                  <c:v>4226</c:v>
                </c:pt>
                <c:pt idx="10">
                  <c:v>2665</c:v>
                </c:pt>
                <c:pt idx="11">
                  <c:v>3197</c:v>
                </c:pt>
                <c:pt idx="12">
                  <c:v>917</c:v>
                </c:pt>
                <c:pt idx="13">
                  <c:v>3302</c:v>
                </c:pt>
                <c:pt idx="14">
                  <c:v>2197</c:v>
                </c:pt>
                <c:pt idx="15">
                  <c:v>1721</c:v>
                </c:pt>
                <c:pt idx="16">
                  <c:v>3164</c:v>
                </c:pt>
                <c:pt idx="17">
                  <c:v>1984</c:v>
                </c:pt>
                <c:pt idx="18">
                  <c:v>2215</c:v>
                </c:pt>
                <c:pt idx="19">
                  <c:v>2912</c:v>
                </c:pt>
                <c:pt idx="20">
                  <c:v>4591</c:v>
                </c:pt>
                <c:pt idx="21">
                  <c:v>3662</c:v>
                </c:pt>
                <c:pt idx="22">
                  <c:v>3832</c:v>
                </c:pt>
                <c:pt idx="23">
                  <c:v>2479</c:v>
                </c:pt>
                <c:pt idx="24">
                  <c:v>3473</c:v>
                </c:pt>
                <c:pt idx="25">
                  <c:v>3911</c:v>
                </c:pt>
                <c:pt idx="26">
                  <c:v>3996</c:v>
                </c:pt>
                <c:pt idx="27">
                  <c:v>4830</c:v>
                </c:pt>
                <c:pt idx="28">
                  <c:v>4220</c:v>
                </c:pt>
                <c:pt idx="29">
                  <c:v>4341</c:v>
                </c:pt>
                <c:pt idx="30">
                  <c:v>2906</c:v>
                </c:pt>
                <c:pt idx="31">
                  <c:v>4281</c:v>
                </c:pt>
                <c:pt idx="32">
                  <c:v>5855</c:v>
                </c:pt>
                <c:pt idx="33">
                  <c:v>4396</c:v>
                </c:pt>
                <c:pt idx="34">
                  <c:v>2862</c:v>
                </c:pt>
                <c:pt idx="35">
                  <c:v>3120</c:v>
                </c:pt>
                <c:pt idx="36">
                  <c:v>2995</c:v>
                </c:pt>
                <c:pt idx="37">
                  <c:v>4315</c:v>
                </c:pt>
                <c:pt idx="38">
                  <c:v>3248</c:v>
                </c:pt>
                <c:pt idx="39">
                  <c:v>3161</c:v>
                </c:pt>
                <c:pt idx="40">
                  <c:v>2077</c:v>
                </c:pt>
                <c:pt idx="41">
                  <c:v>2938</c:v>
                </c:pt>
                <c:pt idx="42">
                  <c:v>2971</c:v>
                </c:pt>
                <c:pt idx="43">
                  <c:v>3565</c:v>
                </c:pt>
                <c:pt idx="44">
                  <c:v>2270</c:v>
                </c:pt>
                <c:pt idx="45">
                  <c:v>4353</c:v>
                </c:pt>
                <c:pt idx="46">
                  <c:v>3486</c:v>
                </c:pt>
                <c:pt idx="47">
                  <c:v>4170</c:v>
                </c:pt>
                <c:pt idx="48">
                  <c:v>3884</c:v>
                </c:pt>
                <c:pt idx="49">
                  <c:v>5031</c:v>
                </c:pt>
                <c:pt idx="50">
                  <c:v>3275</c:v>
                </c:pt>
                <c:pt idx="51">
                  <c:v>4676</c:v>
                </c:pt>
                <c:pt idx="52">
                  <c:v>4224</c:v>
                </c:pt>
                <c:pt idx="53">
                  <c:v>4912</c:v>
                </c:pt>
                <c:pt idx="54">
                  <c:v>4673</c:v>
                </c:pt>
                <c:pt idx="55">
                  <c:v>5565</c:v>
                </c:pt>
                <c:pt idx="56">
                  <c:v>4638</c:v>
                </c:pt>
                <c:pt idx="57">
                  <c:v>4979</c:v>
                </c:pt>
                <c:pt idx="58">
                  <c:v>5494</c:v>
                </c:pt>
                <c:pt idx="59">
                  <c:v>3853</c:v>
                </c:pt>
                <c:pt idx="60">
                  <c:v>3038</c:v>
                </c:pt>
                <c:pt idx="61">
                  <c:v>3959</c:v>
                </c:pt>
                <c:pt idx="62">
                  <c:v>3569</c:v>
                </c:pt>
                <c:pt idx="63">
                  <c:v>4023</c:v>
                </c:pt>
                <c:pt idx="64">
                  <c:v>3746</c:v>
                </c:pt>
                <c:pt idx="65">
                  <c:v>3605</c:v>
                </c:pt>
                <c:pt idx="66">
                  <c:v>4536</c:v>
                </c:pt>
                <c:pt idx="67">
                  <c:v>4427</c:v>
                </c:pt>
                <c:pt idx="68">
                  <c:v>3488</c:v>
                </c:pt>
                <c:pt idx="69">
                  <c:v>2379</c:v>
                </c:pt>
                <c:pt idx="70">
                  <c:v>3131</c:v>
                </c:pt>
                <c:pt idx="71">
                  <c:v>4424</c:v>
                </c:pt>
                <c:pt idx="72">
                  <c:v>5356</c:v>
                </c:pt>
                <c:pt idx="73">
                  <c:v>4536</c:v>
                </c:pt>
                <c:pt idx="74">
                  <c:v>4712</c:v>
                </c:pt>
                <c:pt idx="75">
                  <c:v>4241</c:v>
                </c:pt>
                <c:pt idx="76">
                  <c:v>2577</c:v>
                </c:pt>
                <c:pt idx="77">
                  <c:v>3632</c:v>
                </c:pt>
                <c:pt idx="78">
                  <c:v>5152</c:v>
                </c:pt>
                <c:pt idx="79">
                  <c:v>5408</c:v>
                </c:pt>
                <c:pt idx="80">
                  <c:v>5243</c:v>
                </c:pt>
                <c:pt idx="81">
                  <c:v>4187</c:v>
                </c:pt>
                <c:pt idx="82">
                  <c:v>4495</c:v>
                </c:pt>
                <c:pt idx="83">
                  <c:v>4749</c:v>
                </c:pt>
                <c:pt idx="84">
                  <c:v>3947</c:v>
                </c:pt>
                <c:pt idx="85">
                  <c:v>4371</c:v>
                </c:pt>
                <c:pt idx="86">
                  <c:v>2885</c:v>
                </c:pt>
                <c:pt idx="87">
                  <c:v>3528</c:v>
                </c:pt>
                <c:pt idx="88">
                  <c:v>3761</c:v>
                </c:pt>
                <c:pt idx="89">
                  <c:v>4445</c:v>
                </c:pt>
                <c:pt idx="90">
                  <c:v>3970</c:v>
                </c:pt>
                <c:pt idx="91">
                  <c:v>3345</c:v>
                </c:pt>
                <c:pt idx="92">
                  <c:v>3838</c:v>
                </c:pt>
                <c:pt idx="93">
                  <c:v>4010</c:v>
                </c:pt>
                <c:pt idx="94">
                  <c:v>5260</c:v>
                </c:pt>
                <c:pt idx="95">
                  <c:v>4198</c:v>
                </c:pt>
                <c:pt idx="96">
                  <c:v>3592</c:v>
                </c:pt>
                <c:pt idx="97">
                  <c:v>4264</c:v>
                </c:pt>
                <c:pt idx="98">
                  <c:v>5250</c:v>
                </c:pt>
                <c:pt idx="99">
                  <c:v>4692</c:v>
                </c:pt>
                <c:pt idx="100">
                  <c:v>3947</c:v>
                </c:pt>
                <c:pt idx="101">
                  <c:v>3567</c:v>
                </c:pt>
                <c:pt idx="102">
                  <c:v>2477</c:v>
                </c:pt>
                <c:pt idx="103">
                  <c:v>4202</c:v>
                </c:pt>
              </c:numCache>
            </c:numRef>
          </c:xVal>
          <c:yVal>
            <c:numRef>
              <c:f>Data!$H$2:$H$105</c:f>
              <c:numCache>
                <c:formatCode>_(* #,##0.00_);_(* \(#,##0.00\);_(* "-"??_);_(@_)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5-4604-A587-F047FF4F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21712"/>
        <c:axId val="1708862432"/>
      </c:scatterChart>
      <c:valAx>
        <c:axId val="17454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862432"/>
        <c:crosses val="autoZero"/>
        <c:crossBetween val="midCat"/>
      </c:valAx>
      <c:valAx>
        <c:axId val="1708862432"/>
        <c:scaling>
          <c:orientation val="minMax"/>
          <c:min val="600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4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NUMBER OF DONATION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2"/>
          <c:y val="0.19486111111111112"/>
          <c:w val="0.796752405949256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NUM_DON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Data!$H$2:$H$105</c:f>
              <c:numCache>
                <c:formatCode>_(* #,##0.00_);_(* \(#,##0.00\);_(* "-"??_);_(@_)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xVal>
          <c:yVal>
            <c:numRef>
              <c:f>Data!$I$2:$I$105</c:f>
              <c:numCache>
                <c:formatCode>#,##0</c:formatCode>
                <c:ptCount val="104"/>
                <c:pt idx="0">
                  <c:v>522</c:v>
                </c:pt>
                <c:pt idx="1">
                  <c:v>505</c:v>
                </c:pt>
                <c:pt idx="2">
                  <c:v>628</c:v>
                </c:pt>
                <c:pt idx="3">
                  <c:v>679</c:v>
                </c:pt>
                <c:pt idx="4">
                  <c:v>543</c:v>
                </c:pt>
                <c:pt idx="5">
                  <c:v>595</c:v>
                </c:pt>
                <c:pt idx="6">
                  <c:v>764</c:v>
                </c:pt>
                <c:pt idx="7">
                  <c:v>880</c:v>
                </c:pt>
                <c:pt idx="8">
                  <c:v>814</c:v>
                </c:pt>
                <c:pt idx="9">
                  <c:v>794</c:v>
                </c:pt>
                <c:pt idx="10">
                  <c:v>815</c:v>
                </c:pt>
                <c:pt idx="11">
                  <c:v>515</c:v>
                </c:pt>
                <c:pt idx="12">
                  <c:v>484</c:v>
                </c:pt>
                <c:pt idx="13">
                  <c:v>16762</c:v>
                </c:pt>
                <c:pt idx="14">
                  <c:v>14758</c:v>
                </c:pt>
                <c:pt idx="15">
                  <c:v>15605</c:v>
                </c:pt>
                <c:pt idx="16">
                  <c:v>18270</c:v>
                </c:pt>
                <c:pt idx="17">
                  <c:v>17275</c:v>
                </c:pt>
                <c:pt idx="18">
                  <c:v>14944</c:v>
                </c:pt>
                <c:pt idx="19">
                  <c:v>17357</c:v>
                </c:pt>
                <c:pt idx="20">
                  <c:v>15736</c:v>
                </c:pt>
                <c:pt idx="21">
                  <c:v>603</c:v>
                </c:pt>
                <c:pt idx="22">
                  <c:v>611</c:v>
                </c:pt>
                <c:pt idx="23">
                  <c:v>498</c:v>
                </c:pt>
                <c:pt idx="24">
                  <c:v>575</c:v>
                </c:pt>
                <c:pt idx="25">
                  <c:v>571</c:v>
                </c:pt>
                <c:pt idx="26">
                  <c:v>524</c:v>
                </c:pt>
                <c:pt idx="27">
                  <c:v>441</c:v>
                </c:pt>
                <c:pt idx="28">
                  <c:v>476</c:v>
                </c:pt>
                <c:pt idx="29">
                  <c:v>550</c:v>
                </c:pt>
                <c:pt idx="30">
                  <c:v>565</c:v>
                </c:pt>
                <c:pt idx="31">
                  <c:v>422</c:v>
                </c:pt>
                <c:pt idx="32">
                  <c:v>557</c:v>
                </c:pt>
                <c:pt idx="33">
                  <c:v>505</c:v>
                </c:pt>
                <c:pt idx="34">
                  <c:v>483</c:v>
                </c:pt>
                <c:pt idx="35">
                  <c:v>480</c:v>
                </c:pt>
                <c:pt idx="36">
                  <c:v>493</c:v>
                </c:pt>
                <c:pt idx="37">
                  <c:v>470</c:v>
                </c:pt>
                <c:pt idx="38">
                  <c:v>639</c:v>
                </c:pt>
                <c:pt idx="39">
                  <c:v>502</c:v>
                </c:pt>
                <c:pt idx="40">
                  <c:v>304</c:v>
                </c:pt>
                <c:pt idx="41">
                  <c:v>434</c:v>
                </c:pt>
                <c:pt idx="42">
                  <c:v>463</c:v>
                </c:pt>
                <c:pt idx="43">
                  <c:v>503</c:v>
                </c:pt>
                <c:pt idx="44">
                  <c:v>482</c:v>
                </c:pt>
                <c:pt idx="45">
                  <c:v>469</c:v>
                </c:pt>
                <c:pt idx="46">
                  <c:v>449</c:v>
                </c:pt>
                <c:pt idx="47">
                  <c:v>447</c:v>
                </c:pt>
                <c:pt idx="48">
                  <c:v>346</c:v>
                </c:pt>
                <c:pt idx="49">
                  <c:v>506</c:v>
                </c:pt>
                <c:pt idx="50">
                  <c:v>452</c:v>
                </c:pt>
                <c:pt idx="51">
                  <c:v>663</c:v>
                </c:pt>
                <c:pt idx="52">
                  <c:v>17087</c:v>
                </c:pt>
                <c:pt idx="53">
                  <c:v>15920</c:v>
                </c:pt>
                <c:pt idx="54">
                  <c:v>17304</c:v>
                </c:pt>
                <c:pt idx="55">
                  <c:v>20067</c:v>
                </c:pt>
                <c:pt idx="56">
                  <c:v>16612</c:v>
                </c:pt>
                <c:pt idx="57">
                  <c:v>18628</c:v>
                </c:pt>
                <c:pt idx="58">
                  <c:v>19636</c:v>
                </c:pt>
                <c:pt idx="59">
                  <c:v>22423</c:v>
                </c:pt>
                <c:pt idx="60">
                  <c:v>22212</c:v>
                </c:pt>
                <c:pt idx="61">
                  <c:v>664</c:v>
                </c:pt>
                <c:pt idx="62">
                  <c:v>643</c:v>
                </c:pt>
                <c:pt idx="63">
                  <c:v>339</c:v>
                </c:pt>
                <c:pt idx="64">
                  <c:v>530</c:v>
                </c:pt>
                <c:pt idx="65">
                  <c:v>364</c:v>
                </c:pt>
                <c:pt idx="66">
                  <c:v>258</c:v>
                </c:pt>
                <c:pt idx="67">
                  <c:v>282</c:v>
                </c:pt>
                <c:pt idx="68">
                  <c:v>539</c:v>
                </c:pt>
                <c:pt idx="69">
                  <c:v>334</c:v>
                </c:pt>
                <c:pt idx="70">
                  <c:v>230</c:v>
                </c:pt>
                <c:pt idx="71">
                  <c:v>348</c:v>
                </c:pt>
                <c:pt idx="72">
                  <c:v>484</c:v>
                </c:pt>
                <c:pt idx="73">
                  <c:v>513</c:v>
                </c:pt>
                <c:pt idx="74">
                  <c:v>362</c:v>
                </c:pt>
                <c:pt idx="75">
                  <c:v>425</c:v>
                </c:pt>
                <c:pt idx="76">
                  <c:v>322</c:v>
                </c:pt>
                <c:pt idx="77">
                  <c:v>528</c:v>
                </c:pt>
                <c:pt idx="78">
                  <c:v>492</c:v>
                </c:pt>
                <c:pt idx="79">
                  <c:v>419</c:v>
                </c:pt>
                <c:pt idx="80">
                  <c:v>361</c:v>
                </c:pt>
                <c:pt idx="81">
                  <c:v>362</c:v>
                </c:pt>
                <c:pt idx="82">
                  <c:v>465</c:v>
                </c:pt>
                <c:pt idx="83">
                  <c:v>214</c:v>
                </c:pt>
                <c:pt idx="84">
                  <c:v>355</c:v>
                </c:pt>
                <c:pt idx="85">
                  <c:v>455</c:v>
                </c:pt>
                <c:pt idx="86">
                  <c:v>317</c:v>
                </c:pt>
                <c:pt idx="87">
                  <c:v>274</c:v>
                </c:pt>
                <c:pt idx="88">
                  <c:v>336</c:v>
                </c:pt>
                <c:pt idx="89">
                  <c:v>408</c:v>
                </c:pt>
                <c:pt idx="90">
                  <c:v>511</c:v>
                </c:pt>
                <c:pt idx="91">
                  <c:v>365</c:v>
                </c:pt>
                <c:pt idx="92">
                  <c:v>202</c:v>
                </c:pt>
                <c:pt idx="93">
                  <c:v>296</c:v>
                </c:pt>
                <c:pt idx="94">
                  <c:v>258</c:v>
                </c:pt>
                <c:pt idx="95">
                  <c:v>318</c:v>
                </c:pt>
                <c:pt idx="96">
                  <c:v>362</c:v>
                </c:pt>
                <c:pt idx="97">
                  <c:v>266</c:v>
                </c:pt>
                <c:pt idx="98">
                  <c:v>326</c:v>
                </c:pt>
                <c:pt idx="99">
                  <c:v>414</c:v>
                </c:pt>
                <c:pt idx="100">
                  <c:v>229</c:v>
                </c:pt>
                <c:pt idx="101">
                  <c:v>240</c:v>
                </c:pt>
                <c:pt idx="102">
                  <c:v>310</c:v>
                </c:pt>
                <c:pt idx="103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E-4D92-A6B3-0D065016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249136"/>
        <c:axId val="1663644176"/>
      </c:scatterChart>
      <c:valAx>
        <c:axId val="17372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3644176"/>
        <c:crosses val="autoZero"/>
        <c:crossBetween val="midCat"/>
      </c:valAx>
      <c:valAx>
        <c:axId val="16636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72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DONATIONS_WEEK104!$D$3:$D$22</c:f>
              <c:strCache>
                <c:ptCount val="20"/>
                <c:pt idx="0">
                  <c:v>0      </c:v>
                </c:pt>
                <c:pt idx="1">
                  <c:v>5      </c:v>
                </c:pt>
                <c:pt idx="2">
                  <c:v>10      </c:v>
                </c:pt>
                <c:pt idx="3">
                  <c:v>15      </c:v>
                </c:pt>
                <c:pt idx="4">
                  <c:v>20      </c:v>
                </c:pt>
                <c:pt idx="5">
                  <c:v>25      </c:v>
                </c:pt>
                <c:pt idx="6">
                  <c:v>30      </c:v>
                </c:pt>
                <c:pt idx="7">
                  <c:v>35      </c:v>
                </c:pt>
                <c:pt idx="8">
                  <c:v>40      </c:v>
                </c:pt>
                <c:pt idx="9">
                  <c:v>45      </c:v>
                </c:pt>
                <c:pt idx="10">
                  <c:v>50      </c:v>
                </c:pt>
                <c:pt idx="11">
                  <c:v>55      </c:v>
                </c:pt>
                <c:pt idx="12">
                  <c:v>60      </c:v>
                </c:pt>
                <c:pt idx="13">
                  <c:v>65      </c:v>
                </c:pt>
                <c:pt idx="14">
                  <c:v>70      </c:v>
                </c:pt>
                <c:pt idx="15">
                  <c:v>75      </c:v>
                </c:pt>
                <c:pt idx="16">
                  <c:v>80      </c:v>
                </c:pt>
                <c:pt idx="17">
                  <c:v>85      </c:v>
                </c:pt>
                <c:pt idx="18">
                  <c:v>90      </c:v>
                </c:pt>
                <c:pt idx="19">
                  <c:v>95      </c:v>
                </c:pt>
              </c:strCache>
            </c:strRef>
          </c:cat>
          <c:val>
            <c:numRef>
              <c:f>DONATIONS_WEEK104!$F$3:$F$22</c:f>
              <c:numCache>
                <c:formatCode>General</c:formatCode>
                <c:ptCount val="20"/>
                <c:pt idx="0">
                  <c:v>18</c:v>
                </c:pt>
                <c:pt idx="1">
                  <c:v>36</c:v>
                </c:pt>
                <c:pt idx="2">
                  <c:v>74</c:v>
                </c:pt>
                <c:pt idx="3">
                  <c:v>62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2-4531-9C55-8BCA2CAE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270592"/>
        <c:axId val="50272512"/>
      </c:barChart>
      <c:catAx>
        <c:axId val="502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per donation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2512"/>
        <c:crossesAt val="-5"/>
        <c:auto val="1"/>
        <c:lblAlgn val="ctr"/>
        <c:lblOffset val="100"/>
        <c:noMultiLvlLbl val="0"/>
      </c:catAx>
      <c:valAx>
        <c:axId val="5027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donations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592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SUM OF DONATION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Graphs!$B$55:$B$56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Graphs!$A$57:$A$62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Graphs!$B$57:$B$62</c:f>
              <c:numCache>
                <c:formatCode>_(* #,##0.00_);_(* \(#,##0.00\);_(* "-"??_);_(@_)</c:formatCode>
                <c:ptCount val="5"/>
                <c:pt idx="0">
                  <c:v>18233.378000000001</c:v>
                </c:pt>
                <c:pt idx="1">
                  <c:v>16967.306</c:v>
                </c:pt>
                <c:pt idx="2">
                  <c:v>14762.821999999996</c:v>
                </c:pt>
                <c:pt idx="3">
                  <c:v>19563.86</c:v>
                </c:pt>
                <c:pt idx="4">
                  <c:v>19249.853333333336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C-FA40-A8E8-83D22368C41D}"/>
            </c:ext>
          </c:extLst>
        </c:ser>
        <c:ser>
          <c:idx val="1"/>
          <c:order val="1"/>
          <c:tx>
            <c:strRef>
              <c:f>Graphs!$C$55:$C$56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Graphs!$A$57:$A$62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Graphs!$C$57:$C$62</c:f>
              <c:numCache>
                <c:formatCode>_(* #,##0.00_);_(* \(#,##0.00\);_(* "-"??_);_(@_)</c:formatCode>
                <c:ptCount val="5"/>
                <c:pt idx="0">
                  <c:v>15266.045000000002</c:v>
                </c:pt>
                <c:pt idx="1">
                  <c:v>12267.676000000001</c:v>
                </c:pt>
                <c:pt idx="2">
                  <c:v>11093.222999999998</c:v>
                </c:pt>
                <c:pt idx="3">
                  <c:v>13392.427</c:v>
                </c:pt>
                <c:pt idx="4">
                  <c:v>14001.116666666669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7C-FA40-A8E8-83D22368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44016"/>
        <c:axId val="1663141712"/>
      </c:lineChart>
      <c:catAx>
        <c:axId val="18101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3141712"/>
        <c:crosses val="autoZero"/>
        <c:auto val="1"/>
        <c:lblAlgn val="ctr"/>
        <c:lblOffset val="100"/>
        <c:noMultiLvlLbl val="0"/>
      </c:catAx>
      <c:valAx>
        <c:axId val="166314171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1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AMAKON</a:t>
            </a:r>
            <a:r>
              <a:rPr lang="en-US" baseline="0"/>
              <a:t> SALES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DONATIONS_WEEK104!$D$3:$D$22</c:f>
              <c:strCache>
                <c:ptCount val="20"/>
                <c:pt idx="0">
                  <c:v>0      </c:v>
                </c:pt>
                <c:pt idx="1">
                  <c:v>5      </c:v>
                </c:pt>
                <c:pt idx="2">
                  <c:v>10      </c:v>
                </c:pt>
                <c:pt idx="3">
                  <c:v>15      </c:v>
                </c:pt>
                <c:pt idx="4">
                  <c:v>20      </c:v>
                </c:pt>
                <c:pt idx="5">
                  <c:v>25      </c:v>
                </c:pt>
                <c:pt idx="6">
                  <c:v>30      </c:v>
                </c:pt>
                <c:pt idx="7">
                  <c:v>35      </c:v>
                </c:pt>
                <c:pt idx="8">
                  <c:v>40      </c:v>
                </c:pt>
                <c:pt idx="9">
                  <c:v>45      </c:v>
                </c:pt>
                <c:pt idx="10">
                  <c:v>50      </c:v>
                </c:pt>
                <c:pt idx="11">
                  <c:v>55      </c:v>
                </c:pt>
                <c:pt idx="12">
                  <c:v>60      </c:v>
                </c:pt>
                <c:pt idx="13">
                  <c:v>65      </c:v>
                </c:pt>
                <c:pt idx="14">
                  <c:v>70      </c:v>
                </c:pt>
                <c:pt idx="15">
                  <c:v>75      </c:v>
                </c:pt>
                <c:pt idx="16">
                  <c:v>80      </c:v>
                </c:pt>
                <c:pt idx="17">
                  <c:v>85      </c:v>
                </c:pt>
                <c:pt idx="18">
                  <c:v>90      </c:v>
                </c:pt>
                <c:pt idx="19">
                  <c:v>95      </c:v>
                </c:pt>
              </c:strCache>
            </c:strRef>
          </c:cat>
          <c:val>
            <c:numRef>
              <c:f>AMAKON_SALES_WEEK104!$C$3:$C$22</c:f>
              <c:numCache>
                <c:formatCode>General</c:formatCode>
                <c:ptCount val="20"/>
                <c:pt idx="0">
                  <c:v>289091</c:v>
                </c:pt>
                <c:pt idx="1">
                  <c:v>275216</c:v>
                </c:pt>
                <c:pt idx="2">
                  <c:v>171087</c:v>
                </c:pt>
                <c:pt idx="3">
                  <c:v>38986</c:v>
                </c:pt>
                <c:pt idx="4">
                  <c:v>28805</c:v>
                </c:pt>
                <c:pt idx="5">
                  <c:v>26847</c:v>
                </c:pt>
                <c:pt idx="6">
                  <c:v>24772</c:v>
                </c:pt>
                <c:pt idx="7">
                  <c:v>22635</c:v>
                </c:pt>
                <c:pt idx="8">
                  <c:v>20487</c:v>
                </c:pt>
                <c:pt idx="9">
                  <c:v>18371</c:v>
                </c:pt>
                <c:pt idx="10">
                  <c:v>16325</c:v>
                </c:pt>
                <c:pt idx="11">
                  <c:v>14378</c:v>
                </c:pt>
                <c:pt idx="12">
                  <c:v>12553</c:v>
                </c:pt>
                <c:pt idx="13">
                  <c:v>10865</c:v>
                </c:pt>
                <c:pt idx="14">
                  <c:v>9325</c:v>
                </c:pt>
                <c:pt idx="15">
                  <c:v>7936</c:v>
                </c:pt>
                <c:pt idx="16">
                  <c:v>6698</c:v>
                </c:pt>
                <c:pt idx="17">
                  <c:v>5608</c:v>
                </c:pt>
                <c:pt idx="18">
                  <c:v>4657</c:v>
                </c:pt>
                <c:pt idx="19">
                  <c:v>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1-493D-9481-C6178435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289280"/>
        <c:axId val="50320128"/>
      </c:barChart>
      <c:catAx>
        <c:axId val="502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per item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128"/>
        <c:crossesAt val="-5"/>
        <c:auto val="1"/>
        <c:lblAlgn val="ctr"/>
        <c:lblOffset val="100"/>
        <c:noMultiLvlLbl val="0"/>
      </c:catAx>
      <c:valAx>
        <c:axId val="5032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items sold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928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SALES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Graphs!$B$149:$B$150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Graphs!$A$151:$A$156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Graphs!$B$151:$B$156</c:f>
              <c:numCache>
                <c:formatCode>_(* #,##0.00_);_(* \(#,##0.00\);_(* "-"??_);_(@_)</c:formatCode>
                <c:ptCount val="5"/>
                <c:pt idx="0">
                  <c:v>770046.4</c:v>
                </c:pt>
                <c:pt idx="1">
                  <c:v>749894.1</c:v>
                </c:pt>
                <c:pt idx="2">
                  <c:v>759529.2</c:v>
                </c:pt>
                <c:pt idx="3">
                  <c:v>775779.3</c:v>
                </c:pt>
                <c:pt idx="4">
                  <c:v>802235.33333333337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9-EC49-A2B0-BE7E5A37EA7C}"/>
            </c:ext>
          </c:extLst>
        </c:ser>
        <c:ser>
          <c:idx val="1"/>
          <c:order val="1"/>
          <c:tx>
            <c:strRef>
              <c:f>Graphs!$C$149:$C$150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Graphs!$A$151:$A$156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Graphs!$C$151:$C$156</c:f>
              <c:numCache>
                <c:formatCode>_(* #,##0.00_);_(* \(#,##0.00\);_(* "-"??_);_(@_)</c:formatCode>
                <c:ptCount val="5"/>
                <c:pt idx="0">
                  <c:v>936033.3</c:v>
                </c:pt>
                <c:pt idx="1">
                  <c:v>903105.3</c:v>
                </c:pt>
                <c:pt idx="2">
                  <c:v>876614</c:v>
                </c:pt>
                <c:pt idx="3">
                  <c:v>908236.1</c:v>
                </c:pt>
                <c:pt idx="4">
                  <c:v>918984.66666666663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9-EC49-A2B0-BE7E5A37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01168"/>
        <c:axId val="1748220720"/>
      </c:lineChart>
      <c:catAx>
        <c:axId val="19183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8220720"/>
        <c:crosses val="autoZero"/>
        <c:auto val="1"/>
        <c:lblAlgn val="ctr"/>
        <c:lblOffset val="100"/>
        <c:noMultiLvlLbl val="0"/>
      </c:catAx>
      <c:valAx>
        <c:axId val="1748220720"/>
        <c:scaling>
          <c:orientation val="minMax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83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[data_donations.worksheetxlsx.xlsx]Graphs!Tabella pivot1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NUMBER OF DONATIONS PER WEEK</a:t>
            </a:r>
          </a:p>
        </c:rich>
      </c:tx>
      <c:layout>
        <c:manualLayout>
          <c:xMode val="edge"/>
          <c:yMode val="edge"/>
          <c:x val="0.15670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Graphs!$B$70:$B$71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Graphs!$A$72:$A$77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Graphs!$B$72:$B$77</c:f>
              <c:numCache>
                <c:formatCode>_(* #,##0.00_);_(* \(#,##0.00\);_(* "-"??_);_(@_)</c:formatCode>
                <c:ptCount val="5"/>
                <c:pt idx="0">
                  <c:v>3845.8</c:v>
                </c:pt>
                <c:pt idx="1">
                  <c:v>3360.3</c:v>
                </c:pt>
                <c:pt idx="2">
                  <c:v>3691</c:v>
                </c:pt>
                <c:pt idx="3">
                  <c:v>3795.4</c:v>
                </c:pt>
                <c:pt idx="4">
                  <c:v>624.33333333333337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4-344F-A2CE-8608D0B38154}"/>
            </c:ext>
          </c:extLst>
        </c:ser>
        <c:ser>
          <c:idx val="1"/>
          <c:order val="1"/>
          <c:tx>
            <c:strRef>
              <c:f>Graphs!$C$70:$C$71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Graphs!$A$72:$A$77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Graphs!$C$72:$C$77</c:f>
              <c:numCache>
                <c:formatCode>_(* #,##0.00_);_(* \(#,##0.00\);_(* "-"??_);_(@_)</c:formatCode>
                <c:ptCount val="5"/>
                <c:pt idx="0">
                  <c:v>406.1</c:v>
                </c:pt>
                <c:pt idx="1">
                  <c:v>320.39999999999998</c:v>
                </c:pt>
                <c:pt idx="2">
                  <c:v>331.8</c:v>
                </c:pt>
                <c:pt idx="3">
                  <c:v>401.3</c:v>
                </c:pt>
                <c:pt idx="4">
                  <c:v>484.33333333333331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4-344F-A2CE-8608D0B38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778591"/>
        <c:axId val="1850780271"/>
      </c:lineChart>
      <c:catAx>
        <c:axId val="185077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0780271"/>
        <c:crosses val="autoZero"/>
        <c:auto val="1"/>
        <c:lblAlgn val="ctr"/>
        <c:lblOffset val="100"/>
        <c:noMultiLvlLbl val="0"/>
      </c:catAx>
      <c:valAx>
        <c:axId val="18507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07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DONATION PER MONTH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Graphs!$B$34:$B$35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Graphs!$B$36:$B$48</c:f>
              <c:numCache>
                <c:formatCode>_(* #,##0.00_);_(* \(#,##0.00\);_(* "-"??_);_(@_)</c:formatCode>
                <c:ptCount val="12"/>
                <c:pt idx="10">
                  <c:v>19974.717499999999</c:v>
                </c:pt>
                <c:pt idx="11">
                  <c:v>25586.182000000001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0A6-9CC4-23EBB9342760}"/>
            </c:ext>
          </c:extLst>
        </c:ser>
        <c:ser>
          <c:idx val="1"/>
          <c:order val="1"/>
          <c:tx>
            <c:strRef>
              <c:f>Graphs!$C$34:$C$35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Graphs!$C$36:$C$48</c:f>
              <c:numCache>
                <c:formatCode>_(* #,##0.00_);_(* \(#,##0.00\);_(* "-"??_);_(@_)</c:formatCode>
                <c:ptCount val="12"/>
                <c:pt idx="0">
                  <c:v>22355.005000000001</c:v>
                </c:pt>
                <c:pt idx="1">
                  <c:v>19249.022499999999</c:v>
                </c:pt>
                <c:pt idx="2">
                  <c:v>18732.297500000001</c:v>
                </c:pt>
                <c:pt idx="3">
                  <c:v>18524.091999999997</c:v>
                </c:pt>
                <c:pt idx="4">
                  <c:v>19036.467499999999</c:v>
                </c:pt>
                <c:pt idx="5">
                  <c:v>13981.987499999999</c:v>
                </c:pt>
                <c:pt idx="6">
                  <c:v>17742.928</c:v>
                </c:pt>
                <c:pt idx="7">
                  <c:v>15062.434999999999</c:v>
                </c:pt>
                <c:pt idx="8">
                  <c:v>16280.400000000001</c:v>
                </c:pt>
                <c:pt idx="9">
                  <c:v>14579.532000000001</c:v>
                </c:pt>
                <c:pt idx="10">
                  <c:v>13860.497499999999</c:v>
                </c:pt>
                <c:pt idx="11">
                  <c:v>18173.871999999999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8E1-40A6-9CC4-23EBB9342760}"/>
            </c:ext>
          </c:extLst>
        </c:ser>
        <c:ser>
          <c:idx val="2"/>
          <c:order val="2"/>
          <c:tx>
            <c:strRef>
              <c:f>Graphs!$D$34:$D$35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Graphs!$D$36:$D$48</c:f>
              <c:numCache>
                <c:formatCode>_(* #,##0.00_);_(* \(#,##0.00\);_(* "-"??_);_(@_)</c:formatCode>
                <c:ptCount val="12"/>
                <c:pt idx="0">
                  <c:v>16240.922500000001</c:v>
                </c:pt>
                <c:pt idx="1">
                  <c:v>14660.129999999997</c:v>
                </c:pt>
                <c:pt idx="2">
                  <c:v>12060.1975</c:v>
                </c:pt>
                <c:pt idx="3">
                  <c:v>15952.886000000002</c:v>
                </c:pt>
                <c:pt idx="4">
                  <c:v>15157.789999999999</c:v>
                </c:pt>
                <c:pt idx="5">
                  <c:v>13162.555</c:v>
                </c:pt>
                <c:pt idx="6">
                  <c:v>10799.772000000001</c:v>
                </c:pt>
                <c:pt idx="7">
                  <c:v>12404.6675</c:v>
                </c:pt>
                <c:pt idx="8">
                  <c:v>12185.721999999998</c:v>
                </c:pt>
                <c:pt idx="9">
                  <c:v>8190.0275000000001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8E1-40A6-9CC4-23EBB934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30224"/>
        <c:axId val="1912355360"/>
      </c:lineChart>
      <c:catAx>
        <c:axId val="19132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355360"/>
        <c:crosses val="autoZero"/>
        <c:auto val="1"/>
        <c:lblAlgn val="ctr"/>
        <c:lblOffset val="100"/>
        <c:noMultiLvlLbl val="0"/>
      </c:catAx>
      <c:valAx>
        <c:axId val="19123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2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SUM OF DONATION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Graphs!$B$55:$B$56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Graphs!$A$57:$A$62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Graphs!$B$57:$B$62</c:f>
              <c:numCache>
                <c:formatCode>_(* #,##0.00_);_(* \(#,##0.00\);_(* "-"??_);_(@_)</c:formatCode>
                <c:ptCount val="5"/>
                <c:pt idx="0">
                  <c:v>18233.378000000001</c:v>
                </c:pt>
                <c:pt idx="1">
                  <c:v>16967.306</c:v>
                </c:pt>
                <c:pt idx="2">
                  <c:v>14762.821999999996</c:v>
                </c:pt>
                <c:pt idx="3">
                  <c:v>19563.86</c:v>
                </c:pt>
                <c:pt idx="4">
                  <c:v>19249.853333333336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5-4DA7-8E65-89C3D6D270D9}"/>
            </c:ext>
          </c:extLst>
        </c:ser>
        <c:ser>
          <c:idx val="1"/>
          <c:order val="1"/>
          <c:tx>
            <c:strRef>
              <c:f>Graphs!$C$55:$C$56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Graphs!$A$57:$A$62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Graphs!$C$57:$C$62</c:f>
              <c:numCache>
                <c:formatCode>_(* #,##0.00_);_(* \(#,##0.00\);_(* "-"??_);_(@_)</c:formatCode>
                <c:ptCount val="5"/>
                <c:pt idx="0">
                  <c:v>15266.045000000002</c:v>
                </c:pt>
                <c:pt idx="1">
                  <c:v>12267.676000000001</c:v>
                </c:pt>
                <c:pt idx="2">
                  <c:v>11093.222999999998</c:v>
                </c:pt>
                <c:pt idx="3">
                  <c:v>13392.427</c:v>
                </c:pt>
                <c:pt idx="4">
                  <c:v>14001.116666666669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8-524A-B6EF-16E4CD67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44016"/>
        <c:axId val="1663141712"/>
      </c:lineChart>
      <c:catAx>
        <c:axId val="18101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3141712"/>
        <c:crosses val="autoZero"/>
        <c:auto val="1"/>
        <c:lblAlgn val="ctr"/>
        <c:lblOffset val="100"/>
        <c:noMultiLvlLbl val="0"/>
      </c:catAx>
      <c:valAx>
        <c:axId val="166314171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1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DONATION PER YEAR AND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Graphs!$B$79:$B$80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Graphs!$A$81:$A$146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Graphs!$B$81:$B$146</c:f>
              <c:numCache>
                <c:formatCode>_(* #,##0.00_);_(* \(#,##0.00\);_(* "-"??_);_(@_)</c:formatCode>
                <c:ptCount val="53"/>
                <c:pt idx="44">
                  <c:v>17089.919999999998</c:v>
                </c:pt>
                <c:pt idx="45">
                  <c:v>20883.23</c:v>
                </c:pt>
                <c:pt idx="46">
                  <c:v>23297.34</c:v>
                </c:pt>
                <c:pt idx="47">
                  <c:v>18628.38</c:v>
                </c:pt>
                <c:pt idx="48">
                  <c:v>24667.24</c:v>
                </c:pt>
                <c:pt idx="49">
                  <c:v>16694.7</c:v>
                </c:pt>
                <c:pt idx="50">
                  <c:v>26331.72</c:v>
                </c:pt>
                <c:pt idx="51">
                  <c:v>25491.88</c:v>
                </c:pt>
                <c:pt idx="52">
                  <c:v>34745.370000000003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AE0-827C-AA109BF8D5FE}"/>
            </c:ext>
          </c:extLst>
        </c:ser>
        <c:ser>
          <c:idx val="1"/>
          <c:order val="1"/>
          <c:tx>
            <c:strRef>
              <c:f>Graphs!$C$79:$C$80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Graphs!$A$81:$A$146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Graphs!$C$81:$C$146</c:f>
              <c:numCache>
                <c:formatCode>_(* #,##0.00_);_(* \(#,##0.00\);_(* "-"??_);_(@_)</c:formatCode>
                <c:ptCount val="53"/>
                <c:pt idx="0">
                  <c:v>25693.37</c:v>
                </c:pt>
                <c:pt idx="1">
                  <c:v>29559.93</c:v>
                </c:pt>
                <c:pt idx="2">
                  <c:v>14512.41</c:v>
                </c:pt>
                <c:pt idx="3">
                  <c:v>19654.310000000001</c:v>
                </c:pt>
                <c:pt idx="4">
                  <c:v>20011.91</c:v>
                </c:pt>
                <c:pt idx="5">
                  <c:v>20451.95</c:v>
                </c:pt>
                <c:pt idx="6">
                  <c:v>12532.43</c:v>
                </c:pt>
                <c:pt idx="7">
                  <c:v>23999.8</c:v>
                </c:pt>
                <c:pt idx="8">
                  <c:v>20335.8</c:v>
                </c:pt>
                <c:pt idx="9">
                  <c:v>15937.07</c:v>
                </c:pt>
                <c:pt idx="10">
                  <c:v>14128.64</c:v>
                </c:pt>
                <c:pt idx="11">
                  <c:v>24527.68</c:v>
                </c:pt>
                <c:pt idx="12">
                  <c:v>18661.169999999998</c:v>
                </c:pt>
                <c:pt idx="13">
                  <c:v>18074.46</c:v>
                </c:pt>
                <c:pt idx="14">
                  <c:v>16205.53</c:v>
                </c:pt>
                <c:pt idx="15">
                  <c:v>18276.169999999998</c:v>
                </c:pt>
                <c:pt idx="16">
                  <c:v>21403.13</c:v>
                </c:pt>
                <c:pt idx="17">
                  <c:v>19952.27</c:v>
                </c:pt>
                <c:pt idx="18">
                  <c:v>14710.12</c:v>
                </c:pt>
                <c:pt idx="19">
                  <c:v>19818.41</c:v>
                </c:pt>
                <c:pt idx="20">
                  <c:v>21665.07</c:v>
                </c:pt>
                <c:pt idx="21">
                  <c:v>12509.58</c:v>
                </c:pt>
                <c:pt idx="22">
                  <c:v>13494.11</c:v>
                </c:pt>
                <c:pt idx="23">
                  <c:v>12417.45</c:v>
                </c:pt>
                <c:pt idx="24">
                  <c:v>17506.810000000001</c:v>
                </c:pt>
                <c:pt idx="25">
                  <c:v>15375.38</c:v>
                </c:pt>
                <c:pt idx="26">
                  <c:v>18013.060000000001</c:v>
                </c:pt>
                <c:pt idx="27">
                  <c:v>16668.89</c:v>
                </c:pt>
                <c:pt idx="28">
                  <c:v>16436.32</c:v>
                </c:pt>
                <c:pt idx="29">
                  <c:v>22220.99</c:v>
                </c:pt>
                <c:pt idx="30">
                  <c:v>13801.02</c:v>
                </c:pt>
                <c:pt idx="31">
                  <c:v>10378.799999999999</c:v>
                </c:pt>
                <c:pt idx="32">
                  <c:v>17030.32</c:v>
                </c:pt>
                <c:pt idx="33">
                  <c:v>19039.599999999999</c:v>
                </c:pt>
                <c:pt idx="34">
                  <c:v>18802.060000000001</c:v>
                </c:pt>
                <c:pt idx="35">
                  <c:v>13343.6</c:v>
                </c:pt>
                <c:pt idx="36">
                  <c:v>15316.4</c:v>
                </c:pt>
                <c:pt idx="37">
                  <c:v>17659.54</c:v>
                </c:pt>
                <c:pt idx="39">
                  <c:v>17191.22</c:v>
                </c:pt>
                <c:pt idx="40">
                  <c:v>15709.96</c:v>
                </c:pt>
                <c:pt idx="41">
                  <c:v>8997.74</c:v>
                </c:pt>
                <c:pt idx="42">
                  <c:v>16873.3</c:v>
                </c:pt>
                <c:pt idx="43">
                  <c:v>14125.44</c:v>
                </c:pt>
                <c:pt idx="44">
                  <c:v>16452.66</c:v>
                </c:pt>
                <c:pt idx="45">
                  <c:v>12956.29</c:v>
                </c:pt>
                <c:pt idx="46">
                  <c:v>10705.91</c:v>
                </c:pt>
                <c:pt idx="47">
                  <c:v>15327.13</c:v>
                </c:pt>
                <c:pt idx="48">
                  <c:v>10771.59</c:v>
                </c:pt>
                <c:pt idx="49">
                  <c:v>10980.16</c:v>
                </c:pt>
                <c:pt idx="50">
                  <c:v>18210.849999999999</c:v>
                </c:pt>
                <c:pt idx="51">
                  <c:v>23274.76</c:v>
                </c:pt>
                <c:pt idx="52">
                  <c:v>27632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1-4AE0-827C-AA109BF8D5FE}"/>
            </c:ext>
          </c:extLst>
        </c:ser>
        <c:ser>
          <c:idx val="2"/>
          <c:order val="2"/>
          <c:tx>
            <c:strRef>
              <c:f>Graphs!$D$79:$D$80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Graphs!$A$81:$A$146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Graphs!$D$81:$D$146</c:f>
              <c:numCache>
                <c:formatCode>_(* #,##0.00_);_(* \(#,##0.00\);_(* "-"??_);_(@_)</c:formatCode>
                <c:ptCount val="53"/>
                <c:pt idx="0">
                  <c:v>22605.97</c:v>
                </c:pt>
                <c:pt idx="1">
                  <c:v>19480.72</c:v>
                </c:pt>
                <c:pt idx="2">
                  <c:v>12939.95</c:v>
                </c:pt>
                <c:pt idx="3">
                  <c:v>9937.0499999999993</c:v>
                </c:pt>
                <c:pt idx="4">
                  <c:v>16725.599999999999</c:v>
                </c:pt>
                <c:pt idx="5">
                  <c:v>7997.55</c:v>
                </c:pt>
                <c:pt idx="6">
                  <c:v>15161</c:v>
                </c:pt>
                <c:pt idx="7">
                  <c:v>18756.37</c:v>
                </c:pt>
                <c:pt idx="8">
                  <c:v>12848.67</c:v>
                </c:pt>
                <c:pt idx="9">
                  <c:v>14631.61</c:v>
                </c:pt>
                <c:pt idx="10">
                  <c:v>8775.76</c:v>
                </c:pt>
                <c:pt idx="11">
                  <c:v>11984.75</c:v>
                </c:pt>
                <c:pt idx="12">
                  <c:v>18536.55</c:v>
                </c:pt>
                <c:pt idx="13">
                  <c:v>19386.330000000002</c:v>
                </c:pt>
                <c:pt idx="14">
                  <c:v>11157.09</c:v>
                </c:pt>
                <c:pt idx="15">
                  <c:v>13969.69</c:v>
                </c:pt>
                <c:pt idx="16">
                  <c:v>16714.77</c:v>
                </c:pt>
                <c:pt idx="17">
                  <c:v>17548.259999999998</c:v>
                </c:pt>
                <c:pt idx="18">
                  <c:v>15639.11</c:v>
                </c:pt>
                <c:pt idx="19">
                  <c:v>11557.4</c:v>
                </c:pt>
                <c:pt idx="20">
                  <c:v>15886.39</c:v>
                </c:pt>
                <c:pt idx="21">
                  <c:v>13530.6</c:v>
                </c:pt>
                <c:pt idx="22">
                  <c:v>12555.62</c:v>
                </c:pt>
                <c:pt idx="23">
                  <c:v>12430.53</c:v>
                </c:pt>
                <c:pt idx="24">
                  <c:v>14133.47</c:v>
                </c:pt>
                <c:pt idx="25">
                  <c:v>13710.89</c:v>
                </c:pt>
                <c:pt idx="26">
                  <c:v>11942.76</c:v>
                </c:pt>
                <c:pt idx="27">
                  <c:v>7640.62</c:v>
                </c:pt>
                <c:pt idx="28">
                  <c:v>10714.07</c:v>
                </c:pt>
                <c:pt idx="29">
                  <c:v>9990.52</c:v>
                </c:pt>
                <c:pt idx="30">
                  <c:v>13381.1</c:v>
                </c:pt>
                <c:pt idx="31">
                  <c:v>5253.94</c:v>
                </c:pt>
                <c:pt idx="32">
                  <c:v>13465.57</c:v>
                </c:pt>
                <c:pt idx="33">
                  <c:v>17518.060000000001</c:v>
                </c:pt>
                <c:pt idx="34">
                  <c:v>13815.8</c:v>
                </c:pt>
                <c:pt idx="35">
                  <c:v>10120.23</c:v>
                </c:pt>
                <c:pt idx="36">
                  <c:v>13269.6</c:v>
                </c:pt>
                <c:pt idx="37">
                  <c:v>8424.92</c:v>
                </c:pt>
                <c:pt idx="38">
                  <c:v>15298.06</c:v>
                </c:pt>
                <c:pt idx="39">
                  <c:v>9957.01</c:v>
                </c:pt>
                <c:pt idx="40">
                  <c:v>5668.89</c:v>
                </c:pt>
                <c:pt idx="41">
                  <c:v>4534.71</c:v>
                </c:pt>
                <c:pt idx="42">
                  <c:v>12599.5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1-4AE0-827C-AA109BF8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41552"/>
        <c:axId val="1807543616"/>
      </c:lineChart>
      <c:catAx>
        <c:axId val="18103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7543616"/>
        <c:crosses val="autoZero"/>
        <c:auto val="1"/>
        <c:lblAlgn val="ctr"/>
        <c:lblOffset val="100"/>
        <c:noMultiLvlLbl val="0"/>
      </c:catAx>
      <c:valAx>
        <c:axId val="1807543616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3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SALES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Graphs!$B$149:$B$150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Graphs!$A$151:$A$156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Graphs!$B$151:$B$156</c:f>
              <c:numCache>
                <c:formatCode>_(* #,##0.00_);_(* \(#,##0.00\);_(* "-"??_);_(@_)</c:formatCode>
                <c:ptCount val="5"/>
                <c:pt idx="0">
                  <c:v>770046.4</c:v>
                </c:pt>
                <c:pt idx="1">
                  <c:v>749894.1</c:v>
                </c:pt>
                <c:pt idx="2">
                  <c:v>759529.2</c:v>
                </c:pt>
                <c:pt idx="3">
                  <c:v>775779.3</c:v>
                </c:pt>
                <c:pt idx="4">
                  <c:v>802235.33333333337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8-465C-9267-E53AB98CAC58}"/>
            </c:ext>
          </c:extLst>
        </c:ser>
        <c:ser>
          <c:idx val="1"/>
          <c:order val="1"/>
          <c:tx>
            <c:strRef>
              <c:f>Graphs!$C$149:$C$150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Graphs!$A$151:$A$156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Graphs!$C$151:$C$156</c:f>
              <c:numCache>
                <c:formatCode>_(* #,##0.00_);_(* \(#,##0.00\);_(* "-"??_);_(@_)</c:formatCode>
                <c:ptCount val="5"/>
                <c:pt idx="0">
                  <c:v>936033.3</c:v>
                </c:pt>
                <c:pt idx="1">
                  <c:v>903105.3</c:v>
                </c:pt>
                <c:pt idx="2">
                  <c:v>876614</c:v>
                </c:pt>
                <c:pt idx="3">
                  <c:v>908236.1</c:v>
                </c:pt>
                <c:pt idx="4">
                  <c:v>918984.66666666663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8-465C-9267-E53AB98C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01168"/>
        <c:axId val="1748220720"/>
      </c:lineChart>
      <c:catAx>
        <c:axId val="19183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8220720"/>
        <c:crosses val="autoZero"/>
        <c:auto val="1"/>
        <c:lblAlgn val="ctr"/>
        <c:lblOffset val="100"/>
        <c:noMultiLvlLbl val="0"/>
      </c:catAx>
      <c:valAx>
        <c:axId val="1748220720"/>
        <c:scaling>
          <c:orientation val="minMax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83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PROMOTIONS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Graphs!$B$159:$B$160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Graphs!$A$161:$A$173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Graphs!$B$161:$B$173</c:f>
              <c:numCache>
                <c:formatCode>_(* #,##0.00_);_(* \(#,##0.00\);_(* "-"??_);_(@_)</c:formatCode>
                <c:ptCount val="12"/>
                <c:pt idx="10">
                  <c:v>5092.25</c:v>
                </c:pt>
                <c:pt idx="11">
                  <c:v>3762.8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D-4461-9331-D51190EF5D2A}"/>
            </c:ext>
          </c:extLst>
        </c:ser>
        <c:ser>
          <c:idx val="1"/>
          <c:order val="1"/>
          <c:tx>
            <c:strRef>
              <c:f>Graphs!$C$159:$C$160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Graphs!$A$161:$A$173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Graphs!$C$161:$C$173</c:f>
              <c:numCache>
                <c:formatCode>_(* #,##0.00_);_(* \(#,##0.00\);_(* "-"??_);_(@_)</c:formatCode>
                <c:ptCount val="12"/>
                <c:pt idx="0">
                  <c:v>2751.25</c:v>
                </c:pt>
                <c:pt idx="1">
                  <c:v>2596</c:v>
                </c:pt>
                <c:pt idx="2">
                  <c:v>2925.5</c:v>
                </c:pt>
                <c:pt idx="3">
                  <c:v>3471.4</c:v>
                </c:pt>
                <c:pt idx="4">
                  <c:v>4346.75</c:v>
                </c:pt>
                <c:pt idx="5">
                  <c:v>4359.5</c:v>
                </c:pt>
                <c:pt idx="6">
                  <c:v>3308</c:v>
                </c:pt>
                <c:pt idx="7">
                  <c:v>2786.75</c:v>
                </c:pt>
                <c:pt idx="8">
                  <c:v>3418.5</c:v>
                </c:pt>
                <c:pt idx="9">
                  <c:v>4207.2</c:v>
                </c:pt>
                <c:pt idx="10">
                  <c:v>4843.5</c:v>
                </c:pt>
                <c:pt idx="11">
                  <c:v>4400.3999999999996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D-4461-9331-D51190EF5D2A}"/>
            </c:ext>
          </c:extLst>
        </c:ser>
        <c:ser>
          <c:idx val="2"/>
          <c:order val="2"/>
          <c:tx>
            <c:strRef>
              <c:f>Graphs!$D$159:$D$160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Graphs!$A$161:$A$173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Graphs!$D$161:$D$173</c:f>
              <c:numCache>
                <c:formatCode>_(* #,##0.00_);_(* \(#,##0.00\);_(* "-"??_);_(@_)</c:formatCode>
                <c:ptCount val="12"/>
                <c:pt idx="0">
                  <c:v>3824.25</c:v>
                </c:pt>
                <c:pt idx="1">
                  <c:v>4014</c:v>
                </c:pt>
                <c:pt idx="2">
                  <c:v>3822.5</c:v>
                </c:pt>
                <c:pt idx="3">
                  <c:v>3939.6</c:v>
                </c:pt>
                <c:pt idx="4">
                  <c:v>4997.5</c:v>
                </c:pt>
                <c:pt idx="5">
                  <c:v>4390.5</c:v>
                </c:pt>
                <c:pt idx="6">
                  <c:v>3717.8</c:v>
                </c:pt>
                <c:pt idx="7">
                  <c:v>4113.25</c:v>
                </c:pt>
                <c:pt idx="8">
                  <c:v>4399.2</c:v>
                </c:pt>
                <c:pt idx="9">
                  <c:v>3548.25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D-4461-9331-D51190EF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36176"/>
        <c:axId val="1911062160"/>
      </c:lineChart>
      <c:catAx>
        <c:axId val="18085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062160"/>
        <c:crosses val="autoZero"/>
        <c:auto val="1"/>
        <c:lblAlgn val="ctr"/>
        <c:lblOffset val="100"/>
        <c:noMultiLvlLbl val="0"/>
      </c:catAx>
      <c:valAx>
        <c:axId val="191106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5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53481</xdr:colOff>
      <xdr:row>14</xdr:row>
      <xdr:rowOff>155223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A4336F1-B043-9F45-8FCF-62E034538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15</xdr:row>
      <xdr:rowOff>50800</xdr:rowOff>
    </xdr:from>
    <xdr:to>
      <xdr:col>7</xdr:col>
      <xdr:colOff>806497</xdr:colOff>
      <xdr:row>30</xdr:row>
      <xdr:rowOff>15522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0DBD15-F893-B24A-9C33-FF37A3082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15</xdr:row>
      <xdr:rowOff>63500</xdr:rowOff>
    </xdr:from>
    <xdr:to>
      <xdr:col>13</xdr:col>
      <xdr:colOff>775264</xdr:colOff>
      <xdr:row>30</xdr:row>
      <xdr:rowOff>28222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8B5B9A9F-18B0-DF41-9C7A-B8BF27890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127000</xdr:colOff>
      <xdr:row>15</xdr:row>
      <xdr:rowOff>76200</xdr:rowOff>
    </xdr:from>
    <xdr:to>
      <xdr:col>19</xdr:col>
      <xdr:colOff>571499</xdr:colOff>
      <xdr:row>29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513DE1B-1497-E443-B27F-49E3B4CE0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396570</xdr:colOff>
      <xdr:row>23</xdr:row>
      <xdr:rowOff>26200</xdr:rowOff>
    </xdr:from>
    <xdr:to>
      <xdr:col>14</xdr:col>
      <xdr:colOff>308940</xdr:colOff>
      <xdr:row>38</xdr:row>
      <xdr:rowOff>26200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8E740-B7C9-4FAF-B743-63510A96D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38</xdr:row>
      <xdr:rowOff>110490</xdr:rowOff>
    </xdr:from>
    <xdr:to>
      <xdr:col>12</xdr:col>
      <xdr:colOff>499110</xdr:colOff>
      <xdr:row>58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6D71A-F8E2-43E9-8CD3-4F9C89D14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697230</xdr:colOff>
      <xdr:row>68</xdr:row>
      <xdr:rowOff>49530</xdr:rowOff>
    </xdr:from>
    <xdr:to>
      <xdr:col>21</xdr:col>
      <xdr:colOff>60960</xdr:colOff>
      <xdr:row>83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C0133-4BA7-4ABB-98D3-D7063C5F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39</xdr:row>
      <xdr:rowOff>22860</xdr:rowOff>
    </xdr:from>
    <xdr:to>
      <xdr:col>20</xdr:col>
      <xdr:colOff>198120</xdr:colOff>
      <xdr:row>59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CB1753-8C05-450B-B623-1D0B8053B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1051560</xdr:colOff>
      <xdr:row>86</xdr:row>
      <xdr:rowOff>7620</xdr:rowOff>
    </xdr:from>
    <xdr:to>
      <xdr:col>16</xdr:col>
      <xdr:colOff>541020</xdr:colOff>
      <xdr:row>99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3E740E-42D2-4CB9-AF58-AE004B12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411480</xdr:colOff>
      <xdr:row>2</xdr:row>
      <xdr:rowOff>133350</xdr:rowOff>
    </xdr:from>
    <xdr:to>
      <xdr:col>14</xdr:col>
      <xdr:colOff>198120</xdr:colOff>
      <xdr:row>20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6E9AAF-36B8-45C3-BF6B-5BE1ABEE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434340</xdr:colOff>
      <xdr:row>2</xdr:row>
      <xdr:rowOff>106680</xdr:rowOff>
    </xdr:from>
    <xdr:to>
      <xdr:col>19</xdr:col>
      <xdr:colOff>495300</xdr:colOff>
      <xdr:row>18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38A571A-A010-4195-A983-44AB7EEE289E}"/>
            </a:ext>
          </a:extLst>
        </xdr:cNvPr>
        <xdr:cNvSpPr txBox="1"/>
      </xdr:nvSpPr>
      <xdr:spPr>
        <a:xfrm>
          <a:off x="12847320" y="472440"/>
          <a:ext cx="3108960" cy="28575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-In</a:t>
          </a:r>
          <a:r>
            <a:rPr lang="en-US" sz="1100" baseline="0"/>
            <a:t> this graph we can see the influence of the parternship in the sum of number of donations per year. </a:t>
          </a:r>
        </a:p>
        <a:p>
          <a:r>
            <a:rPr lang="en-US" sz="1100" baseline="0"/>
            <a:t>-Also we need to take into account that the impact is increased by the seasonal effect of the end of the year.</a:t>
          </a:r>
        </a:p>
        <a:p>
          <a:r>
            <a:rPr lang="en-US" sz="1100" baseline="0"/>
            <a:t>-The sum of donations does not have the same increase as the number of dontations</a:t>
          </a:r>
        </a:p>
        <a:p>
          <a:endParaRPr lang="en-US" sz="1100" baseline="0"/>
        </a:p>
        <a:p>
          <a:r>
            <a:rPr lang="en-US" sz="1100" b="1" baseline="0"/>
            <a:t>Conclusións</a:t>
          </a:r>
        </a:p>
        <a:p>
          <a:r>
            <a:rPr lang="en-US" sz="1100" baseline="0"/>
            <a:t>-Sum of donations is influenced by the seasonal effect</a:t>
          </a:r>
        </a:p>
        <a:p>
          <a:r>
            <a:rPr lang="en-US" sz="1100" baseline="0"/>
            <a:t>-People donate more in frequently when er have a partnership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-The months with the partnership were february, march, november and december.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20</xdr:col>
      <xdr:colOff>102870</xdr:colOff>
      <xdr:row>2</xdr:row>
      <xdr:rowOff>49530</xdr:rowOff>
    </xdr:from>
    <xdr:to>
      <xdr:col>28</xdr:col>
      <xdr:colOff>502920</xdr:colOff>
      <xdr:row>17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62B766-C049-4094-ADF1-17E266BD7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967740</xdr:colOff>
      <xdr:row>103</xdr:row>
      <xdr:rowOff>0</xdr:rowOff>
    </xdr:from>
    <xdr:to>
      <xdr:col>16</xdr:col>
      <xdr:colOff>457200</xdr:colOff>
      <xdr:row>116</xdr:row>
      <xdr:rowOff>87630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510FA3-9D6F-4F2C-B06A-4FEAE002E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384810</xdr:colOff>
      <xdr:row>173</xdr:row>
      <xdr:rowOff>156210</xdr:rowOff>
    </xdr:from>
    <xdr:to>
      <xdr:col>10</xdr:col>
      <xdr:colOff>579120</xdr:colOff>
      <xdr:row>188</xdr:row>
      <xdr:rowOff>156210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1668B0-FE75-4B0C-9C58-43BAB12AD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346710</xdr:colOff>
      <xdr:row>190</xdr:row>
      <xdr:rowOff>11430</xdr:rowOff>
    </xdr:from>
    <xdr:to>
      <xdr:col>11</xdr:col>
      <xdr:colOff>114300</xdr:colOff>
      <xdr:row>208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05C7D5-8B55-479E-AC90-54BC66E30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595019</xdr:colOff>
      <xdr:row>39</xdr:row>
      <xdr:rowOff>51271</xdr:rowOff>
    </xdr:from>
    <xdr:to>
      <xdr:col>27</xdr:col>
      <xdr:colOff>475074</xdr:colOff>
      <xdr:row>58</xdr:row>
      <xdr:rowOff>160397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9492C6D-C82D-6347-9D6E-8439D5631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83820</xdr:rowOff>
    </xdr:from>
    <xdr:to>
      <xdr:col>7</xdr:col>
      <xdr:colOff>388620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DE6DB-2FED-49F4-92FF-97AC42F76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0</xdr:row>
      <xdr:rowOff>91440</xdr:rowOff>
    </xdr:from>
    <xdr:to>
      <xdr:col>15</xdr:col>
      <xdr:colOff>205740</xdr:colOff>
      <xdr:row>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16D95-C16F-498D-A5EC-1D260431C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11</xdr:col>
      <xdr:colOff>434340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8796D-3CDD-4FE9-B19C-64667C4C7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190500</xdr:rowOff>
    </xdr:from>
    <xdr:to>
      <xdr:col>12</xdr:col>
      <xdr:colOff>183357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</xdr:row>
      <xdr:rowOff>57150</xdr:rowOff>
    </xdr:from>
    <xdr:to>
      <xdr:col>11</xdr:col>
      <xdr:colOff>602457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3532.415656712961" createdVersion="6" refreshedVersion="6" minRefreshableVersion="3" recordCount="104" xr:uid="{299316F1-DBED-4314-952F-3A5DACC03F4E}">
  <cacheSource type="worksheet">
    <worksheetSource name="Table1"/>
  </cacheSource>
  <cacheFields count="11">
    <cacheField name="MONTH" numFmtId="0">
      <sharedItems count="12">
        <s v="NOV"/>
        <s v="DEC"/>
        <s v="JAN"/>
        <s v="FEB"/>
        <s v="MAR"/>
        <s v="APR"/>
        <s v="MAY"/>
        <s v="JUN"/>
        <s v="JUL"/>
        <s v="AUG"/>
        <s v="SEP"/>
        <s v="OCT"/>
      </sharedItems>
    </cacheField>
    <cacheField name="WEEKMON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WEEK" numFmtId="0">
      <sharedItems containsSemiMixedTypes="0" containsString="0" containsNumber="1" containsInteger="1" minValue="1" maxValue="104"/>
    </cacheField>
    <cacheField name="XMAS" numFmtId="0">
      <sharedItems containsSemiMixedTypes="0" containsString="0" containsNumber="1" containsInteger="1" minValue="0" maxValue="1" count="2">
        <n v="0"/>
        <n v="1"/>
      </sharedItems>
    </cacheField>
    <cacheField name="EASTER" numFmtId="0">
      <sharedItems containsSemiMixedTypes="0" containsString="0" containsNumber="1" containsInteger="1" minValue="0" maxValue="1"/>
    </cacheField>
    <cacheField name="PROMO" numFmtId="164">
      <sharedItems containsSemiMixedTypes="0" containsString="0" containsNumber="1" containsInteger="1" minValue="917" maxValue="6544"/>
    </cacheField>
    <cacheField name="AK_PARTNERSHIP" numFmtId="0">
      <sharedItems containsSemiMixedTypes="0" containsString="0" containsNumber="1" containsInteger="1" minValue="0" maxValue="1" count="2">
        <n v="0"/>
        <n v="1"/>
      </sharedItems>
    </cacheField>
    <cacheField name="AK_NUM_SALES" numFmtId="43">
      <sharedItems containsSemiMixedTypes="0" containsString="0" containsNumber="1" containsInteger="1" minValue="634741" maxValue="1039749"/>
    </cacheField>
    <cacheField name="NUM_DON" numFmtId="3">
      <sharedItems containsSemiMixedTypes="0" containsString="0" containsNumber="1" containsInteger="1" minValue="202" maxValue="22423" count="99">
        <n v="522"/>
        <n v="505"/>
        <n v="628"/>
        <n v="679"/>
        <n v="543"/>
        <n v="595"/>
        <n v="764"/>
        <n v="880"/>
        <n v="814"/>
        <n v="794"/>
        <n v="815"/>
        <n v="515"/>
        <n v="484"/>
        <n v="16762"/>
        <n v="14758"/>
        <n v="15605"/>
        <n v="18270"/>
        <n v="17275"/>
        <n v="14944"/>
        <n v="17357"/>
        <n v="15736"/>
        <n v="603"/>
        <n v="611"/>
        <n v="498"/>
        <n v="575"/>
        <n v="571"/>
        <n v="524"/>
        <n v="441"/>
        <n v="476"/>
        <n v="550"/>
        <n v="565"/>
        <n v="422"/>
        <n v="557"/>
        <n v="483"/>
        <n v="480"/>
        <n v="493"/>
        <n v="470"/>
        <n v="639"/>
        <n v="502"/>
        <n v="304"/>
        <n v="434"/>
        <n v="463"/>
        <n v="503"/>
        <n v="482"/>
        <n v="469"/>
        <n v="449"/>
        <n v="447"/>
        <n v="346"/>
        <n v="506"/>
        <n v="452"/>
        <n v="663"/>
        <n v="17087"/>
        <n v="15920"/>
        <n v="17304"/>
        <n v="20067"/>
        <n v="16612"/>
        <n v="18628"/>
        <n v="19636"/>
        <n v="22423"/>
        <n v="22212"/>
        <n v="664"/>
        <n v="643"/>
        <n v="339"/>
        <n v="530"/>
        <n v="364"/>
        <n v="258"/>
        <n v="282"/>
        <n v="539"/>
        <n v="334"/>
        <n v="230"/>
        <n v="348"/>
        <n v="513"/>
        <n v="362"/>
        <n v="425"/>
        <n v="322"/>
        <n v="528"/>
        <n v="492"/>
        <n v="419"/>
        <n v="361"/>
        <n v="465"/>
        <n v="214"/>
        <n v="355"/>
        <n v="455"/>
        <n v="317"/>
        <n v="274"/>
        <n v="336"/>
        <n v="408"/>
        <n v="511"/>
        <n v="365"/>
        <n v="202"/>
        <n v="296"/>
        <n v="318"/>
        <n v="266"/>
        <n v="326"/>
        <n v="414"/>
        <n v="229"/>
        <n v="240"/>
        <n v="310"/>
        <n v="329"/>
      </sharedItems>
    </cacheField>
    <cacheField name="SUM_DON (EUR)" numFmtId="4">
      <sharedItems containsSemiMixedTypes="0" containsString="0" containsNumber="1" minValue="4534.71" maxValue="34745.370000000003"/>
    </cacheField>
    <cacheField name="YEAR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n v="1"/>
    <x v="0"/>
    <n v="0"/>
    <n v="3792"/>
    <x v="0"/>
    <n v="666181"/>
    <x v="0"/>
    <n v="17089.919999999998"/>
    <x v="0"/>
  </r>
  <r>
    <x v="0"/>
    <x v="1"/>
    <n v="2"/>
    <x v="0"/>
    <n v="0"/>
    <n v="4690"/>
    <x v="0"/>
    <n v="680711"/>
    <x v="1"/>
    <n v="20883.23"/>
    <x v="0"/>
  </r>
  <r>
    <x v="0"/>
    <x v="2"/>
    <n v="3"/>
    <x v="0"/>
    <n v="0"/>
    <n v="6544"/>
    <x v="0"/>
    <n v="634741"/>
    <x v="2"/>
    <n v="23297.34"/>
    <x v="0"/>
  </r>
  <r>
    <x v="0"/>
    <x v="3"/>
    <n v="4"/>
    <x v="0"/>
    <n v="0"/>
    <n v="5343"/>
    <x v="0"/>
    <n v="825631"/>
    <x v="3"/>
    <n v="18628.38"/>
    <x v="0"/>
  </r>
  <r>
    <x v="1"/>
    <x v="0"/>
    <n v="5"/>
    <x v="0"/>
    <n v="0"/>
    <n v="3771"/>
    <x v="0"/>
    <n v="726538"/>
    <x v="4"/>
    <n v="24667.24"/>
    <x v="0"/>
  </r>
  <r>
    <x v="1"/>
    <x v="1"/>
    <n v="6"/>
    <x v="0"/>
    <n v="0"/>
    <n v="4517"/>
    <x v="0"/>
    <n v="764717"/>
    <x v="5"/>
    <n v="16694.7"/>
    <x v="0"/>
  </r>
  <r>
    <x v="1"/>
    <x v="2"/>
    <n v="7"/>
    <x v="1"/>
    <n v="0"/>
    <n v="3650"/>
    <x v="0"/>
    <n v="875246"/>
    <x v="6"/>
    <n v="26331.72"/>
    <x v="0"/>
  </r>
  <r>
    <x v="1"/>
    <x v="3"/>
    <n v="8"/>
    <x v="1"/>
    <n v="0"/>
    <n v="3303"/>
    <x v="0"/>
    <n v="837368"/>
    <x v="7"/>
    <n v="25491.88"/>
    <x v="0"/>
  </r>
  <r>
    <x v="1"/>
    <x v="4"/>
    <n v="9"/>
    <x v="1"/>
    <n v="0"/>
    <n v="3573"/>
    <x v="0"/>
    <n v="911857"/>
    <x v="8"/>
    <n v="34745.370000000003"/>
    <x v="0"/>
  </r>
  <r>
    <x v="2"/>
    <x v="0"/>
    <n v="10"/>
    <x v="1"/>
    <n v="0"/>
    <n v="4226"/>
    <x v="0"/>
    <n v="837721"/>
    <x v="9"/>
    <n v="25693.37"/>
    <x v="1"/>
  </r>
  <r>
    <x v="2"/>
    <x v="1"/>
    <n v="11"/>
    <x v="1"/>
    <n v="0"/>
    <n v="2665"/>
    <x v="0"/>
    <n v="771079"/>
    <x v="10"/>
    <n v="29559.93"/>
    <x v="1"/>
  </r>
  <r>
    <x v="2"/>
    <x v="2"/>
    <n v="12"/>
    <x v="0"/>
    <n v="0"/>
    <n v="3197"/>
    <x v="0"/>
    <n v="780192"/>
    <x v="11"/>
    <n v="14512.41"/>
    <x v="1"/>
  </r>
  <r>
    <x v="2"/>
    <x v="3"/>
    <n v="13"/>
    <x v="0"/>
    <n v="0"/>
    <n v="917"/>
    <x v="0"/>
    <n v="700097"/>
    <x v="12"/>
    <n v="19654.310000000001"/>
    <x v="1"/>
  </r>
  <r>
    <x v="3"/>
    <x v="0"/>
    <n v="14"/>
    <x v="0"/>
    <n v="0"/>
    <n v="3302"/>
    <x v="1"/>
    <n v="765426"/>
    <x v="13"/>
    <n v="20011.91"/>
    <x v="1"/>
  </r>
  <r>
    <x v="3"/>
    <x v="1"/>
    <n v="15"/>
    <x v="0"/>
    <n v="0"/>
    <n v="2197"/>
    <x v="1"/>
    <n v="661805"/>
    <x v="14"/>
    <n v="20451.95"/>
    <x v="1"/>
  </r>
  <r>
    <x v="3"/>
    <x v="2"/>
    <n v="16"/>
    <x v="0"/>
    <n v="0"/>
    <n v="1721"/>
    <x v="1"/>
    <n v="708796"/>
    <x v="15"/>
    <n v="12532.43"/>
    <x v="1"/>
  </r>
  <r>
    <x v="3"/>
    <x v="3"/>
    <n v="17"/>
    <x v="0"/>
    <n v="0"/>
    <n v="3164"/>
    <x v="1"/>
    <n v="833139"/>
    <x v="16"/>
    <n v="23999.8"/>
    <x v="1"/>
  </r>
  <r>
    <x v="4"/>
    <x v="0"/>
    <n v="18"/>
    <x v="0"/>
    <n v="0"/>
    <n v="1984"/>
    <x v="1"/>
    <n v="786752"/>
    <x v="17"/>
    <n v="20335.8"/>
    <x v="1"/>
  </r>
  <r>
    <x v="4"/>
    <x v="1"/>
    <n v="19"/>
    <x v="0"/>
    <n v="0"/>
    <n v="2215"/>
    <x v="1"/>
    <n v="677290"/>
    <x v="18"/>
    <n v="15937.07"/>
    <x v="1"/>
  </r>
  <r>
    <x v="4"/>
    <x v="2"/>
    <n v="20"/>
    <x v="0"/>
    <n v="0"/>
    <n v="2912"/>
    <x v="1"/>
    <n v="790761"/>
    <x v="19"/>
    <n v="14128.64"/>
    <x v="1"/>
  </r>
  <r>
    <x v="4"/>
    <x v="3"/>
    <n v="21"/>
    <x v="0"/>
    <n v="0"/>
    <n v="4591"/>
    <x v="1"/>
    <n v="708026"/>
    <x v="20"/>
    <n v="24527.68"/>
    <x v="1"/>
  </r>
  <r>
    <x v="5"/>
    <x v="0"/>
    <n v="22"/>
    <x v="0"/>
    <n v="0"/>
    <n v="3662"/>
    <x v="0"/>
    <n v="759081"/>
    <x v="21"/>
    <n v="18661.169999999998"/>
    <x v="1"/>
  </r>
  <r>
    <x v="5"/>
    <x v="1"/>
    <n v="23"/>
    <x v="0"/>
    <n v="0"/>
    <n v="3832"/>
    <x v="0"/>
    <n v="729680"/>
    <x v="22"/>
    <n v="18074.46"/>
    <x v="1"/>
  </r>
  <r>
    <x v="5"/>
    <x v="2"/>
    <n v="24"/>
    <x v="0"/>
    <n v="1"/>
    <n v="2479"/>
    <x v="0"/>
    <n v="820987"/>
    <x v="23"/>
    <n v="16205.53"/>
    <x v="1"/>
  </r>
  <r>
    <x v="5"/>
    <x v="3"/>
    <n v="25"/>
    <x v="0"/>
    <n v="1"/>
    <n v="3473"/>
    <x v="0"/>
    <n v="776577"/>
    <x v="24"/>
    <n v="18276.169999999998"/>
    <x v="1"/>
  </r>
  <r>
    <x v="5"/>
    <x v="4"/>
    <n v="26"/>
    <x v="0"/>
    <n v="0"/>
    <n v="3911"/>
    <x v="0"/>
    <n v="870710"/>
    <x v="25"/>
    <n v="21403.13"/>
    <x v="1"/>
  </r>
  <r>
    <x v="6"/>
    <x v="0"/>
    <n v="27"/>
    <x v="0"/>
    <n v="0"/>
    <n v="3996"/>
    <x v="0"/>
    <n v="699067"/>
    <x v="26"/>
    <n v="19952.27"/>
    <x v="1"/>
  </r>
  <r>
    <x v="6"/>
    <x v="1"/>
    <n v="28"/>
    <x v="0"/>
    <n v="0"/>
    <n v="4830"/>
    <x v="0"/>
    <n v="679173"/>
    <x v="27"/>
    <n v="14710.12"/>
    <x v="1"/>
  </r>
  <r>
    <x v="6"/>
    <x v="2"/>
    <n v="29"/>
    <x v="0"/>
    <n v="0"/>
    <n v="4220"/>
    <x v="0"/>
    <n v="694546"/>
    <x v="28"/>
    <n v="19818.41"/>
    <x v="1"/>
  </r>
  <r>
    <x v="6"/>
    <x v="3"/>
    <n v="30"/>
    <x v="0"/>
    <n v="0"/>
    <n v="4341"/>
    <x v="0"/>
    <n v="840984"/>
    <x v="29"/>
    <n v="21665.07"/>
    <x v="1"/>
  </r>
  <r>
    <x v="7"/>
    <x v="0"/>
    <n v="31"/>
    <x v="0"/>
    <n v="0"/>
    <n v="2906"/>
    <x v="0"/>
    <n v="707114"/>
    <x v="30"/>
    <n v="12509.58"/>
    <x v="1"/>
  </r>
  <r>
    <x v="7"/>
    <x v="1"/>
    <n v="32"/>
    <x v="0"/>
    <n v="0"/>
    <n v="4281"/>
    <x v="0"/>
    <n v="772332"/>
    <x v="31"/>
    <n v="13494.11"/>
    <x v="1"/>
  </r>
  <r>
    <x v="7"/>
    <x v="2"/>
    <n v="33"/>
    <x v="0"/>
    <n v="0"/>
    <n v="5855"/>
    <x v="0"/>
    <n v="748952"/>
    <x v="32"/>
    <n v="12417.45"/>
    <x v="1"/>
  </r>
  <r>
    <x v="7"/>
    <x v="3"/>
    <n v="34"/>
    <x v="0"/>
    <n v="0"/>
    <n v="4396"/>
    <x v="0"/>
    <n v="763905"/>
    <x v="1"/>
    <n v="17506.810000000001"/>
    <x v="1"/>
  </r>
  <r>
    <x v="8"/>
    <x v="0"/>
    <n v="35"/>
    <x v="0"/>
    <n v="0"/>
    <n v="2862"/>
    <x v="0"/>
    <n v="778244"/>
    <x v="33"/>
    <n v="15375.38"/>
    <x v="1"/>
  </r>
  <r>
    <x v="8"/>
    <x v="1"/>
    <n v="36"/>
    <x v="0"/>
    <n v="0"/>
    <n v="3120"/>
    <x v="0"/>
    <n v="783531"/>
    <x v="34"/>
    <n v="18013.060000000001"/>
    <x v="1"/>
  </r>
  <r>
    <x v="8"/>
    <x v="2"/>
    <n v="37"/>
    <x v="0"/>
    <n v="0"/>
    <n v="2995"/>
    <x v="0"/>
    <n v="682572"/>
    <x v="35"/>
    <n v="16668.89"/>
    <x v="1"/>
  </r>
  <r>
    <x v="8"/>
    <x v="3"/>
    <n v="38"/>
    <x v="0"/>
    <n v="0"/>
    <n v="4315"/>
    <x v="0"/>
    <n v="784353"/>
    <x v="36"/>
    <n v="16436.32"/>
    <x v="1"/>
  </r>
  <r>
    <x v="8"/>
    <x v="4"/>
    <n v="39"/>
    <x v="0"/>
    <n v="0"/>
    <n v="3248"/>
    <x v="0"/>
    <n v="754976"/>
    <x v="37"/>
    <n v="22220.99"/>
    <x v="1"/>
  </r>
  <r>
    <x v="9"/>
    <x v="0"/>
    <n v="40"/>
    <x v="0"/>
    <n v="0"/>
    <n v="3161"/>
    <x v="0"/>
    <n v="785424"/>
    <x v="38"/>
    <n v="13801.02"/>
    <x v="1"/>
  </r>
  <r>
    <x v="9"/>
    <x v="1"/>
    <n v="41"/>
    <x v="0"/>
    <n v="0"/>
    <n v="2077"/>
    <x v="0"/>
    <n v="778471"/>
    <x v="39"/>
    <n v="10378.799999999999"/>
    <x v="1"/>
  </r>
  <r>
    <x v="9"/>
    <x v="2"/>
    <n v="42"/>
    <x v="0"/>
    <n v="0"/>
    <n v="2938"/>
    <x v="0"/>
    <n v="722243"/>
    <x v="40"/>
    <n v="17030.32"/>
    <x v="1"/>
  </r>
  <r>
    <x v="9"/>
    <x v="3"/>
    <n v="43"/>
    <x v="0"/>
    <n v="0"/>
    <n v="2971"/>
    <x v="0"/>
    <n v="779833"/>
    <x v="41"/>
    <n v="19039.599999999999"/>
    <x v="1"/>
  </r>
  <r>
    <x v="10"/>
    <x v="0"/>
    <n v="44"/>
    <x v="0"/>
    <n v="0"/>
    <n v="3565"/>
    <x v="0"/>
    <n v="723884"/>
    <x v="42"/>
    <n v="18802.060000000001"/>
    <x v="1"/>
  </r>
  <r>
    <x v="10"/>
    <x v="1"/>
    <n v="45"/>
    <x v="0"/>
    <n v="0"/>
    <n v="2270"/>
    <x v="0"/>
    <n v="821662"/>
    <x v="43"/>
    <n v="13343.6"/>
    <x v="1"/>
  </r>
  <r>
    <x v="10"/>
    <x v="2"/>
    <n v="46"/>
    <x v="0"/>
    <n v="0"/>
    <n v="4353"/>
    <x v="0"/>
    <n v="801302"/>
    <x v="44"/>
    <n v="15316.4"/>
    <x v="1"/>
  </r>
  <r>
    <x v="10"/>
    <x v="3"/>
    <n v="47"/>
    <x v="0"/>
    <n v="0"/>
    <n v="3486"/>
    <x v="0"/>
    <n v="762260"/>
    <x v="45"/>
    <n v="17659.54"/>
    <x v="1"/>
  </r>
  <r>
    <x v="11"/>
    <x v="0"/>
    <n v="48"/>
    <x v="0"/>
    <n v="0"/>
    <n v="4170"/>
    <x v="0"/>
    <n v="857751"/>
    <x v="46"/>
    <n v="17191.22"/>
    <x v="1"/>
  </r>
  <r>
    <x v="11"/>
    <x v="1"/>
    <n v="49"/>
    <x v="0"/>
    <n v="0"/>
    <n v="3884"/>
    <x v="0"/>
    <n v="823918"/>
    <x v="47"/>
    <n v="15709.96"/>
    <x v="1"/>
  </r>
  <r>
    <x v="11"/>
    <x v="2"/>
    <n v="50"/>
    <x v="0"/>
    <n v="0"/>
    <n v="5031"/>
    <x v="0"/>
    <n v="844941"/>
    <x v="48"/>
    <n v="8997.74"/>
    <x v="1"/>
  </r>
  <r>
    <x v="11"/>
    <x v="3"/>
    <n v="51"/>
    <x v="0"/>
    <n v="0"/>
    <n v="3275"/>
    <x v="0"/>
    <n v="808619"/>
    <x v="49"/>
    <n v="16873.3"/>
    <x v="1"/>
  </r>
  <r>
    <x v="11"/>
    <x v="4"/>
    <n v="52"/>
    <x v="0"/>
    <n v="0"/>
    <n v="4676"/>
    <x v="0"/>
    <n v="781020"/>
    <x v="50"/>
    <n v="14125.44"/>
    <x v="1"/>
  </r>
  <r>
    <x v="0"/>
    <x v="0"/>
    <n v="53"/>
    <x v="0"/>
    <n v="0"/>
    <n v="4224"/>
    <x v="1"/>
    <n v="783652"/>
    <x v="51"/>
    <n v="16452.66"/>
    <x v="1"/>
  </r>
  <r>
    <x v="0"/>
    <x v="1"/>
    <n v="54"/>
    <x v="0"/>
    <n v="0"/>
    <n v="4912"/>
    <x v="1"/>
    <n v="725193"/>
    <x v="52"/>
    <n v="12956.29"/>
    <x v="1"/>
  </r>
  <r>
    <x v="0"/>
    <x v="2"/>
    <n v="55"/>
    <x v="0"/>
    <n v="0"/>
    <n v="4673"/>
    <x v="1"/>
    <n v="790142"/>
    <x v="53"/>
    <n v="10705.91"/>
    <x v="1"/>
  </r>
  <r>
    <x v="0"/>
    <x v="3"/>
    <n v="56"/>
    <x v="0"/>
    <n v="0"/>
    <n v="5565"/>
    <x v="1"/>
    <n v="927114"/>
    <x v="54"/>
    <n v="15327.13"/>
    <x v="1"/>
  </r>
  <r>
    <x v="1"/>
    <x v="0"/>
    <n v="57"/>
    <x v="0"/>
    <n v="0"/>
    <n v="4638"/>
    <x v="1"/>
    <n v="755613"/>
    <x v="55"/>
    <n v="10771.59"/>
    <x v="1"/>
  </r>
  <r>
    <x v="1"/>
    <x v="1"/>
    <n v="58"/>
    <x v="0"/>
    <n v="0"/>
    <n v="4979"/>
    <x v="1"/>
    <n v="859593"/>
    <x v="56"/>
    <n v="10980.16"/>
    <x v="1"/>
  </r>
  <r>
    <x v="1"/>
    <x v="2"/>
    <n v="59"/>
    <x v="1"/>
    <n v="0"/>
    <n v="5494"/>
    <x v="1"/>
    <n v="904047"/>
    <x v="57"/>
    <n v="18210.849999999999"/>
    <x v="1"/>
  </r>
  <r>
    <x v="1"/>
    <x v="3"/>
    <n v="60"/>
    <x v="1"/>
    <n v="0"/>
    <n v="3853"/>
    <x v="1"/>
    <n v="1038908"/>
    <x v="58"/>
    <n v="23274.76"/>
    <x v="1"/>
  </r>
  <r>
    <x v="1"/>
    <x v="4"/>
    <n v="61"/>
    <x v="1"/>
    <n v="0"/>
    <n v="3038"/>
    <x v="1"/>
    <n v="1022028"/>
    <x v="59"/>
    <n v="27632"/>
    <x v="1"/>
  </r>
  <r>
    <x v="2"/>
    <x v="0"/>
    <n v="62"/>
    <x v="1"/>
    <n v="0"/>
    <n v="3959"/>
    <x v="0"/>
    <n v="1034551"/>
    <x v="60"/>
    <n v="22605.97"/>
    <x v="2"/>
  </r>
  <r>
    <x v="2"/>
    <x v="1"/>
    <n v="63"/>
    <x v="1"/>
    <n v="0"/>
    <n v="3569"/>
    <x v="0"/>
    <n v="955336"/>
    <x v="61"/>
    <n v="19480.72"/>
    <x v="2"/>
  </r>
  <r>
    <x v="2"/>
    <x v="2"/>
    <n v="64"/>
    <x v="0"/>
    <n v="0"/>
    <n v="4023"/>
    <x v="0"/>
    <n v="881683"/>
    <x v="62"/>
    <n v="12939.95"/>
    <x v="2"/>
  </r>
  <r>
    <x v="2"/>
    <x v="3"/>
    <n v="65"/>
    <x v="0"/>
    <n v="0"/>
    <n v="3746"/>
    <x v="0"/>
    <n v="823720"/>
    <x v="63"/>
    <n v="9937.0499999999993"/>
    <x v="2"/>
  </r>
  <r>
    <x v="3"/>
    <x v="0"/>
    <n v="66"/>
    <x v="0"/>
    <n v="0"/>
    <n v="3605"/>
    <x v="0"/>
    <n v="818189"/>
    <x v="64"/>
    <n v="16725.599999999999"/>
    <x v="2"/>
  </r>
  <r>
    <x v="3"/>
    <x v="1"/>
    <n v="67"/>
    <x v="0"/>
    <n v="0"/>
    <n v="4536"/>
    <x v="0"/>
    <n v="792217"/>
    <x v="65"/>
    <n v="7997.55"/>
    <x v="2"/>
  </r>
  <r>
    <x v="3"/>
    <x v="2"/>
    <n v="68"/>
    <x v="0"/>
    <n v="0"/>
    <n v="4427"/>
    <x v="0"/>
    <n v="800127"/>
    <x v="66"/>
    <n v="15161"/>
    <x v="2"/>
  </r>
  <r>
    <x v="3"/>
    <x v="3"/>
    <n v="69"/>
    <x v="0"/>
    <n v="0"/>
    <n v="3488"/>
    <x v="0"/>
    <n v="835382"/>
    <x v="67"/>
    <n v="18756.37"/>
    <x v="2"/>
  </r>
  <r>
    <x v="4"/>
    <x v="0"/>
    <n v="70"/>
    <x v="0"/>
    <n v="0"/>
    <n v="2379"/>
    <x v="0"/>
    <n v="852109"/>
    <x v="68"/>
    <n v="12848.67"/>
    <x v="2"/>
  </r>
  <r>
    <x v="4"/>
    <x v="1"/>
    <n v="71"/>
    <x v="0"/>
    <n v="0"/>
    <n v="3131"/>
    <x v="0"/>
    <n v="787553"/>
    <x v="69"/>
    <n v="14631.61"/>
    <x v="2"/>
  </r>
  <r>
    <x v="4"/>
    <x v="2"/>
    <n v="72"/>
    <x v="0"/>
    <n v="0"/>
    <n v="4424"/>
    <x v="0"/>
    <n v="905062"/>
    <x v="70"/>
    <n v="8775.76"/>
    <x v="2"/>
  </r>
  <r>
    <x v="4"/>
    <x v="3"/>
    <n v="73"/>
    <x v="0"/>
    <n v="0"/>
    <n v="5356"/>
    <x v="0"/>
    <n v="813236"/>
    <x v="12"/>
    <n v="11984.75"/>
    <x v="2"/>
  </r>
  <r>
    <x v="5"/>
    <x v="0"/>
    <n v="74"/>
    <x v="0"/>
    <n v="1"/>
    <n v="4536"/>
    <x v="0"/>
    <n v="937516"/>
    <x v="71"/>
    <n v="18536.55"/>
    <x v="2"/>
  </r>
  <r>
    <x v="5"/>
    <x v="1"/>
    <n v="75"/>
    <x v="0"/>
    <n v="1"/>
    <n v="4712"/>
    <x v="0"/>
    <n v="877768"/>
    <x v="72"/>
    <n v="19386.330000000002"/>
    <x v="2"/>
  </r>
  <r>
    <x v="5"/>
    <x v="2"/>
    <n v="76"/>
    <x v="0"/>
    <n v="0"/>
    <n v="4241"/>
    <x v="0"/>
    <n v="860541"/>
    <x v="73"/>
    <n v="11157.09"/>
    <x v="2"/>
  </r>
  <r>
    <x v="5"/>
    <x v="3"/>
    <n v="77"/>
    <x v="0"/>
    <n v="0"/>
    <n v="2577"/>
    <x v="0"/>
    <n v="965025"/>
    <x v="74"/>
    <n v="13969.69"/>
    <x v="2"/>
  </r>
  <r>
    <x v="5"/>
    <x v="4"/>
    <n v="78"/>
    <x v="0"/>
    <n v="0"/>
    <n v="3632"/>
    <x v="0"/>
    <n v="898558"/>
    <x v="75"/>
    <n v="16714.77"/>
    <x v="2"/>
  </r>
  <r>
    <x v="6"/>
    <x v="0"/>
    <n v="79"/>
    <x v="0"/>
    <n v="0"/>
    <n v="5152"/>
    <x v="0"/>
    <n v="899716"/>
    <x v="76"/>
    <n v="17548.259999999998"/>
    <x v="2"/>
  </r>
  <r>
    <x v="6"/>
    <x v="1"/>
    <n v="80"/>
    <x v="0"/>
    <n v="0"/>
    <n v="5408"/>
    <x v="0"/>
    <n v="882274"/>
    <x v="77"/>
    <n v="15639.11"/>
    <x v="2"/>
  </r>
  <r>
    <x v="6"/>
    <x v="2"/>
    <n v="81"/>
    <x v="0"/>
    <n v="0"/>
    <n v="5243"/>
    <x v="0"/>
    <n v="885669"/>
    <x v="78"/>
    <n v="11557.4"/>
    <x v="2"/>
  </r>
  <r>
    <x v="6"/>
    <x v="3"/>
    <n v="82"/>
    <x v="0"/>
    <n v="0"/>
    <n v="4187"/>
    <x v="0"/>
    <n v="937054"/>
    <x v="72"/>
    <n v="15886.39"/>
    <x v="2"/>
  </r>
  <r>
    <x v="7"/>
    <x v="0"/>
    <n v="83"/>
    <x v="0"/>
    <n v="0"/>
    <n v="4495"/>
    <x v="0"/>
    <n v="837373"/>
    <x v="79"/>
    <n v="13530.6"/>
    <x v="2"/>
  </r>
  <r>
    <x v="7"/>
    <x v="1"/>
    <n v="84"/>
    <x v="0"/>
    <n v="0"/>
    <n v="4749"/>
    <x v="0"/>
    <n v="957807"/>
    <x v="80"/>
    <n v="12555.62"/>
    <x v="2"/>
  </r>
  <r>
    <x v="7"/>
    <x v="2"/>
    <n v="85"/>
    <x v="0"/>
    <n v="0"/>
    <n v="3947"/>
    <x v="0"/>
    <n v="867577"/>
    <x v="81"/>
    <n v="12430.53"/>
    <x v="2"/>
  </r>
  <r>
    <x v="7"/>
    <x v="3"/>
    <n v="86"/>
    <x v="0"/>
    <n v="0"/>
    <n v="4371"/>
    <x v="0"/>
    <n v="893755"/>
    <x v="82"/>
    <n v="14133.47"/>
    <x v="2"/>
  </r>
  <r>
    <x v="8"/>
    <x v="0"/>
    <n v="87"/>
    <x v="0"/>
    <n v="0"/>
    <n v="2885"/>
    <x v="0"/>
    <n v="957922"/>
    <x v="83"/>
    <n v="13710.89"/>
    <x v="2"/>
  </r>
  <r>
    <x v="8"/>
    <x v="1"/>
    <n v="88"/>
    <x v="0"/>
    <n v="0"/>
    <n v="3528"/>
    <x v="0"/>
    <n v="906563"/>
    <x v="84"/>
    <n v="11942.76"/>
    <x v="2"/>
  </r>
  <r>
    <x v="8"/>
    <x v="2"/>
    <n v="89"/>
    <x v="0"/>
    <n v="0"/>
    <n v="3761"/>
    <x v="0"/>
    <n v="925230"/>
    <x v="85"/>
    <n v="7640.62"/>
    <x v="2"/>
  </r>
  <r>
    <x v="8"/>
    <x v="3"/>
    <n v="90"/>
    <x v="0"/>
    <n v="0"/>
    <n v="4445"/>
    <x v="0"/>
    <n v="928928"/>
    <x v="86"/>
    <n v="10714.07"/>
    <x v="2"/>
  </r>
  <r>
    <x v="8"/>
    <x v="4"/>
    <n v="91"/>
    <x v="0"/>
    <n v="0"/>
    <n v="3970"/>
    <x v="0"/>
    <n v="920209"/>
    <x v="87"/>
    <n v="9990.52"/>
    <x v="2"/>
  </r>
  <r>
    <x v="9"/>
    <x v="0"/>
    <n v="92"/>
    <x v="0"/>
    <n v="0"/>
    <n v="3345"/>
    <x v="0"/>
    <n v="978458"/>
    <x v="88"/>
    <n v="13381.1"/>
    <x v="2"/>
  </r>
  <r>
    <x v="9"/>
    <x v="1"/>
    <n v="93"/>
    <x v="0"/>
    <n v="0"/>
    <n v="3838"/>
    <x v="0"/>
    <n v="981241"/>
    <x v="89"/>
    <n v="5253.94"/>
    <x v="2"/>
  </r>
  <r>
    <x v="9"/>
    <x v="2"/>
    <n v="94"/>
    <x v="0"/>
    <n v="0"/>
    <n v="4010"/>
    <x v="0"/>
    <n v="849355"/>
    <x v="90"/>
    <n v="13465.57"/>
    <x v="2"/>
  </r>
  <r>
    <x v="9"/>
    <x v="3"/>
    <n v="95"/>
    <x v="0"/>
    <n v="0"/>
    <n v="5260"/>
    <x v="0"/>
    <n v="947687"/>
    <x v="65"/>
    <n v="17518.060000000001"/>
    <x v="2"/>
  </r>
  <r>
    <x v="10"/>
    <x v="0"/>
    <n v="96"/>
    <x v="0"/>
    <n v="0"/>
    <n v="4198"/>
    <x v="0"/>
    <n v="1004750"/>
    <x v="91"/>
    <n v="13815.8"/>
    <x v="2"/>
  </r>
  <r>
    <x v="10"/>
    <x v="1"/>
    <n v="97"/>
    <x v="0"/>
    <n v="0"/>
    <n v="3592"/>
    <x v="0"/>
    <n v="989286"/>
    <x v="72"/>
    <n v="10120.23"/>
    <x v="2"/>
  </r>
  <r>
    <x v="10"/>
    <x v="2"/>
    <n v="98"/>
    <x v="0"/>
    <n v="0"/>
    <n v="4264"/>
    <x v="0"/>
    <n v="896339"/>
    <x v="92"/>
    <n v="13269.6"/>
    <x v="2"/>
  </r>
  <r>
    <x v="10"/>
    <x v="3"/>
    <n v="99"/>
    <x v="0"/>
    <n v="0"/>
    <n v="5250"/>
    <x v="0"/>
    <n v="914126"/>
    <x v="93"/>
    <n v="8424.92"/>
    <x v="2"/>
  </r>
  <r>
    <x v="10"/>
    <x v="4"/>
    <n v="100"/>
    <x v="0"/>
    <n v="0"/>
    <n v="4692"/>
    <x v="0"/>
    <n v="938187"/>
    <x v="94"/>
    <n v="15298.06"/>
    <x v="2"/>
  </r>
  <r>
    <x v="11"/>
    <x v="0"/>
    <n v="101"/>
    <x v="0"/>
    <n v="0"/>
    <n v="3947"/>
    <x v="0"/>
    <n v="1039749"/>
    <x v="95"/>
    <n v="9957.01"/>
    <x v="2"/>
  </r>
  <r>
    <x v="11"/>
    <x v="1"/>
    <n v="102"/>
    <x v="0"/>
    <n v="0"/>
    <n v="3567"/>
    <x v="0"/>
    <n v="901008"/>
    <x v="96"/>
    <n v="5668.89"/>
    <x v="2"/>
  </r>
  <r>
    <x v="11"/>
    <x v="2"/>
    <n v="103"/>
    <x v="0"/>
    <n v="0"/>
    <n v="2477"/>
    <x v="0"/>
    <n v="894557"/>
    <x v="97"/>
    <n v="4534.71"/>
    <x v="2"/>
  </r>
  <r>
    <x v="11"/>
    <x v="3"/>
    <n v="104"/>
    <x v="0"/>
    <n v="0"/>
    <n v="4202"/>
    <x v="0"/>
    <n v="1023448"/>
    <x v="98"/>
    <n v="12599.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E0C90-DBFD-8647-BB47-0960764EDF35}" name="Tabella pivot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70:D77" firstHeaderRow="1" firstDataRow="2" firstDataCol="1" rowPageCount="1" colPageCount="1"/>
  <pivotFields count="11">
    <pivotField axis="axisPage" multipleItemSelectionAllowed="1" showAll="0">
      <items count="13">
        <item x="3"/>
        <item x="4"/>
        <item x="5"/>
        <item h="1" x="0"/>
        <item x="9"/>
        <item h="1" x="1"/>
        <item x="2"/>
        <item x="8"/>
        <item x="7"/>
        <item x="6"/>
        <item x="11"/>
        <item x="1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/>
    <pivotField multipleItemSelectionAllowed="1" showAll="0"/>
    <pivotField numFmtId="43" showAll="0"/>
    <pivotField dataField="1" numFmtId="3" showAll="0">
      <items count="100">
        <item x="89"/>
        <item x="80"/>
        <item x="95"/>
        <item x="69"/>
        <item x="96"/>
        <item x="65"/>
        <item x="92"/>
        <item x="84"/>
        <item x="66"/>
        <item x="90"/>
        <item x="39"/>
        <item x="97"/>
        <item x="83"/>
        <item x="91"/>
        <item x="74"/>
        <item x="93"/>
        <item x="98"/>
        <item x="68"/>
        <item x="85"/>
        <item x="62"/>
        <item x="47"/>
        <item x="70"/>
        <item x="81"/>
        <item x="78"/>
        <item x="72"/>
        <item x="64"/>
        <item x="88"/>
        <item x="86"/>
        <item x="94"/>
        <item x="77"/>
        <item x="31"/>
        <item x="73"/>
        <item x="40"/>
        <item x="27"/>
        <item x="46"/>
        <item x="45"/>
        <item x="49"/>
        <item x="82"/>
        <item x="41"/>
        <item x="79"/>
        <item x="44"/>
        <item x="36"/>
        <item x="28"/>
        <item x="34"/>
        <item x="43"/>
        <item x="33"/>
        <item x="12"/>
        <item x="76"/>
        <item x="35"/>
        <item x="23"/>
        <item x="38"/>
        <item x="42"/>
        <item x="1"/>
        <item x="48"/>
        <item x="87"/>
        <item x="71"/>
        <item x="11"/>
        <item x="0"/>
        <item x="26"/>
        <item x="75"/>
        <item x="63"/>
        <item x="67"/>
        <item x="4"/>
        <item x="29"/>
        <item x="32"/>
        <item x="30"/>
        <item x="25"/>
        <item x="24"/>
        <item x="5"/>
        <item x="21"/>
        <item x="22"/>
        <item x="2"/>
        <item x="37"/>
        <item x="61"/>
        <item x="50"/>
        <item x="60"/>
        <item x="3"/>
        <item x="6"/>
        <item x="9"/>
        <item x="8"/>
        <item x="10"/>
        <item x="7"/>
        <item x="14"/>
        <item x="18"/>
        <item x="15"/>
        <item x="20"/>
        <item x="52"/>
        <item x="55"/>
        <item x="13"/>
        <item x="51"/>
        <item x="17"/>
        <item x="53"/>
        <item x="19"/>
        <item x="16"/>
        <item x="56"/>
        <item x="57"/>
        <item x="54"/>
        <item x="59"/>
        <item x="58"/>
        <item t="default"/>
      </items>
    </pivotField>
    <pivotField numFmtId="4"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 v="1"/>
    </i>
    <i>
      <x v="2"/>
    </i>
    <i t="grand">
      <x/>
    </i>
  </colItems>
  <pageFields count="1">
    <pageField fld="0" hier="-1"/>
  </pageFields>
  <dataFields count="1">
    <dataField name="Media di NUM_DON" fld="8" subtotal="average" baseField="0" baseItem="0"/>
  </dataFields>
  <formats count="1">
    <format dxfId="19">
      <pivotArea outline="0" collapsedLevelsAreSubtotals="1" fieldPosition="0"/>
    </format>
  </formats>
  <chartFormats count="9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6A682-7B94-44B1-8477-F934C5DDDFF0}" name="PivotTable7" cacheId="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8">
  <location ref="A2:E16" firstHeaderRow="1" firstDataRow="2" firstDataCol="1"/>
  <pivotFields count="11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multipleItemSelectionAllowed="1" showAll="0"/>
    <pivotField numFmtId="43" showAll="0"/>
    <pivotField dataField="1" numFmtId="3" showAll="0"/>
    <pivotField numFmtId="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NUM_DON" fld="8" baseField="0" baseItem="0"/>
  </dataFields>
  <formats count="1">
    <format dxfId="39">
      <pivotArea outline="0" collapsedLevelsAreSubtotals="1" fieldPosition="0"/>
    </format>
  </formats>
  <chartFormats count="6">
    <chartFormat chart="7" format="3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324A8-3999-4529-978C-113C5A57054E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159:E173" firstHeaderRow="1" firstDataRow="2" firstDataCol="1"/>
  <pivotFields count="11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64" showAll="0"/>
    <pivotField multipleItemSelectionAllowed="1" showAll="0"/>
    <pivotField numFmtId="43" showAll="0"/>
    <pivotField numFmtId="3" showAll="0"/>
    <pivotField numFmtId="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PROMO" fld="5" subtotal="average" baseField="0" baseItem="6"/>
  </dataFields>
  <formats count="1">
    <format dxfId="35">
      <pivotArea outline="0" collapsedLevelsAreSubtotals="1" fieldPosition="0"/>
    </format>
  </formats>
  <chartFormats count="9"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1F021-BDB1-4951-806E-D41C0E9EB4A7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149:D156" firstHeaderRow="1" firstDataRow="2" firstDataCol="1" rowPageCount="1" colPageCount="1"/>
  <pivotFields count="11">
    <pivotField axis="axisPage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h="1" x="0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/>
    <pivotField multipleItemSelectionAllowed="1" showAll="0"/>
    <pivotField dataField="1" numFmtId="43" showAll="0"/>
    <pivotField numFmtId="3" showAll="0"/>
    <pivotField numFmtId="4"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 v="1"/>
    </i>
    <i>
      <x v="2"/>
    </i>
    <i t="grand">
      <x/>
    </i>
  </colItems>
  <pageFields count="1">
    <pageField fld="0" hier="-1"/>
  </pageFields>
  <dataFields count="1">
    <dataField name="Average of AK_NUM_SALES" fld="7" subtotal="average" baseField="1" baseItem="0"/>
  </dataFields>
  <formats count="1">
    <format dxfId="11">
      <pivotArea outline="0" collapsedLevelsAreSubtotals="1" fieldPosition="0"/>
    </format>
  </formats>
  <chartFormats count="6"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2F3DD-79BA-4106-9DC5-31E2739658C5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93:D207" firstHeaderRow="1" firstDataRow="2" firstDataCol="1"/>
  <pivotFields count="11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/>
    <pivotField axis="axisCol" multipleItemSelectionAllowed="1" showAll="0">
      <items count="3">
        <item x="0"/>
        <item x="1"/>
        <item t="default"/>
      </items>
    </pivotField>
    <pivotField numFmtId="43" showAll="0"/>
    <pivotField numFmtId="3" showAll="0"/>
    <pivotField dataField="1" numFmtId="4"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SUM_DON (EUR)" fld="9" subtotal="average" baseField="0" baseItem="5"/>
  </dataFields>
  <formats count="1">
    <format dxfId="15">
      <pivotArea outline="0" collapsedLevelsAreSubtotals="1" fieldPosition="0"/>
    </format>
  </formats>
  <chartFormats count="4">
    <chartFormat chart="17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B6A5D-7B29-426B-BA74-BFF4E07C5506}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76:B189" firstHeaderRow="1" firstDataRow="1" firstDataCol="1"/>
  <pivotFields count="11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/>
    <pivotField multipleItemSelectionAllowed="1" showAll="0">
      <items count="3">
        <item x="0"/>
        <item x="1"/>
        <item t="default"/>
      </items>
    </pivotField>
    <pivotField numFmtId="43" showAll="0"/>
    <pivotField dataField="1" numFmtId="3" showAll="0"/>
    <pivotField numFmtId="4"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NUM_DON" fld="8" subtotal="average" baseField="0" baseItem="8"/>
  </dataFields>
  <formats count="1">
    <format dxfId="36">
      <pivotArea outline="0" collapsedLevelsAreSubtotals="1" fieldPosition="0"/>
    </format>
  </format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32551-90D7-4C4E-959E-34BB20666E2D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79:E146" firstHeaderRow="1" firstDataRow="2" firstDataCol="1"/>
  <pivotFields count="11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/>
    <pivotField multipleItemSelectionAllowed="1" showAll="0"/>
    <pivotField numFmtId="43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</pivotFields>
  <rowFields count="2">
    <field x="0"/>
    <field x="1"/>
  </rowFields>
  <rowItems count="6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UM_DON (EUR)" fld="9" baseField="0" baseItem="0"/>
  </dataFields>
  <formats count="1">
    <format dxfId="37">
      <pivotArea outline="0" collapsedLevelsAreSubtotals="1" fieldPosition="0"/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878AE-DE61-4AB3-B453-3E2107BDAC2F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18:E32" firstHeaderRow="1" firstDataRow="2" firstDataCol="1"/>
  <pivotFields count="11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multipleItemSelectionAllowed="1" showAll="0"/>
    <pivotField numFmtId="43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UM_DON (EUR)" fld="9" baseField="0" baseItem="0"/>
  </dataFields>
  <formats count="1">
    <format dxfId="38">
      <pivotArea outline="0" collapsedLevelsAreSubtotals="1" fieldPosition="0"/>
    </format>
  </formats>
  <chartFormats count="6">
    <chartFormat chart="7" format="3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829FD-F237-4B1D-B1F5-84D77350C73F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55:D62" firstHeaderRow="1" firstDataRow="2" firstDataCol="1" rowPageCount="1" colPageCount="1"/>
  <pivotFields count="11">
    <pivotField axis="axisPage" multipleItemSelectionAllowed="1" showAll="0">
      <items count="13">
        <item x="3"/>
        <item x="4"/>
        <item x="5"/>
        <item h="1" x="0"/>
        <item x="9"/>
        <item h="1" x="1"/>
        <item x="2"/>
        <item x="8"/>
        <item x="7"/>
        <item x="6"/>
        <item x="11"/>
        <item x="1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/>
    <pivotField multipleItemSelectionAllowed="1" showAll="0"/>
    <pivotField numFmtId="43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 v="1"/>
    </i>
    <i>
      <x v="2"/>
    </i>
    <i t="grand">
      <x/>
    </i>
  </colItems>
  <pageFields count="1">
    <pageField fld="0" hier="-1"/>
  </pageFields>
  <dataFields count="1">
    <dataField name="Average of SUM_DON (EUR)" fld="9" subtotal="average" baseField="0" baseItem="1662414880"/>
  </dataFields>
  <formats count="1">
    <format dxfId="8">
      <pivotArea outline="0" collapsedLevelsAreSubtotals="1" fieldPosition="0"/>
    </format>
  </formats>
  <chartFormats count="1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6E336-FDCF-4127-BDF7-DE16870C2C5F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4:E48" firstHeaderRow="1" firstDataRow="2" firstDataCol="1"/>
  <pivotFields count="11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multipleItemSelectionAllowed="1" showAll="0"/>
    <pivotField numFmtId="43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Media di SUM_DON (EUR)" fld="9" subtotal="average" baseField="0" baseItem="0"/>
  </dataFields>
  <formats count="1">
    <format dxfId="22">
      <pivotArea outline="0" collapsedLevelsAreSubtotals="1" fieldPosition="0"/>
    </format>
  </format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3D384-2449-465E-A421-05E31D9A8A45}" name="Table1" displayName="Table1" ref="A1:K105" totalsRowShown="0" headerRowDxfId="34">
  <tableColumns count="11">
    <tableColumn id="1" xr3:uid="{34682CCB-C981-46F2-9FAB-1014E3EC29EE}" name="MONTH" dataDxfId="33"/>
    <tableColumn id="2" xr3:uid="{84AC2BC4-8EEB-4389-9381-09CC5A393A84}" name="WEEKMONTH" dataDxfId="32"/>
    <tableColumn id="3" xr3:uid="{C0AECE6F-FB5F-4CD4-8FAB-1A0CC54890A1}" name="WEEK" dataDxfId="31"/>
    <tableColumn id="4" xr3:uid="{26F30E93-2641-44C3-BC8F-DF35E8AEA0F3}" name="XMAS" dataDxfId="30"/>
    <tableColumn id="5" xr3:uid="{FFDD0E0B-773A-4B1D-BF4B-2F05C0C4EC5F}" name="EASTER" dataDxfId="29"/>
    <tableColumn id="6" xr3:uid="{B6239409-9998-48C5-881F-7D0ADAD4E690}" name="PROMO" dataDxfId="28"/>
    <tableColumn id="7" xr3:uid="{85875F25-AEC8-413F-AEF8-4116312A9BB9}" name="AK_PARTNERSHIP" dataDxfId="27"/>
    <tableColumn id="8" xr3:uid="{0FDD3571-0138-47B6-ABE7-2A04D7249C17}" name="AK_NUM_SALES" dataDxfId="26"/>
    <tableColumn id="9" xr3:uid="{14E25EA9-9004-40FA-B099-87B9475BFECF}" name="NUM_DON" dataDxfId="25"/>
    <tableColumn id="10" xr3:uid="{C6D0D30A-FB06-49BA-9C8B-A3C5B836EF24}" name="SUM_DON (EUR)" dataDxfId="24"/>
    <tableColumn id="11" xr3:uid="{EB497BD0-D427-48DC-9F4D-F6D9CFDA21A2}" name="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70A1-FD46-42CF-9662-61A32C470BC4}">
  <dimension ref="A1:G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5.5" bestFit="1" customWidth="1"/>
    <col min="3" max="3" width="16.1640625" bestFit="1" customWidth="1"/>
    <col min="4" max="4" width="15" bestFit="1" customWidth="1"/>
    <col min="6" max="6" width="15.5" bestFit="1" customWidth="1"/>
  </cols>
  <sheetData>
    <row r="1" spans="1:7" x14ac:dyDescent="0.2">
      <c r="A1" s="11"/>
      <c r="B1" s="11" t="s">
        <v>3</v>
      </c>
      <c r="C1" s="11" t="s">
        <v>47</v>
      </c>
      <c r="D1" s="11" t="s">
        <v>48</v>
      </c>
      <c r="E1" s="11" t="s">
        <v>49</v>
      </c>
      <c r="F1" s="11" t="s">
        <v>18</v>
      </c>
      <c r="G1" s="11" t="s">
        <v>54</v>
      </c>
    </row>
    <row r="2" spans="1:7" x14ac:dyDescent="0.2">
      <c r="A2" t="s">
        <v>3</v>
      </c>
      <c r="B2">
        <v>1</v>
      </c>
    </row>
    <row r="3" spans="1:7" x14ac:dyDescent="0.2">
      <c r="A3" t="s">
        <v>47</v>
      </c>
      <c r="B3">
        <v>-6.7015874750541868E-2</v>
      </c>
      <c r="C3">
        <v>1</v>
      </c>
    </row>
    <row r="4" spans="1:7" x14ac:dyDescent="0.2">
      <c r="A4" t="s">
        <v>48</v>
      </c>
      <c r="B4">
        <v>0.14954796263902859</v>
      </c>
      <c r="C4">
        <v>-0.11738757787136722</v>
      </c>
      <c r="D4">
        <v>1</v>
      </c>
    </row>
    <row r="5" spans="1:7" x14ac:dyDescent="0.2">
      <c r="A5" t="s">
        <v>49</v>
      </c>
      <c r="B5">
        <v>-4.325095375831222E-2</v>
      </c>
      <c r="C5" s="27">
        <v>0.99000780062871041</v>
      </c>
      <c r="D5">
        <v>-5.9181746425899608E-2</v>
      </c>
      <c r="E5">
        <v>1</v>
      </c>
    </row>
    <row r="6" spans="1:7" x14ac:dyDescent="0.2">
      <c r="A6" t="s">
        <v>18</v>
      </c>
      <c r="B6">
        <v>-0.1042399173167252</v>
      </c>
      <c r="C6">
        <v>0.12631420438352794</v>
      </c>
      <c r="D6">
        <v>-0.19140318437403481</v>
      </c>
      <c r="E6">
        <v>0.16059866393590974</v>
      </c>
      <c r="F6">
        <v>1</v>
      </c>
    </row>
    <row r="7" spans="1:7" ht="16" thickBot="1" x14ac:dyDescent="0.25">
      <c r="A7" s="10" t="s">
        <v>54</v>
      </c>
      <c r="B7" s="10">
        <v>6.5198250209102734E-2</v>
      </c>
      <c r="C7" s="10">
        <v>-0.23048736528860284</v>
      </c>
      <c r="D7" s="26">
        <v>0.59926952211271434</v>
      </c>
      <c r="E7" s="10">
        <v>-0.24139333078459374</v>
      </c>
      <c r="F7" s="10">
        <v>-0.56220564111796389</v>
      </c>
      <c r="G7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workbookViewId="0">
      <selection activeCell="L3" sqref="L3"/>
    </sheetView>
  </sheetViews>
  <sheetFormatPr baseColWidth="10" defaultColWidth="11.5" defaultRowHeight="15" x14ac:dyDescent="0.2"/>
  <cols>
    <col min="1" max="1" width="9.1640625" style="3" customWidth="1"/>
    <col min="2" max="2" width="13.6640625" style="3" customWidth="1"/>
    <col min="3" max="3" width="7.33203125" style="3" customWidth="1"/>
    <col min="4" max="4" width="7.6640625" style="3" customWidth="1"/>
    <col min="5" max="5" width="10.33203125" style="3" customWidth="1"/>
    <col min="6" max="6" width="10.5" style="6" bestFit="1" customWidth="1"/>
    <col min="7" max="7" width="19.5" style="3" customWidth="1"/>
    <col min="8" max="8" width="16.33203125" style="8" customWidth="1"/>
    <col min="9" max="9" width="19.5" style="3" customWidth="1"/>
    <col min="10" max="10" width="16.5" style="7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2" t="s">
        <v>3</v>
      </c>
      <c r="G1" s="1" t="s">
        <v>47</v>
      </c>
      <c r="H1" s="2" t="s">
        <v>48</v>
      </c>
      <c r="I1" s="1" t="s">
        <v>49</v>
      </c>
      <c r="J1" s="1" t="s">
        <v>18</v>
      </c>
      <c r="K1" s="1" t="s">
        <v>54</v>
      </c>
      <c r="L1" s="1"/>
    </row>
    <row r="2" spans="1:15" x14ac:dyDescent="0.2">
      <c r="A2" s="3" t="s">
        <v>6</v>
      </c>
      <c r="B2" s="3">
        <v>1</v>
      </c>
      <c r="C2" s="5">
        <v>1</v>
      </c>
      <c r="D2" s="3">
        <v>0</v>
      </c>
      <c r="E2" s="3">
        <v>0</v>
      </c>
      <c r="F2" s="6">
        <v>3792</v>
      </c>
      <c r="G2" s="3">
        <v>0</v>
      </c>
      <c r="H2" s="13">
        <v>666181</v>
      </c>
      <c r="I2" s="5">
        <v>522</v>
      </c>
      <c r="J2" s="4">
        <v>17089.919999999998</v>
      </c>
      <c r="K2">
        <v>1</v>
      </c>
      <c r="L2" s="12" t="str">
        <f>IF(OR(Table1[[#This Row],[XMAS]]=1,Table1[[#This Row],[EASTER]]=1),1,"-")</f>
        <v>-</v>
      </c>
      <c r="M2" s="4"/>
      <c r="N2" s="5"/>
      <c r="O2" s="4"/>
    </row>
    <row r="3" spans="1:15" x14ac:dyDescent="0.2">
      <c r="A3" s="3" t="s">
        <v>6</v>
      </c>
      <c r="B3" s="3">
        <v>2</v>
      </c>
      <c r="C3" s="5">
        <v>2</v>
      </c>
      <c r="D3" s="3">
        <v>0</v>
      </c>
      <c r="E3" s="3">
        <v>0</v>
      </c>
      <c r="F3" s="6">
        <v>4690</v>
      </c>
      <c r="G3" s="3">
        <v>0</v>
      </c>
      <c r="H3" s="13">
        <v>680711</v>
      </c>
      <c r="I3" s="5">
        <v>505</v>
      </c>
      <c r="J3" s="4">
        <v>20883.23</v>
      </c>
      <c r="K3">
        <v>1</v>
      </c>
      <c r="L3" s="12" t="str">
        <f>IF(OR(Table1[[#This Row],[XMAS]]=1,Table1[[#This Row],[EASTER]]=1),1,"-")</f>
        <v>-</v>
      </c>
      <c r="M3" s="4"/>
      <c r="N3" s="5"/>
      <c r="O3" s="4"/>
    </row>
    <row r="4" spans="1:15" x14ac:dyDescent="0.2">
      <c r="A4" s="3" t="s">
        <v>6</v>
      </c>
      <c r="B4" s="3">
        <v>3</v>
      </c>
      <c r="C4" s="5">
        <v>3</v>
      </c>
      <c r="D4" s="3">
        <v>0</v>
      </c>
      <c r="E4" s="3">
        <v>0</v>
      </c>
      <c r="F4" s="6">
        <v>6544</v>
      </c>
      <c r="G4" s="3">
        <v>0</v>
      </c>
      <c r="H4" s="13">
        <v>634741</v>
      </c>
      <c r="I4" s="5">
        <v>628</v>
      </c>
      <c r="J4" s="4">
        <v>23297.34</v>
      </c>
      <c r="K4">
        <v>1</v>
      </c>
      <c r="L4" s="12" t="str">
        <f>IF(OR(Table1[[#This Row],[XMAS]]=1,Table1[[#This Row],[EASTER]]=1),1,"-")</f>
        <v>-</v>
      </c>
      <c r="M4" s="4"/>
      <c r="N4" s="5"/>
      <c r="O4" s="4"/>
    </row>
    <row r="5" spans="1:15" x14ac:dyDescent="0.2">
      <c r="A5" s="3" t="s">
        <v>6</v>
      </c>
      <c r="B5" s="3">
        <v>4</v>
      </c>
      <c r="C5" s="5">
        <v>4</v>
      </c>
      <c r="D5" s="3">
        <v>0</v>
      </c>
      <c r="E5" s="3">
        <v>0</v>
      </c>
      <c r="F5" s="6">
        <v>5343</v>
      </c>
      <c r="G5" s="3">
        <v>0</v>
      </c>
      <c r="H5" s="13">
        <v>825631</v>
      </c>
      <c r="I5" s="5">
        <v>679</v>
      </c>
      <c r="J5" s="4">
        <v>18628.38</v>
      </c>
      <c r="K5">
        <v>1</v>
      </c>
      <c r="L5" s="12" t="str">
        <f>IF(OR(Table1[[#This Row],[XMAS]]=1,Table1[[#This Row],[EASTER]]=1),1,"-")</f>
        <v>-</v>
      </c>
      <c r="M5" s="4"/>
      <c r="N5" s="5"/>
      <c r="O5" s="4"/>
    </row>
    <row r="6" spans="1:15" x14ac:dyDescent="0.2">
      <c r="A6" s="3" t="s">
        <v>7</v>
      </c>
      <c r="B6" s="3">
        <v>1</v>
      </c>
      <c r="C6" s="5">
        <v>5</v>
      </c>
      <c r="D6" s="3">
        <v>0</v>
      </c>
      <c r="E6" s="3">
        <v>0</v>
      </c>
      <c r="F6" s="6">
        <v>3771</v>
      </c>
      <c r="G6" s="3">
        <v>0</v>
      </c>
      <c r="H6" s="13">
        <v>726538</v>
      </c>
      <c r="I6" s="5">
        <v>543</v>
      </c>
      <c r="J6" s="4">
        <v>24667.24</v>
      </c>
      <c r="K6">
        <v>1</v>
      </c>
      <c r="L6" s="12" t="str">
        <f>IF(OR(Table1[[#This Row],[XMAS]]=1,Table1[[#This Row],[EASTER]]=1),1,"-")</f>
        <v>-</v>
      </c>
      <c r="M6" s="4"/>
      <c r="N6" s="5"/>
      <c r="O6" s="4"/>
    </row>
    <row r="7" spans="1:15" x14ac:dyDescent="0.2">
      <c r="A7" s="3" t="s">
        <v>7</v>
      </c>
      <c r="B7" s="3">
        <v>2</v>
      </c>
      <c r="C7" s="5">
        <v>6</v>
      </c>
      <c r="D7" s="3">
        <v>0</v>
      </c>
      <c r="E7" s="3">
        <v>0</v>
      </c>
      <c r="F7" s="6">
        <v>4517</v>
      </c>
      <c r="G7" s="3">
        <v>0</v>
      </c>
      <c r="H7" s="13">
        <v>764717</v>
      </c>
      <c r="I7" s="5">
        <v>595</v>
      </c>
      <c r="J7" s="4">
        <v>16694.7</v>
      </c>
      <c r="K7">
        <v>1</v>
      </c>
      <c r="L7" s="12" t="str">
        <f>IF(OR(Table1[[#This Row],[XMAS]]=1,Table1[[#This Row],[EASTER]]=1),1,"-")</f>
        <v>-</v>
      </c>
      <c r="M7" s="4"/>
      <c r="N7" s="5"/>
      <c r="O7" s="4"/>
    </row>
    <row r="8" spans="1:15" x14ac:dyDescent="0.2">
      <c r="A8" s="3" t="s">
        <v>7</v>
      </c>
      <c r="B8" s="3">
        <v>3</v>
      </c>
      <c r="C8" s="5">
        <v>7</v>
      </c>
      <c r="D8" s="3">
        <v>1</v>
      </c>
      <c r="E8" s="3">
        <v>0</v>
      </c>
      <c r="F8" s="6">
        <v>3650</v>
      </c>
      <c r="G8" s="3">
        <v>0</v>
      </c>
      <c r="H8" s="13">
        <v>875246</v>
      </c>
      <c r="I8" s="5">
        <v>764</v>
      </c>
      <c r="J8" s="4">
        <v>26331.72</v>
      </c>
      <c r="K8">
        <v>1</v>
      </c>
      <c r="L8" s="12">
        <f>IF(OR(Table1[[#This Row],[XMAS]]=1,Table1[[#This Row],[EASTER]]=1),1,"-")</f>
        <v>1</v>
      </c>
      <c r="M8" s="4"/>
      <c r="N8" s="5"/>
      <c r="O8" s="4"/>
    </row>
    <row r="9" spans="1:15" x14ac:dyDescent="0.2">
      <c r="A9" s="3" t="s">
        <v>7</v>
      </c>
      <c r="B9" s="3">
        <v>4</v>
      </c>
      <c r="C9" s="5">
        <v>8</v>
      </c>
      <c r="D9" s="3">
        <v>1</v>
      </c>
      <c r="E9" s="3">
        <v>0</v>
      </c>
      <c r="F9" s="6">
        <v>3303</v>
      </c>
      <c r="G9" s="3">
        <v>0</v>
      </c>
      <c r="H9" s="13">
        <v>837368</v>
      </c>
      <c r="I9" s="5">
        <v>880</v>
      </c>
      <c r="J9" s="4">
        <v>25491.88</v>
      </c>
      <c r="K9">
        <v>1</v>
      </c>
      <c r="L9" s="12">
        <f>IF(OR(Table1[[#This Row],[XMAS]]=1,Table1[[#This Row],[EASTER]]=1),1,"-")</f>
        <v>1</v>
      </c>
      <c r="M9" s="4"/>
      <c r="N9" s="5"/>
      <c r="O9" s="4"/>
    </row>
    <row r="10" spans="1:15" x14ac:dyDescent="0.2">
      <c r="A10" s="3" t="s">
        <v>7</v>
      </c>
      <c r="B10" s="3">
        <v>5</v>
      </c>
      <c r="C10" s="5">
        <v>9</v>
      </c>
      <c r="D10" s="3">
        <v>1</v>
      </c>
      <c r="E10" s="3">
        <v>0</v>
      </c>
      <c r="F10" s="6">
        <v>3573</v>
      </c>
      <c r="G10" s="3">
        <v>0</v>
      </c>
      <c r="H10" s="13">
        <v>911857</v>
      </c>
      <c r="I10" s="5">
        <v>814</v>
      </c>
      <c r="J10" s="4">
        <v>34745.370000000003</v>
      </c>
      <c r="K10">
        <v>1</v>
      </c>
      <c r="L10" s="12">
        <f>IF(OR(Table1[[#This Row],[XMAS]]=1,Table1[[#This Row],[EASTER]]=1),1,"-")</f>
        <v>1</v>
      </c>
      <c r="M10" s="4"/>
      <c r="N10" s="5"/>
      <c r="O10" s="4"/>
    </row>
    <row r="11" spans="1:15" x14ac:dyDescent="0.2">
      <c r="A11" s="3" t="s">
        <v>8</v>
      </c>
      <c r="B11" s="3">
        <v>1</v>
      </c>
      <c r="C11" s="5">
        <v>10</v>
      </c>
      <c r="D11" s="3">
        <v>1</v>
      </c>
      <c r="E11" s="3">
        <v>0</v>
      </c>
      <c r="F11" s="6">
        <v>4226</v>
      </c>
      <c r="G11" s="3">
        <v>0</v>
      </c>
      <c r="H11" s="13">
        <v>837721</v>
      </c>
      <c r="I11" s="5">
        <v>794</v>
      </c>
      <c r="J11" s="4">
        <v>25693.37</v>
      </c>
      <c r="K11">
        <v>2</v>
      </c>
      <c r="L11" s="12">
        <f>IF(OR(Table1[[#This Row],[XMAS]]=1,Table1[[#This Row],[EASTER]]=1),1,"-")</f>
        <v>1</v>
      </c>
      <c r="M11" s="4"/>
      <c r="N11" s="5"/>
      <c r="O11" s="4"/>
    </row>
    <row r="12" spans="1:15" x14ac:dyDescent="0.2">
      <c r="A12" s="3" t="s">
        <v>8</v>
      </c>
      <c r="B12" s="3">
        <v>2</v>
      </c>
      <c r="C12" s="5">
        <v>11</v>
      </c>
      <c r="D12" s="3">
        <v>1</v>
      </c>
      <c r="E12" s="3">
        <v>0</v>
      </c>
      <c r="F12" s="6">
        <v>2665</v>
      </c>
      <c r="G12" s="3">
        <v>0</v>
      </c>
      <c r="H12" s="13">
        <v>771079</v>
      </c>
      <c r="I12" s="5">
        <v>815</v>
      </c>
      <c r="J12" s="4">
        <v>29559.93</v>
      </c>
      <c r="K12">
        <v>2</v>
      </c>
      <c r="L12" s="12">
        <f>IF(OR(Table1[[#This Row],[XMAS]]=1,Table1[[#This Row],[EASTER]]=1),1,"-")</f>
        <v>1</v>
      </c>
      <c r="M12" s="4"/>
      <c r="N12" s="5"/>
      <c r="O12" s="4"/>
    </row>
    <row r="13" spans="1:15" x14ac:dyDescent="0.2">
      <c r="A13" s="3" t="s">
        <v>8</v>
      </c>
      <c r="B13" s="3">
        <v>3</v>
      </c>
      <c r="C13" s="5">
        <v>12</v>
      </c>
      <c r="D13" s="3">
        <v>0</v>
      </c>
      <c r="E13" s="3">
        <v>0</v>
      </c>
      <c r="F13" s="6">
        <v>3197</v>
      </c>
      <c r="G13" s="3">
        <v>0</v>
      </c>
      <c r="H13" s="13">
        <v>780192</v>
      </c>
      <c r="I13" s="5">
        <v>515</v>
      </c>
      <c r="J13" s="4">
        <v>14512.41</v>
      </c>
      <c r="K13">
        <v>2</v>
      </c>
      <c r="L13" s="12" t="str">
        <f>IF(OR(Table1[[#This Row],[XMAS]]=1,Table1[[#This Row],[EASTER]]=1),1,"-")</f>
        <v>-</v>
      </c>
      <c r="M13" s="4"/>
      <c r="N13" s="5"/>
      <c r="O13" s="4"/>
    </row>
    <row r="14" spans="1:15" x14ac:dyDescent="0.2">
      <c r="A14" s="3" t="s">
        <v>8</v>
      </c>
      <c r="B14" s="3">
        <v>4</v>
      </c>
      <c r="C14" s="5">
        <v>13</v>
      </c>
      <c r="D14" s="3">
        <v>0</v>
      </c>
      <c r="E14" s="3">
        <v>0</v>
      </c>
      <c r="F14" s="6">
        <v>917</v>
      </c>
      <c r="G14" s="3">
        <v>0</v>
      </c>
      <c r="H14" s="13">
        <v>700097</v>
      </c>
      <c r="I14" s="5">
        <v>484</v>
      </c>
      <c r="J14" s="4">
        <v>19654.310000000001</v>
      </c>
      <c r="K14">
        <v>2</v>
      </c>
      <c r="L14" s="12" t="str">
        <f>IF(OR(Table1[[#This Row],[XMAS]]=1,Table1[[#This Row],[EASTER]]=1),1,"-")</f>
        <v>-</v>
      </c>
      <c r="M14" s="4"/>
      <c r="N14" s="5"/>
      <c r="O14" s="4"/>
    </row>
    <row r="15" spans="1:15" x14ac:dyDescent="0.2">
      <c r="A15" s="3" t="s">
        <v>9</v>
      </c>
      <c r="B15" s="3">
        <v>1</v>
      </c>
      <c r="C15" s="5">
        <v>14</v>
      </c>
      <c r="D15" s="3">
        <v>0</v>
      </c>
      <c r="E15" s="3">
        <v>0</v>
      </c>
      <c r="F15" s="6">
        <v>3302</v>
      </c>
      <c r="G15" s="3">
        <v>1</v>
      </c>
      <c r="H15" s="13">
        <v>765426</v>
      </c>
      <c r="I15" s="5">
        <v>16762</v>
      </c>
      <c r="J15" s="4">
        <v>20011.91</v>
      </c>
      <c r="K15">
        <v>2</v>
      </c>
      <c r="L15" s="12" t="str">
        <f>IF(OR(Table1[[#This Row],[XMAS]]=1,Table1[[#This Row],[EASTER]]=1),1,"-")</f>
        <v>-</v>
      </c>
      <c r="M15" s="4"/>
      <c r="N15" s="5"/>
      <c r="O15" s="4"/>
    </row>
    <row r="16" spans="1:15" x14ac:dyDescent="0.2">
      <c r="A16" s="3" t="s">
        <v>9</v>
      </c>
      <c r="B16" s="3">
        <v>2</v>
      </c>
      <c r="C16" s="5">
        <v>15</v>
      </c>
      <c r="D16" s="3">
        <v>0</v>
      </c>
      <c r="E16" s="3">
        <v>0</v>
      </c>
      <c r="F16" s="6">
        <v>2197</v>
      </c>
      <c r="G16" s="3">
        <v>1</v>
      </c>
      <c r="H16" s="13">
        <v>661805</v>
      </c>
      <c r="I16" s="5">
        <v>14758</v>
      </c>
      <c r="J16" s="4">
        <v>20451.95</v>
      </c>
      <c r="K16">
        <v>2</v>
      </c>
      <c r="L16" s="12" t="str">
        <f>IF(OR(Table1[[#This Row],[XMAS]]=1,Table1[[#This Row],[EASTER]]=1),1,"-")</f>
        <v>-</v>
      </c>
      <c r="M16" s="4"/>
      <c r="N16" s="5"/>
      <c r="O16" s="4"/>
    </row>
    <row r="17" spans="1:15" x14ac:dyDescent="0.2">
      <c r="A17" s="3" t="s">
        <v>9</v>
      </c>
      <c r="B17" s="3">
        <v>3</v>
      </c>
      <c r="C17" s="5">
        <v>16</v>
      </c>
      <c r="D17" s="3">
        <v>0</v>
      </c>
      <c r="E17" s="3">
        <v>0</v>
      </c>
      <c r="F17" s="6">
        <v>1721</v>
      </c>
      <c r="G17" s="3">
        <v>1</v>
      </c>
      <c r="H17" s="13">
        <v>708796</v>
      </c>
      <c r="I17" s="5">
        <v>15605</v>
      </c>
      <c r="J17" s="4">
        <v>12532.43</v>
      </c>
      <c r="K17">
        <v>2</v>
      </c>
      <c r="L17" s="12" t="str">
        <f>IF(OR(Table1[[#This Row],[XMAS]]=1,Table1[[#This Row],[EASTER]]=1),1,"-")</f>
        <v>-</v>
      </c>
      <c r="M17" s="4"/>
      <c r="N17" s="5"/>
      <c r="O17" s="4"/>
    </row>
    <row r="18" spans="1:15" x14ac:dyDescent="0.2">
      <c r="A18" s="3" t="s">
        <v>9</v>
      </c>
      <c r="B18" s="3">
        <v>4</v>
      </c>
      <c r="C18" s="5">
        <v>17</v>
      </c>
      <c r="D18" s="3">
        <v>0</v>
      </c>
      <c r="E18" s="3">
        <v>0</v>
      </c>
      <c r="F18" s="6">
        <v>3164</v>
      </c>
      <c r="G18" s="3">
        <v>1</v>
      </c>
      <c r="H18" s="13">
        <v>833139</v>
      </c>
      <c r="I18" s="5">
        <v>18270</v>
      </c>
      <c r="J18" s="4">
        <v>23999.8</v>
      </c>
      <c r="K18">
        <v>2</v>
      </c>
      <c r="L18" s="12" t="str">
        <f>IF(OR(Table1[[#This Row],[XMAS]]=1,Table1[[#This Row],[EASTER]]=1),1,"-")</f>
        <v>-</v>
      </c>
      <c r="M18" s="4"/>
      <c r="N18" s="5"/>
      <c r="O18" s="4"/>
    </row>
    <row r="19" spans="1:15" x14ac:dyDescent="0.2">
      <c r="A19" s="3" t="s">
        <v>10</v>
      </c>
      <c r="B19" s="3">
        <v>1</v>
      </c>
      <c r="C19" s="5">
        <v>18</v>
      </c>
      <c r="D19" s="3">
        <v>0</v>
      </c>
      <c r="E19" s="3">
        <v>0</v>
      </c>
      <c r="F19" s="6">
        <v>1984</v>
      </c>
      <c r="G19" s="3">
        <v>1</v>
      </c>
      <c r="H19" s="13">
        <v>786752</v>
      </c>
      <c r="I19" s="5">
        <v>17275</v>
      </c>
      <c r="J19" s="4">
        <v>20335.8</v>
      </c>
      <c r="K19">
        <v>2</v>
      </c>
      <c r="L19" s="12" t="str">
        <f>IF(OR(Table1[[#This Row],[XMAS]]=1,Table1[[#This Row],[EASTER]]=1),1,"-")</f>
        <v>-</v>
      </c>
      <c r="M19" s="4"/>
      <c r="N19" s="5"/>
      <c r="O19" s="4"/>
    </row>
    <row r="20" spans="1:15" x14ac:dyDescent="0.2">
      <c r="A20" s="3" t="s">
        <v>10</v>
      </c>
      <c r="B20" s="3">
        <v>2</v>
      </c>
      <c r="C20" s="5">
        <v>19</v>
      </c>
      <c r="D20" s="3">
        <v>0</v>
      </c>
      <c r="E20" s="3">
        <v>0</v>
      </c>
      <c r="F20" s="6">
        <v>2215</v>
      </c>
      <c r="G20" s="3">
        <v>1</v>
      </c>
      <c r="H20" s="13">
        <v>677290</v>
      </c>
      <c r="I20" s="5">
        <v>14944</v>
      </c>
      <c r="J20" s="4">
        <v>15937.07</v>
      </c>
      <c r="K20">
        <v>2</v>
      </c>
      <c r="L20" s="12" t="str">
        <f>IF(OR(Table1[[#This Row],[XMAS]]=1,Table1[[#This Row],[EASTER]]=1),1,"-")</f>
        <v>-</v>
      </c>
      <c r="M20" s="4"/>
      <c r="N20" s="5"/>
      <c r="O20" s="4"/>
    </row>
    <row r="21" spans="1:15" x14ac:dyDescent="0.2">
      <c r="A21" s="3" t="s">
        <v>10</v>
      </c>
      <c r="B21" s="3">
        <v>3</v>
      </c>
      <c r="C21" s="5">
        <v>20</v>
      </c>
      <c r="D21" s="3">
        <v>0</v>
      </c>
      <c r="E21" s="3">
        <v>0</v>
      </c>
      <c r="F21" s="6">
        <v>2912</v>
      </c>
      <c r="G21" s="3">
        <v>1</v>
      </c>
      <c r="H21" s="13">
        <v>790761</v>
      </c>
      <c r="I21" s="5">
        <v>17357</v>
      </c>
      <c r="J21" s="4">
        <v>14128.64</v>
      </c>
      <c r="K21">
        <v>2</v>
      </c>
      <c r="L21" s="12" t="str">
        <f>IF(OR(Table1[[#This Row],[XMAS]]=1,Table1[[#This Row],[EASTER]]=1),1,"-")</f>
        <v>-</v>
      </c>
      <c r="M21" s="4"/>
      <c r="N21" s="5"/>
      <c r="O21" s="4"/>
    </row>
    <row r="22" spans="1:15" x14ac:dyDescent="0.2">
      <c r="A22" s="3" t="s">
        <v>10</v>
      </c>
      <c r="B22" s="3">
        <v>4</v>
      </c>
      <c r="C22" s="5">
        <v>21</v>
      </c>
      <c r="D22" s="3">
        <v>0</v>
      </c>
      <c r="E22" s="3">
        <v>0</v>
      </c>
      <c r="F22" s="6">
        <v>4591</v>
      </c>
      <c r="G22" s="3">
        <v>1</v>
      </c>
      <c r="H22" s="13">
        <v>708026</v>
      </c>
      <c r="I22" s="5">
        <v>15736</v>
      </c>
      <c r="J22" s="4">
        <v>24527.68</v>
      </c>
      <c r="K22">
        <v>2</v>
      </c>
      <c r="L22" s="12" t="str">
        <f>IF(OR(Table1[[#This Row],[XMAS]]=1,Table1[[#This Row],[EASTER]]=1),1,"-")</f>
        <v>-</v>
      </c>
      <c r="M22" s="4"/>
      <c r="N22" s="5"/>
      <c r="O22" s="4"/>
    </row>
    <row r="23" spans="1:15" x14ac:dyDescent="0.2">
      <c r="A23" s="3" t="s">
        <v>11</v>
      </c>
      <c r="B23" s="3">
        <v>1</v>
      </c>
      <c r="C23" s="5">
        <v>22</v>
      </c>
      <c r="D23" s="3">
        <v>0</v>
      </c>
      <c r="E23" s="3">
        <v>0</v>
      </c>
      <c r="F23" s="6">
        <v>3662</v>
      </c>
      <c r="G23" s="3">
        <v>0</v>
      </c>
      <c r="H23" s="13">
        <v>759081</v>
      </c>
      <c r="I23" s="5">
        <v>603</v>
      </c>
      <c r="J23" s="4">
        <v>18661.169999999998</v>
      </c>
      <c r="K23">
        <v>2</v>
      </c>
      <c r="L23" s="12" t="str">
        <f>IF(OR(Table1[[#This Row],[XMAS]]=1,Table1[[#This Row],[EASTER]]=1),1,"-")</f>
        <v>-</v>
      </c>
      <c r="M23" s="4"/>
      <c r="N23" s="5"/>
      <c r="O23" s="4"/>
    </row>
    <row r="24" spans="1:15" x14ac:dyDescent="0.2">
      <c r="A24" s="3" t="s">
        <v>11</v>
      </c>
      <c r="B24" s="3">
        <v>2</v>
      </c>
      <c r="C24" s="5">
        <v>23</v>
      </c>
      <c r="D24" s="3">
        <v>0</v>
      </c>
      <c r="E24" s="3">
        <v>0</v>
      </c>
      <c r="F24" s="6">
        <v>3832</v>
      </c>
      <c r="G24" s="3">
        <v>0</v>
      </c>
      <c r="H24" s="13">
        <v>729680</v>
      </c>
      <c r="I24" s="5">
        <v>611</v>
      </c>
      <c r="J24" s="4">
        <v>18074.46</v>
      </c>
      <c r="K24">
        <v>2</v>
      </c>
      <c r="L24" s="12" t="str">
        <f>IF(OR(Table1[[#This Row],[XMAS]]=1,Table1[[#This Row],[EASTER]]=1),1,"-")</f>
        <v>-</v>
      </c>
      <c r="M24" s="4"/>
      <c r="N24" s="5"/>
      <c r="O24" s="4"/>
    </row>
    <row r="25" spans="1:15" x14ac:dyDescent="0.2">
      <c r="A25" s="3" t="s">
        <v>11</v>
      </c>
      <c r="B25" s="3">
        <v>3</v>
      </c>
      <c r="C25" s="5">
        <v>24</v>
      </c>
      <c r="D25" s="3">
        <v>0</v>
      </c>
      <c r="E25" s="3">
        <v>1</v>
      </c>
      <c r="F25" s="6">
        <v>2479</v>
      </c>
      <c r="G25" s="3">
        <v>0</v>
      </c>
      <c r="H25" s="13">
        <v>820987</v>
      </c>
      <c r="I25" s="5">
        <v>498</v>
      </c>
      <c r="J25" s="4">
        <v>16205.53</v>
      </c>
      <c r="K25">
        <v>2</v>
      </c>
      <c r="L25" s="12">
        <f>IF(OR(Table1[[#This Row],[XMAS]]=1,Table1[[#This Row],[EASTER]]=1),1,"-")</f>
        <v>1</v>
      </c>
      <c r="M25" s="4"/>
      <c r="N25" s="5"/>
      <c r="O25" s="4"/>
    </row>
    <row r="26" spans="1:15" x14ac:dyDescent="0.2">
      <c r="A26" s="3" t="s">
        <v>11</v>
      </c>
      <c r="B26" s="3">
        <v>4</v>
      </c>
      <c r="C26" s="5">
        <v>25</v>
      </c>
      <c r="D26" s="3">
        <v>0</v>
      </c>
      <c r="E26" s="3">
        <v>1</v>
      </c>
      <c r="F26" s="6">
        <v>3473</v>
      </c>
      <c r="G26" s="3">
        <v>0</v>
      </c>
      <c r="H26" s="13">
        <v>776577</v>
      </c>
      <c r="I26" s="5">
        <v>575</v>
      </c>
      <c r="J26" s="4">
        <v>18276.169999999998</v>
      </c>
      <c r="K26">
        <v>2</v>
      </c>
      <c r="L26" s="12">
        <f>IF(OR(Table1[[#This Row],[XMAS]]=1,Table1[[#This Row],[EASTER]]=1),1,"-")</f>
        <v>1</v>
      </c>
      <c r="M26" s="4"/>
      <c r="N26" s="5"/>
      <c r="O26" s="4"/>
    </row>
    <row r="27" spans="1:15" x14ac:dyDescent="0.2">
      <c r="A27" s="3" t="s">
        <v>11</v>
      </c>
      <c r="B27" s="3">
        <v>5</v>
      </c>
      <c r="C27" s="5">
        <v>26</v>
      </c>
      <c r="D27" s="3">
        <v>0</v>
      </c>
      <c r="E27" s="3">
        <v>0</v>
      </c>
      <c r="F27" s="6">
        <v>3911</v>
      </c>
      <c r="G27" s="3">
        <v>0</v>
      </c>
      <c r="H27" s="13">
        <v>870710</v>
      </c>
      <c r="I27" s="5">
        <v>571</v>
      </c>
      <c r="J27" s="4">
        <v>21403.13</v>
      </c>
      <c r="K27">
        <v>2</v>
      </c>
      <c r="L27" s="12" t="str">
        <f>IF(OR(Table1[[#This Row],[XMAS]]=1,Table1[[#This Row],[EASTER]]=1),1,"-")</f>
        <v>-</v>
      </c>
      <c r="M27" s="4"/>
      <c r="N27" s="5"/>
      <c r="O27" s="4"/>
    </row>
    <row r="28" spans="1:15" x14ac:dyDescent="0.2">
      <c r="A28" s="3" t="s">
        <v>12</v>
      </c>
      <c r="B28" s="3">
        <v>1</v>
      </c>
      <c r="C28" s="5">
        <v>27</v>
      </c>
      <c r="D28" s="3">
        <v>0</v>
      </c>
      <c r="E28" s="3">
        <v>0</v>
      </c>
      <c r="F28" s="6">
        <v>3996</v>
      </c>
      <c r="G28" s="3">
        <v>0</v>
      </c>
      <c r="H28" s="13">
        <v>699067</v>
      </c>
      <c r="I28" s="5">
        <v>524</v>
      </c>
      <c r="J28" s="4">
        <v>19952.27</v>
      </c>
      <c r="K28">
        <v>2</v>
      </c>
      <c r="L28" s="12" t="str">
        <f>IF(OR(Table1[[#This Row],[XMAS]]=1,Table1[[#This Row],[EASTER]]=1),1,"-")</f>
        <v>-</v>
      </c>
      <c r="M28" s="4"/>
      <c r="N28" s="5"/>
      <c r="O28" s="4"/>
    </row>
    <row r="29" spans="1:15" x14ac:dyDescent="0.2">
      <c r="A29" s="3" t="s">
        <v>12</v>
      </c>
      <c r="B29" s="3">
        <v>2</v>
      </c>
      <c r="C29" s="5">
        <v>28</v>
      </c>
      <c r="D29" s="3">
        <v>0</v>
      </c>
      <c r="E29" s="3">
        <v>0</v>
      </c>
      <c r="F29" s="6">
        <v>4830</v>
      </c>
      <c r="G29" s="3">
        <v>0</v>
      </c>
      <c r="H29" s="13">
        <v>679173</v>
      </c>
      <c r="I29" s="5">
        <v>441</v>
      </c>
      <c r="J29" s="4">
        <v>14710.12</v>
      </c>
      <c r="K29">
        <v>2</v>
      </c>
      <c r="L29" s="12" t="str">
        <f>IF(OR(Table1[[#This Row],[XMAS]]=1,Table1[[#This Row],[EASTER]]=1),1,"-")</f>
        <v>-</v>
      </c>
      <c r="M29" s="4"/>
      <c r="N29" s="5"/>
      <c r="O29" s="4"/>
    </row>
    <row r="30" spans="1:15" x14ac:dyDescent="0.2">
      <c r="A30" s="3" t="s">
        <v>12</v>
      </c>
      <c r="B30" s="3">
        <v>3</v>
      </c>
      <c r="C30" s="5">
        <v>29</v>
      </c>
      <c r="D30" s="3">
        <v>0</v>
      </c>
      <c r="E30" s="3">
        <v>0</v>
      </c>
      <c r="F30" s="6">
        <v>4220</v>
      </c>
      <c r="G30" s="3">
        <v>0</v>
      </c>
      <c r="H30" s="13">
        <v>694546</v>
      </c>
      <c r="I30" s="5">
        <v>476</v>
      </c>
      <c r="J30" s="4">
        <v>19818.41</v>
      </c>
      <c r="K30">
        <v>2</v>
      </c>
      <c r="L30" s="12" t="str">
        <f>IF(OR(Table1[[#This Row],[XMAS]]=1,Table1[[#This Row],[EASTER]]=1),1,"-")</f>
        <v>-</v>
      </c>
      <c r="M30" s="4"/>
      <c r="N30" s="5"/>
      <c r="O30" s="4"/>
    </row>
    <row r="31" spans="1:15" x14ac:dyDescent="0.2">
      <c r="A31" s="3" t="s">
        <v>12</v>
      </c>
      <c r="B31" s="3">
        <v>4</v>
      </c>
      <c r="C31" s="5">
        <v>30</v>
      </c>
      <c r="D31" s="3">
        <v>0</v>
      </c>
      <c r="E31" s="3">
        <v>0</v>
      </c>
      <c r="F31" s="6">
        <v>4341</v>
      </c>
      <c r="G31" s="3">
        <v>0</v>
      </c>
      <c r="H31" s="13">
        <v>840984</v>
      </c>
      <c r="I31" s="5">
        <v>550</v>
      </c>
      <c r="J31" s="4">
        <v>21665.07</v>
      </c>
      <c r="K31">
        <v>2</v>
      </c>
      <c r="L31" s="12" t="str">
        <f>IF(OR(Table1[[#This Row],[XMAS]]=1,Table1[[#This Row],[EASTER]]=1),1,"-")</f>
        <v>-</v>
      </c>
      <c r="M31" s="4"/>
      <c r="N31" s="5"/>
      <c r="O31" s="4"/>
    </row>
    <row r="32" spans="1:15" x14ac:dyDescent="0.2">
      <c r="A32" s="3" t="s">
        <v>13</v>
      </c>
      <c r="B32" s="3">
        <v>1</v>
      </c>
      <c r="C32" s="5">
        <v>31</v>
      </c>
      <c r="D32" s="3">
        <v>0</v>
      </c>
      <c r="E32" s="3">
        <v>0</v>
      </c>
      <c r="F32" s="6">
        <v>2906</v>
      </c>
      <c r="G32" s="3">
        <v>0</v>
      </c>
      <c r="H32" s="13">
        <v>707114</v>
      </c>
      <c r="I32" s="5">
        <v>565</v>
      </c>
      <c r="J32" s="4">
        <v>12509.58</v>
      </c>
      <c r="K32">
        <v>2</v>
      </c>
      <c r="L32" s="12" t="str">
        <f>IF(OR(Table1[[#This Row],[XMAS]]=1,Table1[[#This Row],[EASTER]]=1),1,"-")</f>
        <v>-</v>
      </c>
      <c r="M32" s="4"/>
      <c r="N32" s="5"/>
      <c r="O32" s="4"/>
    </row>
    <row r="33" spans="1:15" x14ac:dyDescent="0.2">
      <c r="A33" s="3" t="s">
        <v>13</v>
      </c>
      <c r="B33" s="3">
        <v>2</v>
      </c>
      <c r="C33" s="5">
        <v>32</v>
      </c>
      <c r="D33" s="3">
        <v>0</v>
      </c>
      <c r="E33" s="3">
        <v>0</v>
      </c>
      <c r="F33" s="6">
        <v>4281</v>
      </c>
      <c r="G33" s="3">
        <v>0</v>
      </c>
      <c r="H33" s="13">
        <v>772332</v>
      </c>
      <c r="I33" s="5">
        <v>422</v>
      </c>
      <c r="J33" s="4">
        <v>13494.11</v>
      </c>
      <c r="K33">
        <v>2</v>
      </c>
      <c r="L33" s="12" t="str">
        <f>IF(OR(Table1[[#This Row],[XMAS]]=1,Table1[[#This Row],[EASTER]]=1),1,"-")</f>
        <v>-</v>
      </c>
      <c r="M33" s="4"/>
      <c r="N33" s="5"/>
      <c r="O33" s="4"/>
    </row>
    <row r="34" spans="1:15" x14ac:dyDescent="0.2">
      <c r="A34" s="3" t="s">
        <v>13</v>
      </c>
      <c r="B34" s="3">
        <v>3</v>
      </c>
      <c r="C34" s="5">
        <v>33</v>
      </c>
      <c r="D34" s="3">
        <v>0</v>
      </c>
      <c r="E34" s="3">
        <v>0</v>
      </c>
      <c r="F34" s="6">
        <v>5855</v>
      </c>
      <c r="G34" s="3">
        <v>0</v>
      </c>
      <c r="H34" s="13">
        <v>748952</v>
      </c>
      <c r="I34" s="5">
        <v>557</v>
      </c>
      <c r="J34" s="4">
        <v>12417.45</v>
      </c>
      <c r="K34">
        <v>2</v>
      </c>
      <c r="L34" s="12" t="str">
        <f>IF(OR(Table1[[#This Row],[XMAS]]=1,Table1[[#This Row],[EASTER]]=1),1,"-")</f>
        <v>-</v>
      </c>
      <c r="M34" s="4"/>
      <c r="N34" s="5"/>
      <c r="O34" s="4"/>
    </row>
    <row r="35" spans="1:15" x14ac:dyDescent="0.2">
      <c r="A35" s="3" t="s">
        <v>13</v>
      </c>
      <c r="B35" s="3">
        <v>4</v>
      </c>
      <c r="C35" s="5">
        <v>34</v>
      </c>
      <c r="D35" s="3">
        <v>0</v>
      </c>
      <c r="E35" s="3">
        <v>0</v>
      </c>
      <c r="F35" s="6">
        <v>4396</v>
      </c>
      <c r="G35" s="3">
        <v>0</v>
      </c>
      <c r="H35" s="13">
        <v>763905</v>
      </c>
      <c r="I35" s="5">
        <v>505</v>
      </c>
      <c r="J35" s="4">
        <v>17506.810000000001</v>
      </c>
      <c r="K35">
        <v>2</v>
      </c>
      <c r="L35" s="12" t="str">
        <f>IF(OR(Table1[[#This Row],[XMAS]]=1,Table1[[#This Row],[EASTER]]=1),1,"-")</f>
        <v>-</v>
      </c>
      <c r="M35" s="4"/>
      <c r="N35" s="5"/>
      <c r="O35" s="4"/>
    </row>
    <row r="36" spans="1:15" x14ac:dyDescent="0.2">
      <c r="A36" s="3" t="s">
        <v>14</v>
      </c>
      <c r="B36" s="3">
        <v>1</v>
      </c>
      <c r="C36" s="5">
        <v>35</v>
      </c>
      <c r="D36" s="3">
        <v>0</v>
      </c>
      <c r="E36" s="3">
        <v>0</v>
      </c>
      <c r="F36" s="6">
        <v>2862</v>
      </c>
      <c r="G36" s="3">
        <v>0</v>
      </c>
      <c r="H36" s="13">
        <v>778244</v>
      </c>
      <c r="I36" s="5">
        <v>483</v>
      </c>
      <c r="J36" s="4">
        <v>15375.38</v>
      </c>
      <c r="K36">
        <v>2</v>
      </c>
      <c r="L36" s="12" t="str">
        <f>IF(OR(Table1[[#This Row],[XMAS]]=1,Table1[[#This Row],[EASTER]]=1),1,"-")</f>
        <v>-</v>
      </c>
      <c r="M36" s="4"/>
      <c r="N36" s="5"/>
      <c r="O36" s="4"/>
    </row>
    <row r="37" spans="1:15" x14ac:dyDescent="0.2">
      <c r="A37" s="3" t="s">
        <v>14</v>
      </c>
      <c r="B37" s="3">
        <v>2</v>
      </c>
      <c r="C37" s="5">
        <v>36</v>
      </c>
      <c r="D37" s="3">
        <v>0</v>
      </c>
      <c r="E37" s="3">
        <v>0</v>
      </c>
      <c r="F37" s="6">
        <v>3120</v>
      </c>
      <c r="G37" s="3">
        <v>0</v>
      </c>
      <c r="H37" s="13">
        <v>783531</v>
      </c>
      <c r="I37" s="5">
        <v>480</v>
      </c>
      <c r="J37" s="4">
        <v>18013.060000000001</v>
      </c>
      <c r="K37">
        <v>2</v>
      </c>
      <c r="L37" s="12" t="str">
        <f>IF(OR(Table1[[#This Row],[XMAS]]=1,Table1[[#This Row],[EASTER]]=1),1,"-")</f>
        <v>-</v>
      </c>
      <c r="M37" s="4"/>
      <c r="N37" s="5"/>
      <c r="O37" s="4"/>
    </row>
    <row r="38" spans="1:15" x14ac:dyDescent="0.2">
      <c r="A38" s="3" t="s">
        <v>14</v>
      </c>
      <c r="B38" s="3">
        <v>3</v>
      </c>
      <c r="C38" s="5">
        <v>37</v>
      </c>
      <c r="D38" s="3">
        <v>0</v>
      </c>
      <c r="E38" s="3">
        <v>0</v>
      </c>
      <c r="F38" s="6">
        <v>2995</v>
      </c>
      <c r="G38" s="3">
        <v>0</v>
      </c>
      <c r="H38" s="13">
        <v>682572</v>
      </c>
      <c r="I38" s="5">
        <v>493</v>
      </c>
      <c r="J38" s="4">
        <v>16668.89</v>
      </c>
      <c r="K38">
        <v>2</v>
      </c>
      <c r="L38" s="12" t="str">
        <f>IF(OR(Table1[[#This Row],[XMAS]]=1,Table1[[#This Row],[EASTER]]=1),1,"-")</f>
        <v>-</v>
      </c>
      <c r="M38" s="4"/>
      <c r="N38" s="5"/>
      <c r="O38" s="4"/>
    </row>
    <row r="39" spans="1:15" x14ac:dyDescent="0.2">
      <c r="A39" s="3" t="s">
        <v>14</v>
      </c>
      <c r="B39" s="3">
        <v>4</v>
      </c>
      <c r="C39" s="5">
        <v>38</v>
      </c>
      <c r="D39" s="3">
        <v>0</v>
      </c>
      <c r="E39" s="3">
        <v>0</v>
      </c>
      <c r="F39" s="6">
        <v>4315</v>
      </c>
      <c r="G39" s="3">
        <v>0</v>
      </c>
      <c r="H39" s="13">
        <v>784353</v>
      </c>
      <c r="I39" s="5">
        <v>470</v>
      </c>
      <c r="J39" s="4">
        <v>16436.32</v>
      </c>
      <c r="K39">
        <v>2</v>
      </c>
      <c r="L39" s="12" t="str">
        <f>IF(OR(Table1[[#This Row],[XMAS]]=1,Table1[[#This Row],[EASTER]]=1),1,"-")</f>
        <v>-</v>
      </c>
      <c r="M39" s="4"/>
      <c r="N39" s="5"/>
      <c r="O39" s="4"/>
    </row>
    <row r="40" spans="1:15" x14ac:dyDescent="0.2">
      <c r="A40" s="3" t="s">
        <v>14</v>
      </c>
      <c r="B40" s="3">
        <v>5</v>
      </c>
      <c r="C40" s="5">
        <v>39</v>
      </c>
      <c r="D40" s="3">
        <v>0</v>
      </c>
      <c r="E40" s="3">
        <v>0</v>
      </c>
      <c r="F40" s="6">
        <v>3248</v>
      </c>
      <c r="G40" s="3">
        <v>0</v>
      </c>
      <c r="H40" s="13">
        <v>754976</v>
      </c>
      <c r="I40" s="5">
        <v>639</v>
      </c>
      <c r="J40" s="4">
        <v>22220.99</v>
      </c>
      <c r="K40">
        <v>2</v>
      </c>
      <c r="L40" s="12" t="str">
        <f>IF(OR(Table1[[#This Row],[XMAS]]=1,Table1[[#This Row],[EASTER]]=1),1,"-")</f>
        <v>-</v>
      </c>
      <c r="M40" s="4"/>
      <c r="N40" s="5"/>
      <c r="O40" s="4"/>
    </row>
    <row r="41" spans="1:15" x14ac:dyDescent="0.2">
      <c r="A41" s="3" t="s">
        <v>15</v>
      </c>
      <c r="B41" s="3">
        <v>1</v>
      </c>
      <c r="C41" s="5">
        <v>40</v>
      </c>
      <c r="D41" s="3">
        <v>0</v>
      </c>
      <c r="E41" s="3">
        <v>0</v>
      </c>
      <c r="F41" s="6">
        <v>3161</v>
      </c>
      <c r="G41" s="3">
        <v>0</v>
      </c>
      <c r="H41" s="13">
        <v>785424</v>
      </c>
      <c r="I41" s="5">
        <v>502</v>
      </c>
      <c r="J41" s="4">
        <v>13801.02</v>
      </c>
      <c r="K41">
        <v>2</v>
      </c>
      <c r="L41" s="12" t="str">
        <f>IF(OR(Table1[[#This Row],[XMAS]]=1,Table1[[#This Row],[EASTER]]=1),1,"-")</f>
        <v>-</v>
      </c>
      <c r="M41" s="4"/>
      <c r="N41" s="5"/>
      <c r="O41" s="4"/>
    </row>
    <row r="42" spans="1:15" x14ac:dyDescent="0.2">
      <c r="A42" s="3" t="s">
        <v>15</v>
      </c>
      <c r="B42" s="3">
        <v>2</v>
      </c>
      <c r="C42" s="5">
        <v>41</v>
      </c>
      <c r="D42" s="3">
        <v>0</v>
      </c>
      <c r="E42" s="3">
        <v>0</v>
      </c>
      <c r="F42" s="6">
        <v>2077</v>
      </c>
      <c r="G42" s="3">
        <v>0</v>
      </c>
      <c r="H42" s="13">
        <v>778471</v>
      </c>
      <c r="I42" s="5">
        <v>304</v>
      </c>
      <c r="J42" s="4">
        <v>10378.799999999999</v>
      </c>
      <c r="K42">
        <v>2</v>
      </c>
      <c r="L42" s="12" t="str">
        <f>IF(OR(Table1[[#This Row],[XMAS]]=1,Table1[[#This Row],[EASTER]]=1),1,"-")</f>
        <v>-</v>
      </c>
      <c r="M42" s="4"/>
      <c r="N42" s="5"/>
      <c r="O42" s="4"/>
    </row>
    <row r="43" spans="1:15" x14ac:dyDescent="0.2">
      <c r="A43" s="3" t="s">
        <v>15</v>
      </c>
      <c r="B43" s="3">
        <v>3</v>
      </c>
      <c r="C43" s="5">
        <v>42</v>
      </c>
      <c r="D43" s="3">
        <v>0</v>
      </c>
      <c r="E43" s="3">
        <v>0</v>
      </c>
      <c r="F43" s="6">
        <v>2938</v>
      </c>
      <c r="G43" s="3">
        <v>0</v>
      </c>
      <c r="H43" s="13">
        <v>722243</v>
      </c>
      <c r="I43" s="5">
        <v>434</v>
      </c>
      <c r="J43" s="4">
        <v>17030.32</v>
      </c>
      <c r="K43">
        <v>2</v>
      </c>
      <c r="L43" s="12" t="str">
        <f>IF(OR(Table1[[#This Row],[XMAS]]=1,Table1[[#This Row],[EASTER]]=1),1,"-")</f>
        <v>-</v>
      </c>
      <c r="M43" s="4"/>
      <c r="N43" s="5"/>
      <c r="O43" s="4"/>
    </row>
    <row r="44" spans="1:15" x14ac:dyDescent="0.2">
      <c r="A44" s="3" t="s">
        <v>15</v>
      </c>
      <c r="B44" s="3">
        <v>4</v>
      </c>
      <c r="C44" s="5">
        <v>43</v>
      </c>
      <c r="D44" s="3">
        <v>0</v>
      </c>
      <c r="E44" s="3">
        <v>0</v>
      </c>
      <c r="F44" s="6">
        <v>2971</v>
      </c>
      <c r="G44" s="3">
        <v>0</v>
      </c>
      <c r="H44" s="13">
        <v>779833</v>
      </c>
      <c r="I44" s="5">
        <v>463</v>
      </c>
      <c r="J44" s="4">
        <v>19039.599999999999</v>
      </c>
      <c r="K44">
        <v>2</v>
      </c>
      <c r="L44" s="12" t="str">
        <f>IF(OR(Table1[[#This Row],[XMAS]]=1,Table1[[#This Row],[EASTER]]=1),1,"-")</f>
        <v>-</v>
      </c>
      <c r="M44" s="4"/>
      <c r="N44" s="5"/>
      <c r="O44" s="4"/>
    </row>
    <row r="45" spans="1:15" x14ac:dyDescent="0.2">
      <c r="A45" s="3" t="s">
        <v>16</v>
      </c>
      <c r="B45" s="3">
        <v>1</v>
      </c>
      <c r="C45" s="5">
        <v>44</v>
      </c>
      <c r="D45" s="3">
        <v>0</v>
      </c>
      <c r="E45" s="3">
        <v>0</v>
      </c>
      <c r="F45" s="6">
        <v>3565</v>
      </c>
      <c r="G45" s="3">
        <v>0</v>
      </c>
      <c r="H45" s="13">
        <v>723884</v>
      </c>
      <c r="I45" s="5">
        <v>503</v>
      </c>
      <c r="J45" s="4">
        <v>18802.060000000001</v>
      </c>
      <c r="K45">
        <v>2</v>
      </c>
      <c r="L45" s="12" t="str">
        <f>IF(OR(Table1[[#This Row],[XMAS]]=1,Table1[[#This Row],[EASTER]]=1),1,"-")</f>
        <v>-</v>
      </c>
      <c r="M45" s="4"/>
      <c r="N45" s="5"/>
      <c r="O45" s="4"/>
    </row>
    <row r="46" spans="1:15" x14ac:dyDescent="0.2">
      <c r="A46" s="3" t="s">
        <v>16</v>
      </c>
      <c r="B46" s="3">
        <v>2</v>
      </c>
      <c r="C46" s="5">
        <v>45</v>
      </c>
      <c r="D46" s="3">
        <v>0</v>
      </c>
      <c r="E46" s="3">
        <v>0</v>
      </c>
      <c r="F46" s="6">
        <v>2270</v>
      </c>
      <c r="G46" s="3">
        <v>0</v>
      </c>
      <c r="H46" s="13">
        <v>821662</v>
      </c>
      <c r="I46" s="5">
        <v>482</v>
      </c>
      <c r="J46" s="4">
        <v>13343.6</v>
      </c>
      <c r="K46">
        <v>2</v>
      </c>
      <c r="L46" s="12" t="str">
        <f>IF(OR(Table1[[#This Row],[XMAS]]=1,Table1[[#This Row],[EASTER]]=1),1,"-")</f>
        <v>-</v>
      </c>
      <c r="M46" s="4"/>
      <c r="N46" s="5"/>
      <c r="O46" s="4"/>
    </row>
    <row r="47" spans="1:15" x14ac:dyDescent="0.2">
      <c r="A47" s="3" t="s">
        <v>16</v>
      </c>
      <c r="B47" s="3">
        <v>3</v>
      </c>
      <c r="C47" s="5">
        <v>46</v>
      </c>
      <c r="D47" s="3">
        <v>0</v>
      </c>
      <c r="E47" s="3">
        <v>0</v>
      </c>
      <c r="F47" s="6">
        <v>4353</v>
      </c>
      <c r="G47" s="3">
        <v>0</v>
      </c>
      <c r="H47" s="13">
        <v>801302</v>
      </c>
      <c r="I47" s="5">
        <v>469</v>
      </c>
      <c r="J47" s="4">
        <v>15316.4</v>
      </c>
      <c r="K47">
        <v>2</v>
      </c>
      <c r="L47" s="12" t="str">
        <f>IF(OR(Table1[[#This Row],[XMAS]]=1,Table1[[#This Row],[EASTER]]=1),1,"-")</f>
        <v>-</v>
      </c>
      <c r="M47" s="4"/>
      <c r="N47" s="5"/>
      <c r="O47" s="4"/>
    </row>
    <row r="48" spans="1:15" x14ac:dyDescent="0.2">
      <c r="A48" s="3" t="s">
        <v>16</v>
      </c>
      <c r="B48" s="3">
        <v>4</v>
      </c>
      <c r="C48" s="5">
        <v>47</v>
      </c>
      <c r="D48" s="3">
        <v>0</v>
      </c>
      <c r="E48" s="3">
        <v>0</v>
      </c>
      <c r="F48" s="6">
        <v>3486</v>
      </c>
      <c r="G48" s="3">
        <v>0</v>
      </c>
      <c r="H48" s="13">
        <v>762260</v>
      </c>
      <c r="I48" s="5">
        <v>449</v>
      </c>
      <c r="J48" s="4">
        <v>17659.54</v>
      </c>
      <c r="K48">
        <v>2</v>
      </c>
      <c r="L48" s="12" t="str">
        <f>IF(OR(Table1[[#This Row],[XMAS]]=1,Table1[[#This Row],[EASTER]]=1),1,"-")</f>
        <v>-</v>
      </c>
      <c r="M48" s="4"/>
      <c r="N48" s="5"/>
      <c r="O48" s="4"/>
    </row>
    <row r="49" spans="1:15" x14ac:dyDescent="0.2">
      <c r="A49" s="3" t="s">
        <v>17</v>
      </c>
      <c r="B49" s="3">
        <v>1</v>
      </c>
      <c r="C49" s="5">
        <v>48</v>
      </c>
      <c r="D49" s="3">
        <v>0</v>
      </c>
      <c r="E49" s="3">
        <v>0</v>
      </c>
      <c r="F49" s="6">
        <v>4170</v>
      </c>
      <c r="G49" s="3">
        <v>0</v>
      </c>
      <c r="H49" s="13">
        <v>857751</v>
      </c>
      <c r="I49" s="5">
        <v>447</v>
      </c>
      <c r="J49" s="4">
        <v>17191.22</v>
      </c>
      <c r="K49">
        <v>2</v>
      </c>
      <c r="L49" s="12" t="str">
        <f>IF(OR(Table1[[#This Row],[XMAS]]=1,Table1[[#This Row],[EASTER]]=1),1,"-")</f>
        <v>-</v>
      </c>
      <c r="M49" s="4"/>
      <c r="N49" s="5"/>
      <c r="O49" s="4"/>
    </row>
    <row r="50" spans="1:15" x14ac:dyDescent="0.2">
      <c r="A50" s="3" t="s">
        <v>17</v>
      </c>
      <c r="B50" s="3">
        <v>2</v>
      </c>
      <c r="C50" s="5">
        <v>49</v>
      </c>
      <c r="D50" s="3">
        <v>0</v>
      </c>
      <c r="E50" s="3">
        <v>0</v>
      </c>
      <c r="F50" s="6">
        <v>3884</v>
      </c>
      <c r="G50" s="3">
        <v>0</v>
      </c>
      <c r="H50" s="13">
        <v>823918</v>
      </c>
      <c r="I50" s="5">
        <v>346</v>
      </c>
      <c r="J50" s="4">
        <v>15709.96</v>
      </c>
      <c r="K50">
        <v>2</v>
      </c>
      <c r="L50" s="12" t="str">
        <f>IF(OR(Table1[[#This Row],[XMAS]]=1,Table1[[#This Row],[EASTER]]=1),1,"-")</f>
        <v>-</v>
      </c>
      <c r="M50" s="4"/>
      <c r="N50" s="5"/>
      <c r="O50" s="4"/>
    </row>
    <row r="51" spans="1:15" x14ac:dyDescent="0.2">
      <c r="A51" s="3" t="s">
        <v>17</v>
      </c>
      <c r="B51" s="3">
        <v>3</v>
      </c>
      <c r="C51" s="5">
        <v>50</v>
      </c>
      <c r="D51" s="3">
        <v>0</v>
      </c>
      <c r="E51" s="3">
        <v>0</v>
      </c>
      <c r="F51" s="6">
        <v>5031</v>
      </c>
      <c r="G51" s="3">
        <v>0</v>
      </c>
      <c r="H51" s="13">
        <v>844941</v>
      </c>
      <c r="I51" s="5">
        <v>506</v>
      </c>
      <c r="J51" s="4">
        <v>8997.74</v>
      </c>
      <c r="K51">
        <v>2</v>
      </c>
      <c r="L51" s="12" t="str">
        <f>IF(OR(Table1[[#This Row],[XMAS]]=1,Table1[[#This Row],[EASTER]]=1),1,"-")</f>
        <v>-</v>
      </c>
      <c r="M51" s="4"/>
      <c r="N51" s="5"/>
      <c r="O51" s="4"/>
    </row>
    <row r="52" spans="1:15" x14ac:dyDescent="0.2">
      <c r="A52" s="3" t="s">
        <v>17</v>
      </c>
      <c r="B52" s="3">
        <v>4</v>
      </c>
      <c r="C52" s="5">
        <v>51</v>
      </c>
      <c r="D52" s="3">
        <v>0</v>
      </c>
      <c r="E52" s="3">
        <v>0</v>
      </c>
      <c r="F52" s="6">
        <v>3275</v>
      </c>
      <c r="G52" s="3">
        <v>0</v>
      </c>
      <c r="H52" s="13">
        <v>808619</v>
      </c>
      <c r="I52" s="5">
        <v>452</v>
      </c>
      <c r="J52" s="4">
        <v>16873.3</v>
      </c>
      <c r="K52">
        <v>2</v>
      </c>
      <c r="L52" s="12" t="str">
        <f>IF(OR(Table1[[#This Row],[XMAS]]=1,Table1[[#This Row],[EASTER]]=1),1,"-")</f>
        <v>-</v>
      </c>
      <c r="M52" s="4"/>
      <c r="N52" s="5"/>
      <c r="O52" s="4"/>
    </row>
    <row r="53" spans="1:15" x14ac:dyDescent="0.2">
      <c r="A53" s="3" t="s">
        <v>17</v>
      </c>
      <c r="B53" s="3">
        <v>5</v>
      </c>
      <c r="C53" s="5">
        <v>52</v>
      </c>
      <c r="D53" s="3">
        <v>0</v>
      </c>
      <c r="E53" s="3">
        <v>0</v>
      </c>
      <c r="F53" s="6">
        <v>4676</v>
      </c>
      <c r="G53" s="3">
        <v>0</v>
      </c>
      <c r="H53" s="13">
        <v>781020</v>
      </c>
      <c r="I53" s="5">
        <v>663</v>
      </c>
      <c r="J53" s="4">
        <v>14125.44</v>
      </c>
      <c r="K53">
        <v>2</v>
      </c>
      <c r="L53" s="12" t="str">
        <f>IF(OR(Table1[[#This Row],[XMAS]]=1,Table1[[#This Row],[EASTER]]=1),1,"-")</f>
        <v>-</v>
      </c>
      <c r="M53" s="4"/>
      <c r="N53" s="5"/>
      <c r="O53" s="4"/>
    </row>
    <row r="54" spans="1:15" x14ac:dyDescent="0.2">
      <c r="A54" s="3" t="s">
        <v>6</v>
      </c>
      <c r="B54" s="3">
        <v>1</v>
      </c>
      <c r="C54" s="5">
        <v>53</v>
      </c>
      <c r="D54" s="3">
        <v>0</v>
      </c>
      <c r="E54" s="3">
        <v>0</v>
      </c>
      <c r="F54" s="6">
        <v>4224</v>
      </c>
      <c r="G54" s="3">
        <v>1</v>
      </c>
      <c r="H54" s="13">
        <v>783652</v>
      </c>
      <c r="I54" s="5">
        <v>17087</v>
      </c>
      <c r="J54" s="4">
        <v>16452.66</v>
      </c>
      <c r="K54">
        <v>2</v>
      </c>
      <c r="L54" s="12" t="str">
        <f>IF(OR(Table1[[#This Row],[XMAS]]=1,Table1[[#This Row],[EASTER]]=1),1,"-")</f>
        <v>-</v>
      </c>
      <c r="M54" s="4"/>
      <c r="N54" s="5"/>
      <c r="O54" s="4"/>
    </row>
    <row r="55" spans="1:15" x14ac:dyDescent="0.2">
      <c r="A55" s="3" t="s">
        <v>6</v>
      </c>
      <c r="B55" s="3">
        <v>2</v>
      </c>
      <c r="C55" s="5">
        <v>54</v>
      </c>
      <c r="D55" s="3">
        <v>0</v>
      </c>
      <c r="E55" s="3">
        <v>0</v>
      </c>
      <c r="F55" s="6">
        <v>4912</v>
      </c>
      <c r="G55" s="3">
        <v>1</v>
      </c>
      <c r="H55" s="13">
        <v>725193</v>
      </c>
      <c r="I55" s="5">
        <v>15920</v>
      </c>
      <c r="J55" s="4">
        <v>12956.29</v>
      </c>
      <c r="K55">
        <v>2</v>
      </c>
      <c r="L55" s="12" t="str">
        <f>IF(OR(Table1[[#This Row],[XMAS]]=1,Table1[[#This Row],[EASTER]]=1),1,"-")</f>
        <v>-</v>
      </c>
      <c r="M55" s="4"/>
      <c r="N55" s="5"/>
      <c r="O55" s="4"/>
    </row>
    <row r="56" spans="1:15" x14ac:dyDescent="0.2">
      <c r="A56" s="3" t="s">
        <v>6</v>
      </c>
      <c r="B56" s="3">
        <v>3</v>
      </c>
      <c r="C56" s="5">
        <v>55</v>
      </c>
      <c r="D56" s="3">
        <v>0</v>
      </c>
      <c r="E56" s="3">
        <v>0</v>
      </c>
      <c r="F56" s="6">
        <v>4673</v>
      </c>
      <c r="G56" s="3">
        <v>1</v>
      </c>
      <c r="H56" s="13">
        <v>790142</v>
      </c>
      <c r="I56" s="5">
        <v>17304</v>
      </c>
      <c r="J56" s="4">
        <v>10705.91</v>
      </c>
      <c r="K56">
        <v>2</v>
      </c>
      <c r="L56" s="12" t="str">
        <f>IF(OR(Table1[[#This Row],[XMAS]]=1,Table1[[#This Row],[EASTER]]=1),1,"-")</f>
        <v>-</v>
      </c>
      <c r="M56" s="4"/>
      <c r="N56" s="5"/>
      <c r="O56" s="4"/>
    </row>
    <row r="57" spans="1:15" x14ac:dyDescent="0.2">
      <c r="A57" s="3" t="s">
        <v>6</v>
      </c>
      <c r="B57" s="3">
        <v>4</v>
      </c>
      <c r="C57" s="5">
        <v>56</v>
      </c>
      <c r="D57" s="3">
        <v>0</v>
      </c>
      <c r="E57" s="3">
        <v>0</v>
      </c>
      <c r="F57" s="6">
        <v>5565</v>
      </c>
      <c r="G57" s="3">
        <v>1</v>
      </c>
      <c r="H57" s="13">
        <v>927114</v>
      </c>
      <c r="I57" s="5">
        <v>20067</v>
      </c>
      <c r="J57" s="4">
        <v>15327.13</v>
      </c>
      <c r="K57">
        <v>2</v>
      </c>
      <c r="L57" s="12" t="str">
        <f>IF(OR(Table1[[#This Row],[XMAS]]=1,Table1[[#This Row],[EASTER]]=1),1,"-")</f>
        <v>-</v>
      </c>
      <c r="M57" s="4"/>
      <c r="N57" s="5"/>
      <c r="O57" s="4"/>
    </row>
    <row r="58" spans="1:15" x14ac:dyDescent="0.2">
      <c r="A58" s="3" t="s">
        <v>7</v>
      </c>
      <c r="B58" s="3">
        <v>1</v>
      </c>
      <c r="C58" s="5">
        <v>57</v>
      </c>
      <c r="D58" s="3">
        <v>0</v>
      </c>
      <c r="E58" s="3">
        <v>0</v>
      </c>
      <c r="F58" s="6">
        <v>4638</v>
      </c>
      <c r="G58" s="3">
        <v>1</v>
      </c>
      <c r="H58" s="13">
        <v>755613</v>
      </c>
      <c r="I58" s="5">
        <v>16612</v>
      </c>
      <c r="J58" s="4">
        <v>10771.59</v>
      </c>
      <c r="K58">
        <v>2</v>
      </c>
      <c r="L58" s="12" t="str">
        <f>IF(OR(Table1[[#This Row],[XMAS]]=1,Table1[[#This Row],[EASTER]]=1),1,"-")</f>
        <v>-</v>
      </c>
      <c r="M58" s="4"/>
      <c r="N58" s="5"/>
      <c r="O58" s="4"/>
    </row>
    <row r="59" spans="1:15" x14ac:dyDescent="0.2">
      <c r="A59" s="3" t="s">
        <v>7</v>
      </c>
      <c r="B59" s="3">
        <v>2</v>
      </c>
      <c r="C59" s="5">
        <v>58</v>
      </c>
      <c r="D59" s="3">
        <v>0</v>
      </c>
      <c r="E59" s="3">
        <v>0</v>
      </c>
      <c r="F59" s="6">
        <v>4979</v>
      </c>
      <c r="G59" s="3">
        <v>1</v>
      </c>
      <c r="H59" s="13">
        <v>859593</v>
      </c>
      <c r="I59" s="5">
        <v>18628</v>
      </c>
      <c r="J59" s="4">
        <v>10980.16</v>
      </c>
      <c r="K59">
        <v>2</v>
      </c>
      <c r="L59" s="12" t="str">
        <f>IF(OR(Table1[[#This Row],[XMAS]]=1,Table1[[#This Row],[EASTER]]=1),1,"-")</f>
        <v>-</v>
      </c>
      <c r="M59" s="4"/>
      <c r="N59" s="5"/>
      <c r="O59" s="4"/>
    </row>
    <row r="60" spans="1:15" x14ac:dyDescent="0.2">
      <c r="A60" s="3" t="s">
        <v>7</v>
      </c>
      <c r="B60" s="3">
        <v>3</v>
      </c>
      <c r="C60" s="5">
        <v>59</v>
      </c>
      <c r="D60" s="3">
        <v>1</v>
      </c>
      <c r="E60" s="3">
        <v>0</v>
      </c>
      <c r="F60" s="6">
        <v>5494</v>
      </c>
      <c r="G60" s="3">
        <v>1</v>
      </c>
      <c r="H60" s="13">
        <v>904047</v>
      </c>
      <c r="I60" s="5">
        <v>19636</v>
      </c>
      <c r="J60" s="4">
        <v>18210.849999999999</v>
      </c>
      <c r="K60">
        <v>2</v>
      </c>
      <c r="L60" s="12">
        <f>IF(OR(Table1[[#This Row],[XMAS]]=1,Table1[[#This Row],[EASTER]]=1),1,"-")</f>
        <v>1</v>
      </c>
      <c r="M60" s="4"/>
      <c r="N60" s="5"/>
      <c r="O60" s="4"/>
    </row>
    <row r="61" spans="1:15" x14ac:dyDescent="0.2">
      <c r="A61" s="3" t="s">
        <v>7</v>
      </c>
      <c r="B61" s="3">
        <v>4</v>
      </c>
      <c r="C61" s="5">
        <v>60</v>
      </c>
      <c r="D61" s="3">
        <v>1</v>
      </c>
      <c r="E61" s="3">
        <v>0</v>
      </c>
      <c r="F61" s="6">
        <v>3853</v>
      </c>
      <c r="G61" s="3">
        <v>1</v>
      </c>
      <c r="H61" s="13">
        <v>1038908</v>
      </c>
      <c r="I61" s="5">
        <v>22423</v>
      </c>
      <c r="J61" s="4">
        <v>23274.76</v>
      </c>
      <c r="K61">
        <v>2</v>
      </c>
      <c r="L61" s="12">
        <f>IF(OR(Table1[[#This Row],[XMAS]]=1,Table1[[#This Row],[EASTER]]=1),1,"-")</f>
        <v>1</v>
      </c>
      <c r="M61" s="4"/>
      <c r="N61" s="5"/>
      <c r="O61" s="4"/>
    </row>
    <row r="62" spans="1:15" x14ac:dyDescent="0.2">
      <c r="A62" s="3" t="s">
        <v>7</v>
      </c>
      <c r="B62" s="3">
        <v>5</v>
      </c>
      <c r="C62" s="3">
        <v>61</v>
      </c>
      <c r="D62" s="3">
        <v>1</v>
      </c>
      <c r="E62" s="3">
        <v>0</v>
      </c>
      <c r="F62" s="6">
        <v>3038</v>
      </c>
      <c r="G62" s="3">
        <v>1</v>
      </c>
      <c r="H62" s="13">
        <v>1022028</v>
      </c>
      <c r="I62" s="5">
        <v>22212</v>
      </c>
      <c r="J62" s="4">
        <v>27632</v>
      </c>
      <c r="K62">
        <v>2</v>
      </c>
      <c r="L62" s="12">
        <f>IF(OR(Table1[[#This Row],[XMAS]]=1,Table1[[#This Row],[EASTER]]=1),1,"-")</f>
        <v>1</v>
      </c>
      <c r="M62" s="4"/>
      <c r="N62" s="5"/>
      <c r="O62" s="4"/>
    </row>
    <row r="63" spans="1:15" x14ac:dyDescent="0.2">
      <c r="A63" s="3" t="s">
        <v>8</v>
      </c>
      <c r="B63" s="3">
        <v>1</v>
      </c>
      <c r="C63" s="3">
        <v>62</v>
      </c>
      <c r="D63" s="3">
        <v>1</v>
      </c>
      <c r="E63" s="3">
        <v>0</v>
      </c>
      <c r="F63" s="6">
        <v>3959</v>
      </c>
      <c r="G63" s="3">
        <v>0</v>
      </c>
      <c r="H63" s="13">
        <v>1034551</v>
      </c>
      <c r="I63" s="5">
        <v>664</v>
      </c>
      <c r="J63" s="4">
        <v>22605.97</v>
      </c>
      <c r="K63">
        <v>3</v>
      </c>
      <c r="L63" s="12">
        <f>IF(OR(Table1[[#This Row],[XMAS]]=1,Table1[[#This Row],[EASTER]]=1),1,"-")</f>
        <v>1</v>
      </c>
      <c r="M63" s="4"/>
      <c r="N63" s="5"/>
      <c r="O63" s="4"/>
    </row>
    <row r="64" spans="1:15" x14ac:dyDescent="0.2">
      <c r="A64" s="3" t="s">
        <v>8</v>
      </c>
      <c r="B64" s="3">
        <v>2</v>
      </c>
      <c r="C64" s="3">
        <v>63</v>
      </c>
      <c r="D64" s="3">
        <v>1</v>
      </c>
      <c r="E64" s="3">
        <v>0</v>
      </c>
      <c r="F64" s="6">
        <v>3569</v>
      </c>
      <c r="G64" s="3">
        <v>0</v>
      </c>
      <c r="H64" s="13">
        <v>955336</v>
      </c>
      <c r="I64" s="5">
        <v>643</v>
      </c>
      <c r="J64" s="4">
        <v>19480.72</v>
      </c>
      <c r="K64">
        <v>3</v>
      </c>
      <c r="L64" s="12">
        <f>IF(OR(Table1[[#This Row],[XMAS]]=1,Table1[[#This Row],[EASTER]]=1),1,"-")</f>
        <v>1</v>
      </c>
      <c r="M64" s="4"/>
      <c r="N64" s="5"/>
      <c r="O64" s="4"/>
    </row>
    <row r="65" spans="1:15" x14ac:dyDescent="0.2">
      <c r="A65" s="3" t="s">
        <v>8</v>
      </c>
      <c r="B65" s="3">
        <v>3</v>
      </c>
      <c r="C65" s="3">
        <v>64</v>
      </c>
      <c r="D65" s="3">
        <v>0</v>
      </c>
      <c r="E65" s="3">
        <v>0</v>
      </c>
      <c r="F65" s="6">
        <v>4023</v>
      </c>
      <c r="G65" s="3">
        <v>0</v>
      </c>
      <c r="H65" s="13">
        <v>881683</v>
      </c>
      <c r="I65" s="5">
        <v>339</v>
      </c>
      <c r="J65" s="4">
        <v>12939.95</v>
      </c>
      <c r="K65">
        <v>3</v>
      </c>
      <c r="L65" s="12" t="str">
        <f>IF(OR(Table1[[#This Row],[XMAS]]=1,Table1[[#This Row],[EASTER]]=1),1,"-")</f>
        <v>-</v>
      </c>
      <c r="M65" s="4"/>
      <c r="N65" s="5"/>
      <c r="O65" s="4"/>
    </row>
    <row r="66" spans="1:15" x14ac:dyDescent="0.2">
      <c r="A66" s="3" t="s">
        <v>8</v>
      </c>
      <c r="B66" s="3">
        <v>4</v>
      </c>
      <c r="C66" s="3">
        <v>65</v>
      </c>
      <c r="D66" s="3">
        <v>0</v>
      </c>
      <c r="E66" s="3">
        <v>0</v>
      </c>
      <c r="F66" s="6">
        <v>3746</v>
      </c>
      <c r="G66" s="3">
        <v>0</v>
      </c>
      <c r="H66" s="13">
        <v>823720</v>
      </c>
      <c r="I66" s="5">
        <v>530</v>
      </c>
      <c r="J66" s="4">
        <v>9937.0499999999993</v>
      </c>
      <c r="K66">
        <v>3</v>
      </c>
      <c r="L66" s="12" t="str">
        <f>IF(OR(Table1[[#This Row],[XMAS]]=1,Table1[[#This Row],[EASTER]]=1),1,"-")</f>
        <v>-</v>
      </c>
      <c r="M66" s="4"/>
      <c r="N66" s="5"/>
      <c r="O66" s="4"/>
    </row>
    <row r="67" spans="1:15" x14ac:dyDescent="0.2">
      <c r="A67" s="3" t="s">
        <v>9</v>
      </c>
      <c r="B67" s="3">
        <v>1</v>
      </c>
      <c r="C67" s="3">
        <v>66</v>
      </c>
      <c r="D67" s="3">
        <v>0</v>
      </c>
      <c r="E67" s="3">
        <v>0</v>
      </c>
      <c r="F67" s="6">
        <v>3605</v>
      </c>
      <c r="G67" s="3">
        <v>0</v>
      </c>
      <c r="H67" s="13">
        <v>818189</v>
      </c>
      <c r="I67" s="5">
        <v>364</v>
      </c>
      <c r="J67" s="4">
        <v>16725.599999999999</v>
      </c>
      <c r="K67">
        <v>3</v>
      </c>
      <c r="L67" s="12" t="str">
        <f>IF(OR(Table1[[#This Row],[XMAS]]=1,Table1[[#This Row],[EASTER]]=1),1,"-")</f>
        <v>-</v>
      </c>
      <c r="M67" s="4"/>
      <c r="N67" s="5"/>
      <c r="O67" s="4"/>
    </row>
    <row r="68" spans="1:15" x14ac:dyDescent="0.2">
      <c r="A68" s="3" t="s">
        <v>9</v>
      </c>
      <c r="B68" s="3">
        <v>2</v>
      </c>
      <c r="C68" s="3">
        <v>67</v>
      </c>
      <c r="D68" s="3">
        <v>0</v>
      </c>
      <c r="E68" s="3">
        <v>0</v>
      </c>
      <c r="F68" s="6">
        <v>4536</v>
      </c>
      <c r="G68" s="3">
        <v>0</v>
      </c>
      <c r="H68" s="13">
        <v>792217</v>
      </c>
      <c r="I68" s="5">
        <v>258</v>
      </c>
      <c r="J68" s="4">
        <v>7997.55</v>
      </c>
      <c r="K68">
        <v>3</v>
      </c>
      <c r="L68" s="12" t="str">
        <f>IF(OR(Table1[[#This Row],[XMAS]]=1,Table1[[#This Row],[EASTER]]=1),1,"-")</f>
        <v>-</v>
      </c>
      <c r="M68" s="4"/>
      <c r="N68" s="5"/>
      <c r="O68" s="4"/>
    </row>
    <row r="69" spans="1:15" x14ac:dyDescent="0.2">
      <c r="A69" s="3" t="s">
        <v>9</v>
      </c>
      <c r="B69" s="3">
        <v>3</v>
      </c>
      <c r="C69" s="3">
        <v>68</v>
      </c>
      <c r="D69" s="3">
        <v>0</v>
      </c>
      <c r="E69" s="3">
        <v>0</v>
      </c>
      <c r="F69" s="6">
        <v>4427</v>
      </c>
      <c r="G69" s="3">
        <v>0</v>
      </c>
      <c r="H69" s="13">
        <v>800127</v>
      </c>
      <c r="I69" s="5">
        <v>282</v>
      </c>
      <c r="J69" s="4">
        <v>15161</v>
      </c>
      <c r="K69">
        <v>3</v>
      </c>
      <c r="L69" s="12" t="str">
        <f>IF(OR(Table1[[#This Row],[XMAS]]=1,Table1[[#This Row],[EASTER]]=1),1,"-")</f>
        <v>-</v>
      </c>
      <c r="M69" s="4"/>
      <c r="N69" s="5"/>
      <c r="O69" s="4"/>
    </row>
    <row r="70" spans="1:15" x14ac:dyDescent="0.2">
      <c r="A70" s="3" t="s">
        <v>9</v>
      </c>
      <c r="B70" s="3">
        <v>4</v>
      </c>
      <c r="C70" s="3">
        <v>69</v>
      </c>
      <c r="D70" s="3">
        <v>0</v>
      </c>
      <c r="E70" s="3">
        <v>0</v>
      </c>
      <c r="F70" s="6">
        <v>3488</v>
      </c>
      <c r="G70" s="3">
        <v>0</v>
      </c>
      <c r="H70" s="13">
        <v>835382</v>
      </c>
      <c r="I70" s="5">
        <v>539</v>
      </c>
      <c r="J70" s="4">
        <v>18756.37</v>
      </c>
      <c r="K70">
        <v>3</v>
      </c>
      <c r="L70" s="12" t="str">
        <f>IF(OR(Table1[[#This Row],[XMAS]]=1,Table1[[#This Row],[EASTER]]=1),1,"-")</f>
        <v>-</v>
      </c>
      <c r="M70" s="4"/>
      <c r="N70" s="5"/>
      <c r="O70" s="4"/>
    </row>
    <row r="71" spans="1:15" x14ac:dyDescent="0.2">
      <c r="A71" s="3" t="s">
        <v>10</v>
      </c>
      <c r="B71" s="3">
        <v>1</v>
      </c>
      <c r="C71" s="3">
        <v>70</v>
      </c>
      <c r="D71" s="3">
        <v>0</v>
      </c>
      <c r="E71" s="3">
        <v>0</v>
      </c>
      <c r="F71" s="6">
        <v>2379</v>
      </c>
      <c r="G71" s="3">
        <v>0</v>
      </c>
      <c r="H71" s="13">
        <v>852109</v>
      </c>
      <c r="I71" s="5">
        <v>334</v>
      </c>
      <c r="J71" s="4">
        <v>12848.67</v>
      </c>
      <c r="K71">
        <v>3</v>
      </c>
      <c r="L71" s="12" t="str">
        <f>IF(OR(Table1[[#This Row],[XMAS]]=1,Table1[[#This Row],[EASTER]]=1),1,"-")</f>
        <v>-</v>
      </c>
      <c r="M71" s="4"/>
      <c r="N71" s="5"/>
      <c r="O71" s="4"/>
    </row>
    <row r="72" spans="1:15" x14ac:dyDescent="0.2">
      <c r="A72" s="3" t="s">
        <v>10</v>
      </c>
      <c r="B72" s="3">
        <v>2</v>
      </c>
      <c r="C72" s="3">
        <v>71</v>
      </c>
      <c r="D72" s="3">
        <v>0</v>
      </c>
      <c r="E72" s="3">
        <v>0</v>
      </c>
      <c r="F72" s="6">
        <v>3131</v>
      </c>
      <c r="G72" s="3">
        <v>0</v>
      </c>
      <c r="H72" s="13">
        <v>787553</v>
      </c>
      <c r="I72" s="5">
        <v>230</v>
      </c>
      <c r="J72" s="4">
        <v>14631.61</v>
      </c>
      <c r="K72">
        <v>3</v>
      </c>
      <c r="L72" s="12" t="str">
        <f>IF(OR(Table1[[#This Row],[XMAS]]=1,Table1[[#This Row],[EASTER]]=1),1,"-")</f>
        <v>-</v>
      </c>
      <c r="M72" s="4"/>
      <c r="N72" s="5"/>
      <c r="O72" s="4"/>
    </row>
    <row r="73" spans="1:15" x14ac:dyDescent="0.2">
      <c r="A73" s="3" t="s">
        <v>10</v>
      </c>
      <c r="B73" s="3">
        <v>3</v>
      </c>
      <c r="C73" s="3">
        <v>72</v>
      </c>
      <c r="D73" s="3">
        <v>0</v>
      </c>
      <c r="E73" s="3">
        <v>0</v>
      </c>
      <c r="F73" s="6">
        <v>4424</v>
      </c>
      <c r="G73" s="3">
        <v>0</v>
      </c>
      <c r="H73" s="13">
        <v>905062</v>
      </c>
      <c r="I73" s="5">
        <v>348</v>
      </c>
      <c r="J73" s="4">
        <v>8775.76</v>
      </c>
      <c r="K73">
        <v>3</v>
      </c>
      <c r="L73" s="12" t="str">
        <f>IF(OR(Table1[[#This Row],[XMAS]]=1,Table1[[#This Row],[EASTER]]=1),1,"-")</f>
        <v>-</v>
      </c>
      <c r="M73" s="4"/>
      <c r="N73" s="5"/>
      <c r="O73" s="4"/>
    </row>
    <row r="74" spans="1:15" x14ac:dyDescent="0.2">
      <c r="A74" s="3" t="s">
        <v>10</v>
      </c>
      <c r="B74" s="3">
        <v>4</v>
      </c>
      <c r="C74" s="3">
        <v>73</v>
      </c>
      <c r="D74" s="3">
        <v>0</v>
      </c>
      <c r="E74" s="3">
        <v>0</v>
      </c>
      <c r="F74" s="6">
        <v>5356</v>
      </c>
      <c r="G74" s="3">
        <v>0</v>
      </c>
      <c r="H74" s="13">
        <v>813236</v>
      </c>
      <c r="I74" s="5">
        <v>484</v>
      </c>
      <c r="J74" s="4">
        <v>11984.75</v>
      </c>
      <c r="K74">
        <v>3</v>
      </c>
      <c r="L74" s="12" t="str">
        <f>IF(OR(Table1[[#This Row],[XMAS]]=1,Table1[[#This Row],[EASTER]]=1),1,"-")</f>
        <v>-</v>
      </c>
      <c r="M74" s="4"/>
      <c r="N74" s="5"/>
      <c r="O74" s="4"/>
    </row>
    <row r="75" spans="1:15" x14ac:dyDescent="0.2">
      <c r="A75" s="3" t="s">
        <v>11</v>
      </c>
      <c r="B75" s="3">
        <v>1</v>
      </c>
      <c r="C75" s="3">
        <v>74</v>
      </c>
      <c r="D75" s="3">
        <v>0</v>
      </c>
      <c r="E75" s="3">
        <v>1</v>
      </c>
      <c r="F75" s="6">
        <v>4536</v>
      </c>
      <c r="G75" s="3">
        <v>0</v>
      </c>
      <c r="H75" s="13">
        <v>937516</v>
      </c>
      <c r="I75" s="5">
        <v>513</v>
      </c>
      <c r="J75" s="4">
        <v>18536.55</v>
      </c>
      <c r="K75">
        <v>3</v>
      </c>
      <c r="L75" s="12">
        <f>IF(OR(Table1[[#This Row],[XMAS]]=1,Table1[[#This Row],[EASTER]]=1),1,"-")</f>
        <v>1</v>
      </c>
      <c r="M75" s="4"/>
      <c r="N75" s="5"/>
      <c r="O75" s="4"/>
    </row>
    <row r="76" spans="1:15" x14ac:dyDescent="0.2">
      <c r="A76" s="3" t="s">
        <v>11</v>
      </c>
      <c r="B76" s="3">
        <v>2</v>
      </c>
      <c r="C76" s="3">
        <v>75</v>
      </c>
      <c r="D76" s="3">
        <v>0</v>
      </c>
      <c r="E76" s="3">
        <v>1</v>
      </c>
      <c r="F76" s="6">
        <v>4712</v>
      </c>
      <c r="G76" s="3">
        <v>0</v>
      </c>
      <c r="H76" s="13">
        <v>877768</v>
      </c>
      <c r="I76" s="5">
        <v>362</v>
      </c>
      <c r="J76" s="4">
        <v>19386.330000000002</v>
      </c>
      <c r="K76">
        <v>3</v>
      </c>
      <c r="L76" s="12">
        <f>IF(OR(Table1[[#This Row],[XMAS]]=1,Table1[[#This Row],[EASTER]]=1),1,"-")</f>
        <v>1</v>
      </c>
      <c r="M76" s="4"/>
      <c r="N76" s="5"/>
      <c r="O76" s="4"/>
    </row>
    <row r="77" spans="1:15" x14ac:dyDescent="0.2">
      <c r="A77" s="3" t="s">
        <v>11</v>
      </c>
      <c r="B77" s="3">
        <v>3</v>
      </c>
      <c r="C77" s="3">
        <v>76</v>
      </c>
      <c r="D77" s="3">
        <v>0</v>
      </c>
      <c r="E77" s="3">
        <v>0</v>
      </c>
      <c r="F77" s="6">
        <v>4241</v>
      </c>
      <c r="G77" s="3">
        <v>0</v>
      </c>
      <c r="H77" s="13">
        <v>860541</v>
      </c>
      <c r="I77" s="5">
        <v>425</v>
      </c>
      <c r="J77" s="4">
        <v>11157.09</v>
      </c>
      <c r="K77">
        <v>3</v>
      </c>
      <c r="L77" s="12" t="str">
        <f>IF(OR(Table1[[#This Row],[XMAS]]=1,Table1[[#This Row],[EASTER]]=1),1,"-")</f>
        <v>-</v>
      </c>
      <c r="M77" s="4"/>
      <c r="N77" s="5"/>
      <c r="O77" s="4"/>
    </row>
    <row r="78" spans="1:15" x14ac:dyDescent="0.2">
      <c r="A78" s="3" t="s">
        <v>11</v>
      </c>
      <c r="B78" s="3">
        <v>4</v>
      </c>
      <c r="C78" s="3">
        <v>77</v>
      </c>
      <c r="D78" s="3">
        <v>0</v>
      </c>
      <c r="E78" s="3">
        <v>0</v>
      </c>
      <c r="F78" s="6">
        <v>2577</v>
      </c>
      <c r="G78" s="3">
        <v>0</v>
      </c>
      <c r="H78" s="13">
        <v>965025</v>
      </c>
      <c r="I78" s="5">
        <v>322</v>
      </c>
      <c r="J78" s="4">
        <v>13969.69</v>
      </c>
      <c r="K78">
        <v>3</v>
      </c>
      <c r="L78" s="12" t="str">
        <f>IF(OR(Table1[[#This Row],[XMAS]]=1,Table1[[#This Row],[EASTER]]=1),1,"-")</f>
        <v>-</v>
      </c>
      <c r="M78" s="4"/>
      <c r="N78" s="5"/>
      <c r="O78" s="4"/>
    </row>
    <row r="79" spans="1:15" x14ac:dyDescent="0.2">
      <c r="A79" s="3" t="s">
        <v>11</v>
      </c>
      <c r="B79" s="3">
        <v>5</v>
      </c>
      <c r="C79" s="3">
        <v>78</v>
      </c>
      <c r="D79" s="3">
        <v>0</v>
      </c>
      <c r="E79" s="3">
        <v>0</v>
      </c>
      <c r="F79" s="6">
        <v>3632</v>
      </c>
      <c r="G79" s="3">
        <v>0</v>
      </c>
      <c r="H79" s="13">
        <v>898558</v>
      </c>
      <c r="I79" s="5">
        <v>528</v>
      </c>
      <c r="J79" s="4">
        <v>16714.77</v>
      </c>
      <c r="K79">
        <v>3</v>
      </c>
      <c r="L79" s="12" t="str">
        <f>IF(OR(Table1[[#This Row],[XMAS]]=1,Table1[[#This Row],[EASTER]]=1),1,"-")</f>
        <v>-</v>
      </c>
      <c r="M79" s="4"/>
      <c r="N79" s="5"/>
      <c r="O79" s="4"/>
    </row>
    <row r="80" spans="1:15" x14ac:dyDescent="0.2">
      <c r="A80" s="3" t="s">
        <v>12</v>
      </c>
      <c r="B80" s="3">
        <v>1</v>
      </c>
      <c r="C80" s="3">
        <v>79</v>
      </c>
      <c r="D80" s="3">
        <v>0</v>
      </c>
      <c r="E80" s="3">
        <v>0</v>
      </c>
      <c r="F80" s="6">
        <v>5152</v>
      </c>
      <c r="G80" s="3">
        <v>0</v>
      </c>
      <c r="H80" s="13">
        <v>899716</v>
      </c>
      <c r="I80" s="5">
        <v>492</v>
      </c>
      <c r="J80" s="4">
        <v>17548.259999999998</v>
      </c>
      <c r="K80">
        <v>3</v>
      </c>
      <c r="L80" s="12" t="str">
        <f>IF(OR(Table1[[#This Row],[XMAS]]=1,Table1[[#This Row],[EASTER]]=1),1,"-")</f>
        <v>-</v>
      </c>
      <c r="M80" s="4"/>
      <c r="N80" s="5"/>
      <c r="O80" s="4"/>
    </row>
    <row r="81" spans="1:15" x14ac:dyDescent="0.2">
      <c r="A81" s="3" t="s">
        <v>12</v>
      </c>
      <c r="B81" s="3">
        <v>2</v>
      </c>
      <c r="C81" s="3">
        <v>80</v>
      </c>
      <c r="D81" s="3">
        <v>0</v>
      </c>
      <c r="E81" s="3">
        <v>0</v>
      </c>
      <c r="F81" s="6">
        <v>5408</v>
      </c>
      <c r="G81" s="3">
        <v>0</v>
      </c>
      <c r="H81" s="13">
        <v>882274</v>
      </c>
      <c r="I81" s="5">
        <v>419</v>
      </c>
      <c r="J81" s="4">
        <v>15639.11</v>
      </c>
      <c r="K81">
        <v>3</v>
      </c>
      <c r="L81" s="12" t="str">
        <f>IF(OR(Table1[[#This Row],[XMAS]]=1,Table1[[#This Row],[EASTER]]=1),1,"-")</f>
        <v>-</v>
      </c>
      <c r="M81" s="4"/>
      <c r="N81" s="5"/>
      <c r="O81" s="4"/>
    </row>
    <row r="82" spans="1:15" x14ac:dyDescent="0.2">
      <c r="A82" s="3" t="s">
        <v>12</v>
      </c>
      <c r="B82" s="3">
        <v>3</v>
      </c>
      <c r="C82" s="3">
        <v>81</v>
      </c>
      <c r="D82" s="3">
        <v>0</v>
      </c>
      <c r="E82" s="3">
        <v>0</v>
      </c>
      <c r="F82" s="6">
        <v>5243</v>
      </c>
      <c r="G82" s="3">
        <v>0</v>
      </c>
      <c r="H82" s="13">
        <v>885669</v>
      </c>
      <c r="I82" s="5">
        <v>361</v>
      </c>
      <c r="J82" s="4">
        <v>11557.4</v>
      </c>
      <c r="K82">
        <v>3</v>
      </c>
      <c r="L82" s="12" t="str">
        <f>IF(OR(Table1[[#This Row],[XMAS]]=1,Table1[[#This Row],[EASTER]]=1),1,"-")</f>
        <v>-</v>
      </c>
      <c r="M82" s="4"/>
      <c r="N82" s="5"/>
      <c r="O82" s="4"/>
    </row>
    <row r="83" spans="1:15" x14ac:dyDescent="0.2">
      <c r="A83" s="3" t="s">
        <v>12</v>
      </c>
      <c r="B83" s="3">
        <v>4</v>
      </c>
      <c r="C83" s="3">
        <v>82</v>
      </c>
      <c r="D83" s="3">
        <v>0</v>
      </c>
      <c r="E83" s="3">
        <v>0</v>
      </c>
      <c r="F83" s="6">
        <v>4187</v>
      </c>
      <c r="G83" s="3">
        <v>0</v>
      </c>
      <c r="H83" s="13">
        <v>937054</v>
      </c>
      <c r="I83" s="5">
        <v>362</v>
      </c>
      <c r="J83" s="4">
        <v>15886.39</v>
      </c>
      <c r="K83">
        <v>3</v>
      </c>
      <c r="L83" s="12" t="str">
        <f>IF(OR(Table1[[#This Row],[XMAS]]=1,Table1[[#This Row],[EASTER]]=1),1,"-")</f>
        <v>-</v>
      </c>
      <c r="M83" s="4"/>
      <c r="N83" s="5"/>
      <c r="O83" s="4"/>
    </row>
    <row r="84" spans="1:15" x14ac:dyDescent="0.2">
      <c r="A84" s="3" t="s">
        <v>13</v>
      </c>
      <c r="B84" s="3">
        <v>1</v>
      </c>
      <c r="C84" s="3">
        <v>83</v>
      </c>
      <c r="D84" s="3">
        <v>0</v>
      </c>
      <c r="E84" s="3">
        <v>0</v>
      </c>
      <c r="F84" s="6">
        <v>4495</v>
      </c>
      <c r="G84" s="3">
        <v>0</v>
      </c>
      <c r="H84" s="13">
        <v>837373</v>
      </c>
      <c r="I84" s="5">
        <v>465</v>
      </c>
      <c r="J84" s="4">
        <v>13530.6</v>
      </c>
      <c r="K84">
        <v>3</v>
      </c>
      <c r="L84" s="12" t="str">
        <f>IF(OR(Table1[[#This Row],[XMAS]]=1,Table1[[#This Row],[EASTER]]=1),1,"-")</f>
        <v>-</v>
      </c>
      <c r="M84" s="4"/>
      <c r="N84" s="5"/>
      <c r="O84" s="4"/>
    </row>
    <row r="85" spans="1:15" x14ac:dyDescent="0.2">
      <c r="A85" s="3" t="s">
        <v>13</v>
      </c>
      <c r="B85" s="3">
        <v>2</v>
      </c>
      <c r="C85" s="3">
        <v>84</v>
      </c>
      <c r="D85" s="3">
        <v>0</v>
      </c>
      <c r="E85" s="3">
        <v>0</v>
      </c>
      <c r="F85" s="6">
        <v>4749</v>
      </c>
      <c r="G85" s="3">
        <v>0</v>
      </c>
      <c r="H85" s="13">
        <v>957807</v>
      </c>
      <c r="I85" s="5">
        <v>214</v>
      </c>
      <c r="J85" s="4">
        <v>12555.62</v>
      </c>
      <c r="K85">
        <v>3</v>
      </c>
      <c r="L85" s="12" t="str">
        <f>IF(OR(Table1[[#This Row],[XMAS]]=1,Table1[[#This Row],[EASTER]]=1),1,"-")</f>
        <v>-</v>
      </c>
      <c r="M85" s="4"/>
      <c r="N85" s="5"/>
      <c r="O85" s="4"/>
    </row>
    <row r="86" spans="1:15" x14ac:dyDescent="0.2">
      <c r="A86" s="3" t="s">
        <v>13</v>
      </c>
      <c r="B86" s="3">
        <v>3</v>
      </c>
      <c r="C86" s="3">
        <v>85</v>
      </c>
      <c r="D86" s="3">
        <v>0</v>
      </c>
      <c r="E86" s="3">
        <v>0</v>
      </c>
      <c r="F86" s="6">
        <v>3947</v>
      </c>
      <c r="G86" s="3">
        <v>0</v>
      </c>
      <c r="H86" s="13">
        <v>867577</v>
      </c>
      <c r="I86" s="5">
        <v>355</v>
      </c>
      <c r="J86" s="4">
        <v>12430.53</v>
      </c>
      <c r="K86">
        <v>3</v>
      </c>
      <c r="L86" s="12" t="str">
        <f>IF(OR(Table1[[#This Row],[XMAS]]=1,Table1[[#This Row],[EASTER]]=1),1,"-")</f>
        <v>-</v>
      </c>
      <c r="M86" s="4"/>
      <c r="N86" s="5"/>
      <c r="O86" s="4"/>
    </row>
    <row r="87" spans="1:15" x14ac:dyDescent="0.2">
      <c r="A87" s="3" t="s">
        <v>13</v>
      </c>
      <c r="B87" s="3">
        <v>4</v>
      </c>
      <c r="C87" s="3">
        <v>86</v>
      </c>
      <c r="D87" s="3">
        <v>0</v>
      </c>
      <c r="E87" s="3">
        <v>0</v>
      </c>
      <c r="F87" s="6">
        <v>4371</v>
      </c>
      <c r="G87" s="3">
        <v>0</v>
      </c>
      <c r="H87" s="13">
        <v>893755</v>
      </c>
      <c r="I87" s="5">
        <v>455</v>
      </c>
      <c r="J87" s="4">
        <v>14133.47</v>
      </c>
      <c r="K87">
        <v>3</v>
      </c>
      <c r="L87" s="12" t="str">
        <f>IF(OR(Table1[[#This Row],[XMAS]]=1,Table1[[#This Row],[EASTER]]=1),1,"-")</f>
        <v>-</v>
      </c>
      <c r="M87" s="4"/>
      <c r="N87" s="5"/>
      <c r="O87" s="4"/>
    </row>
    <row r="88" spans="1:15" x14ac:dyDescent="0.2">
      <c r="A88" s="3" t="s">
        <v>14</v>
      </c>
      <c r="B88" s="3">
        <v>1</v>
      </c>
      <c r="C88" s="3">
        <v>87</v>
      </c>
      <c r="D88" s="3">
        <v>0</v>
      </c>
      <c r="E88" s="3">
        <v>0</v>
      </c>
      <c r="F88" s="6">
        <v>2885</v>
      </c>
      <c r="G88" s="3">
        <v>0</v>
      </c>
      <c r="H88" s="13">
        <v>957922</v>
      </c>
      <c r="I88" s="5">
        <v>317</v>
      </c>
      <c r="J88" s="4">
        <v>13710.89</v>
      </c>
      <c r="K88">
        <v>3</v>
      </c>
      <c r="L88" s="12" t="str">
        <f>IF(OR(Table1[[#This Row],[XMAS]]=1,Table1[[#This Row],[EASTER]]=1),1,"-")</f>
        <v>-</v>
      </c>
      <c r="M88" s="4"/>
      <c r="N88" s="5"/>
      <c r="O88" s="4"/>
    </row>
    <row r="89" spans="1:15" x14ac:dyDescent="0.2">
      <c r="A89" s="3" t="s">
        <v>14</v>
      </c>
      <c r="B89" s="3">
        <v>2</v>
      </c>
      <c r="C89" s="3">
        <v>88</v>
      </c>
      <c r="D89" s="3">
        <v>0</v>
      </c>
      <c r="E89" s="3">
        <v>0</v>
      </c>
      <c r="F89" s="6">
        <v>3528</v>
      </c>
      <c r="G89" s="3">
        <v>0</v>
      </c>
      <c r="H89" s="13">
        <v>906563</v>
      </c>
      <c r="I89" s="5">
        <v>274</v>
      </c>
      <c r="J89" s="4">
        <v>11942.76</v>
      </c>
      <c r="K89">
        <v>3</v>
      </c>
      <c r="L89" s="12" t="str">
        <f>IF(OR(Table1[[#This Row],[XMAS]]=1,Table1[[#This Row],[EASTER]]=1),1,"-")</f>
        <v>-</v>
      </c>
      <c r="M89" s="4"/>
      <c r="N89" s="5"/>
      <c r="O89" s="4"/>
    </row>
    <row r="90" spans="1:15" x14ac:dyDescent="0.2">
      <c r="A90" s="3" t="s">
        <v>14</v>
      </c>
      <c r="B90" s="3">
        <v>3</v>
      </c>
      <c r="C90" s="3">
        <v>89</v>
      </c>
      <c r="D90" s="3">
        <v>0</v>
      </c>
      <c r="E90" s="3">
        <v>0</v>
      </c>
      <c r="F90" s="6">
        <v>3761</v>
      </c>
      <c r="G90" s="3">
        <v>0</v>
      </c>
      <c r="H90" s="13">
        <v>925230</v>
      </c>
      <c r="I90" s="5">
        <v>336</v>
      </c>
      <c r="J90" s="4">
        <v>7640.62</v>
      </c>
      <c r="K90">
        <v>3</v>
      </c>
      <c r="L90" s="12" t="str">
        <f>IF(OR(Table1[[#This Row],[XMAS]]=1,Table1[[#This Row],[EASTER]]=1),1,"-")</f>
        <v>-</v>
      </c>
      <c r="M90" s="4"/>
      <c r="N90" s="5"/>
      <c r="O90" s="4"/>
    </row>
    <row r="91" spans="1:15" x14ac:dyDescent="0.2">
      <c r="A91" s="3" t="s">
        <v>14</v>
      </c>
      <c r="B91" s="3">
        <v>4</v>
      </c>
      <c r="C91" s="3">
        <v>90</v>
      </c>
      <c r="D91" s="3">
        <v>0</v>
      </c>
      <c r="E91" s="3">
        <v>0</v>
      </c>
      <c r="F91" s="6">
        <v>4445</v>
      </c>
      <c r="G91" s="3">
        <v>0</v>
      </c>
      <c r="H91" s="13">
        <v>928928</v>
      </c>
      <c r="I91" s="5">
        <v>408</v>
      </c>
      <c r="J91" s="4">
        <v>10714.07</v>
      </c>
      <c r="K91">
        <v>3</v>
      </c>
      <c r="L91" s="12" t="str">
        <f>IF(OR(Table1[[#This Row],[XMAS]]=1,Table1[[#This Row],[EASTER]]=1),1,"-")</f>
        <v>-</v>
      </c>
      <c r="M91" s="4"/>
      <c r="N91" s="5"/>
      <c r="O91" s="4"/>
    </row>
    <row r="92" spans="1:15" x14ac:dyDescent="0.2">
      <c r="A92" s="3" t="s">
        <v>14</v>
      </c>
      <c r="B92" s="3">
        <v>5</v>
      </c>
      <c r="C92" s="3">
        <v>91</v>
      </c>
      <c r="D92" s="3">
        <v>0</v>
      </c>
      <c r="E92" s="3">
        <v>0</v>
      </c>
      <c r="F92" s="6">
        <v>3970</v>
      </c>
      <c r="G92" s="3">
        <v>0</v>
      </c>
      <c r="H92" s="13">
        <v>920209</v>
      </c>
      <c r="I92" s="5">
        <v>511</v>
      </c>
      <c r="J92" s="4">
        <v>9990.52</v>
      </c>
      <c r="K92">
        <v>3</v>
      </c>
      <c r="L92" s="12" t="str">
        <f>IF(OR(Table1[[#This Row],[XMAS]]=1,Table1[[#This Row],[EASTER]]=1),1,"-")</f>
        <v>-</v>
      </c>
      <c r="M92" s="4"/>
      <c r="N92" s="5"/>
      <c r="O92" s="4"/>
    </row>
    <row r="93" spans="1:15" x14ac:dyDescent="0.2">
      <c r="A93" s="3" t="s">
        <v>15</v>
      </c>
      <c r="B93" s="3">
        <v>1</v>
      </c>
      <c r="C93" s="3">
        <v>92</v>
      </c>
      <c r="D93" s="3">
        <v>0</v>
      </c>
      <c r="E93" s="3">
        <v>0</v>
      </c>
      <c r="F93" s="6">
        <v>3345</v>
      </c>
      <c r="G93" s="3">
        <v>0</v>
      </c>
      <c r="H93" s="13">
        <v>978458</v>
      </c>
      <c r="I93" s="5">
        <v>365</v>
      </c>
      <c r="J93" s="4">
        <v>13381.1</v>
      </c>
      <c r="K93">
        <v>3</v>
      </c>
      <c r="L93" s="12" t="str">
        <f>IF(OR(Table1[[#This Row],[XMAS]]=1,Table1[[#This Row],[EASTER]]=1),1,"-")</f>
        <v>-</v>
      </c>
      <c r="M93" s="4"/>
      <c r="N93" s="5"/>
      <c r="O93" s="4"/>
    </row>
    <row r="94" spans="1:15" x14ac:dyDescent="0.2">
      <c r="A94" s="3" t="s">
        <v>15</v>
      </c>
      <c r="B94" s="3">
        <v>2</v>
      </c>
      <c r="C94" s="3">
        <v>93</v>
      </c>
      <c r="D94" s="3">
        <v>0</v>
      </c>
      <c r="E94" s="3">
        <v>0</v>
      </c>
      <c r="F94" s="6">
        <v>3838</v>
      </c>
      <c r="G94" s="3">
        <v>0</v>
      </c>
      <c r="H94" s="13">
        <v>981241</v>
      </c>
      <c r="I94" s="5">
        <v>202</v>
      </c>
      <c r="J94" s="4">
        <v>5253.94</v>
      </c>
      <c r="K94">
        <v>3</v>
      </c>
      <c r="L94" s="12" t="str">
        <f>IF(OR(Table1[[#This Row],[XMAS]]=1,Table1[[#This Row],[EASTER]]=1),1,"-")</f>
        <v>-</v>
      </c>
      <c r="M94" s="4"/>
      <c r="N94" s="5"/>
      <c r="O94" s="4"/>
    </row>
    <row r="95" spans="1:15" x14ac:dyDescent="0.2">
      <c r="A95" s="3" t="s">
        <v>15</v>
      </c>
      <c r="B95" s="3">
        <v>3</v>
      </c>
      <c r="C95" s="3">
        <v>94</v>
      </c>
      <c r="D95" s="3">
        <v>0</v>
      </c>
      <c r="E95" s="3">
        <v>0</v>
      </c>
      <c r="F95" s="6">
        <v>4010</v>
      </c>
      <c r="G95" s="3">
        <v>0</v>
      </c>
      <c r="H95" s="13">
        <v>849355</v>
      </c>
      <c r="I95" s="5">
        <v>296</v>
      </c>
      <c r="J95" s="4">
        <v>13465.57</v>
      </c>
      <c r="K95">
        <v>3</v>
      </c>
      <c r="L95" s="12" t="str">
        <f>IF(OR(Table1[[#This Row],[XMAS]]=1,Table1[[#This Row],[EASTER]]=1),1,"-")</f>
        <v>-</v>
      </c>
      <c r="M95" s="4"/>
      <c r="N95" s="5"/>
      <c r="O95" s="4"/>
    </row>
    <row r="96" spans="1:15" x14ac:dyDescent="0.2">
      <c r="A96" s="3" t="s">
        <v>15</v>
      </c>
      <c r="B96" s="3">
        <v>4</v>
      </c>
      <c r="C96" s="3">
        <v>95</v>
      </c>
      <c r="D96" s="3">
        <v>0</v>
      </c>
      <c r="E96" s="3">
        <v>0</v>
      </c>
      <c r="F96" s="6">
        <v>5260</v>
      </c>
      <c r="G96" s="3">
        <v>0</v>
      </c>
      <c r="H96" s="13">
        <v>947687</v>
      </c>
      <c r="I96" s="5">
        <v>258</v>
      </c>
      <c r="J96" s="4">
        <v>17518.060000000001</v>
      </c>
      <c r="K96">
        <v>3</v>
      </c>
      <c r="L96" s="12" t="str">
        <f>IF(OR(Table1[[#This Row],[XMAS]]=1,Table1[[#This Row],[EASTER]]=1),1,"-")</f>
        <v>-</v>
      </c>
      <c r="M96" s="4"/>
      <c r="N96" s="5"/>
      <c r="O96" s="4"/>
    </row>
    <row r="97" spans="1:15" x14ac:dyDescent="0.2">
      <c r="A97" s="3" t="s">
        <v>16</v>
      </c>
      <c r="B97" s="3">
        <v>1</v>
      </c>
      <c r="C97" s="3">
        <v>96</v>
      </c>
      <c r="D97" s="3">
        <v>0</v>
      </c>
      <c r="E97" s="3">
        <v>0</v>
      </c>
      <c r="F97" s="6">
        <v>4198</v>
      </c>
      <c r="G97" s="3">
        <v>0</v>
      </c>
      <c r="H97" s="13">
        <v>1004750</v>
      </c>
      <c r="I97" s="5">
        <v>318</v>
      </c>
      <c r="J97" s="4">
        <v>13815.8</v>
      </c>
      <c r="K97">
        <v>3</v>
      </c>
      <c r="L97" s="12" t="str">
        <f>IF(OR(Table1[[#This Row],[XMAS]]=1,Table1[[#This Row],[EASTER]]=1),1,"-")</f>
        <v>-</v>
      </c>
      <c r="M97" s="4"/>
      <c r="N97" s="5"/>
      <c r="O97" s="4"/>
    </row>
    <row r="98" spans="1:15" x14ac:dyDescent="0.2">
      <c r="A98" s="3" t="s">
        <v>16</v>
      </c>
      <c r="B98" s="3">
        <v>2</v>
      </c>
      <c r="C98" s="3">
        <v>97</v>
      </c>
      <c r="D98" s="3">
        <v>0</v>
      </c>
      <c r="E98" s="3">
        <v>0</v>
      </c>
      <c r="F98" s="6">
        <v>3592</v>
      </c>
      <c r="G98" s="3">
        <v>0</v>
      </c>
      <c r="H98" s="13">
        <v>989286</v>
      </c>
      <c r="I98" s="5">
        <v>362</v>
      </c>
      <c r="J98" s="4">
        <v>10120.23</v>
      </c>
      <c r="K98">
        <v>3</v>
      </c>
      <c r="L98" s="12" t="str">
        <f>IF(OR(Table1[[#This Row],[XMAS]]=1,Table1[[#This Row],[EASTER]]=1),1,"-")</f>
        <v>-</v>
      </c>
      <c r="M98" s="4"/>
      <c r="N98" s="5"/>
      <c r="O98" s="4"/>
    </row>
    <row r="99" spans="1:15" x14ac:dyDescent="0.2">
      <c r="A99" s="3" t="s">
        <v>16</v>
      </c>
      <c r="B99" s="3">
        <v>3</v>
      </c>
      <c r="C99" s="3">
        <v>98</v>
      </c>
      <c r="D99" s="3">
        <v>0</v>
      </c>
      <c r="E99" s="3">
        <v>0</v>
      </c>
      <c r="F99" s="6">
        <v>4264</v>
      </c>
      <c r="G99" s="3">
        <v>0</v>
      </c>
      <c r="H99" s="13">
        <v>896339</v>
      </c>
      <c r="I99" s="5">
        <v>266</v>
      </c>
      <c r="J99" s="4">
        <v>13269.6</v>
      </c>
      <c r="K99">
        <v>3</v>
      </c>
      <c r="L99" s="12" t="str">
        <f>IF(OR(Table1[[#This Row],[XMAS]]=1,Table1[[#This Row],[EASTER]]=1),1,"-")</f>
        <v>-</v>
      </c>
      <c r="M99" s="4"/>
      <c r="N99" s="5"/>
      <c r="O99" s="4"/>
    </row>
    <row r="100" spans="1:15" x14ac:dyDescent="0.2">
      <c r="A100" s="3" t="s">
        <v>16</v>
      </c>
      <c r="B100" s="3">
        <v>4</v>
      </c>
      <c r="C100" s="3">
        <v>99</v>
      </c>
      <c r="D100" s="3">
        <v>0</v>
      </c>
      <c r="E100" s="3">
        <v>0</v>
      </c>
      <c r="F100" s="6">
        <v>5250</v>
      </c>
      <c r="G100" s="3">
        <v>0</v>
      </c>
      <c r="H100" s="13">
        <v>914126</v>
      </c>
      <c r="I100" s="5">
        <v>326</v>
      </c>
      <c r="J100" s="4">
        <v>8424.92</v>
      </c>
      <c r="K100">
        <v>3</v>
      </c>
      <c r="L100" s="12" t="str">
        <f>IF(OR(Table1[[#This Row],[XMAS]]=1,Table1[[#This Row],[EASTER]]=1),1,"-")</f>
        <v>-</v>
      </c>
      <c r="M100" s="4"/>
      <c r="N100" s="5"/>
      <c r="O100" s="4"/>
    </row>
    <row r="101" spans="1:15" x14ac:dyDescent="0.2">
      <c r="A101" s="3" t="s">
        <v>16</v>
      </c>
      <c r="B101" s="3">
        <v>5</v>
      </c>
      <c r="C101" s="3">
        <v>100</v>
      </c>
      <c r="D101" s="3">
        <v>0</v>
      </c>
      <c r="E101" s="3">
        <v>0</v>
      </c>
      <c r="F101" s="6">
        <v>4692</v>
      </c>
      <c r="G101" s="3">
        <v>0</v>
      </c>
      <c r="H101" s="13">
        <v>938187</v>
      </c>
      <c r="I101" s="5">
        <v>414</v>
      </c>
      <c r="J101" s="4">
        <v>15298.06</v>
      </c>
      <c r="K101">
        <v>3</v>
      </c>
      <c r="L101" s="12" t="str">
        <f>IF(OR(Table1[[#This Row],[XMAS]]=1,Table1[[#This Row],[EASTER]]=1),1,"-")</f>
        <v>-</v>
      </c>
      <c r="M101" s="4"/>
      <c r="N101" s="5"/>
      <c r="O101" s="4"/>
    </row>
    <row r="102" spans="1:15" x14ac:dyDescent="0.2">
      <c r="A102" s="3" t="s">
        <v>17</v>
      </c>
      <c r="B102" s="3">
        <v>1</v>
      </c>
      <c r="C102" s="3">
        <v>101</v>
      </c>
      <c r="D102" s="3">
        <v>0</v>
      </c>
      <c r="E102" s="3">
        <v>0</v>
      </c>
      <c r="F102" s="6">
        <v>3947</v>
      </c>
      <c r="G102" s="3">
        <v>0</v>
      </c>
      <c r="H102" s="13">
        <v>1039749</v>
      </c>
      <c r="I102" s="5">
        <v>229</v>
      </c>
      <c r="J102" s="4">
        <v>9957.01</v>
      </c>
      <c r="K102">
        <v>3</v>
      </c>
      <c r="L102" s="12" t="str">
        <f>IF(OR(Table1[[#This Row],[XMAS]]=1,Table1[[#This Row],[EASTER]]=1),1,"-")</f>
        <v>-</v>
      </c>
      <c r="M102" s="4"/>
      <c r="N102" s="5"/>
      <c r="O102" s="4"/>
    </row>
    <row r="103" spans="1:15" x14ac:dyDescent="0.2">
      <c r="A103" s="3" t="s">
        <v>17</v>
      </c>
      <c r="B103" s="3">
        <v>2</v>
      </c>
      <c r="C103" s="3">
        <v>102</v>
      </c>
      <c r="D103" s="3">
        <v>0</v>
      </c>
      <c r="E103" s="3">
        <v>0</v>
      </c>
      <c r="F103" s="6">
        <v>3567</v>
      </c>
      <c r="G103" s="3">
        <v>0</v>
      </c>
      <c r="H103" s="13">
        <v>901008</v>
      </c>
      <c r="I103" s="5">
        <v>240</v>
      </c>
      <c r="J103" s="4">
        <v>5668.89</v>
      </c>
      <c r="K103">
        <v>3</v>
      </c>
      <c r="L103" s="12" t="str">
        <f>IF(OR(Table1[[#This Row],[XMAS]]=1,Table1[[#This Row],[EASTER]]=1),1,"-")</f>
        <v>-</v>
      </c>
      <c r="M103" s="4"/>
      <c r="N103" s="5"/>
      <c r="O103" s="4"/>
    </row>
    <row r="104" spans="1:15" x14ac:dyDescent="0.2">
      <c r="A104" s="3" t="s">
        <v>17</v>
      </c>
      <c r="B104" s="3">
        <v>3</v>
      </c>
      <c r="C104" s="3">
        <v>103</v>
      </c>
      <c r="D104" s="3">
        <v>0</v>
      </c>
      <c r="E104" s="3">
        <v>0</v>
      </c>
      <c r="F104" s="6">
        <v>2477</v>
      </c>
      <c r="G104" s="3">
        <v>0</v>
      </c>
      <c r="H104" s="13">
        <v>894557</v>
      </c>
      <c r="I104" s="5">
        <v>310</v>
      </c>
      <c r="J104" s="4">
        <v>4534.71</v>
      </c>
      <c r="K104">
        <v>3</v>
      </c>
      <c r="L104" s="12" t="str">
        <f>IF(OR(Table1[[#This Row],[XMAS]]=1,Table1[[#This Row],[EASTER]]=1),1,"-")</f>
        <v>-</v>
      </c>
      <c r="M104" s="4"/>
      <c r="N104" s="5"/>
      <c r="O104" s="4"/>
    </row>
    <row r="105" spans="1:15" x14ac:dyDescent="0.2">
      <c r="A105" s="3" t="s">
        <v>17</v>
      </c>
      <c r="B105" s="3">
        <v>4</v>
      </c>
      <c r="C105" s="3">
        <v>104</v>
      </c>
      <c r="D105" s="3">
        <v>0</v>
      </c>
      <c r="E105" s="3">
        <v>0</v>
      </c>
      <c r="F105" s="6">
        <v>4202</v>
      </c>
      <c r="G105" s="3">
        <v>0</v>
      </c>
      <c r="H105" s="13">
        <v>1023448</v>
      </c>
      <c r="I105" s="5">
        <v>329</v>
      </c>
      <c r="J105" s="4">
        <v>12599.5</v>
      </c>
      <c r="K105">
        <v>3</v>
      </c>
      <c r="L105" s="12" t="str">
        <f>IF(OR(Table1[[#This Row],[XMAS]]=1,Table1[[#This Row],[EASTER]]=1),1,"-")</f>
        <v>-</v>
      </c>
      <c r="M105" s="4"/>
      <c r="N105" s="5"/>
      <c r="O105" s="4"/>
    </row>
    <row r="106" spans="1:15" x14ac:dyDescent="0.2">
      <c r="J106" s="6"/>
    </row>
    <row r="107" spans="1:15" x14ac:dyDescent="0.2">
      <c r="I107" s="5"/>
    </row>
  </sheetData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7C6D-F15F-CC46-A4FD-AA3366AEDEA6}">
  <dimension ref="A1"/>
  <sheetViews>
    <sheetView workbookViewId="0">
      <selection activeCell="N39" sqref="N3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8E3C-D79D-4D0B-A4F8-E2617AB488D1}">
  <dimension ref="A2:G207"/>
  <sheetViews>
    <sheetView showGridLines="0" topLeftCell="H31" zoomScale="108" workbookViewId="0">
      <selection activeCell="B54" sqref="B54"/>
    </sheetView>
  </sheetViews>
  <sheetFormatPr baseColWidth="10" defaultColWidth="8.83203125" defaultRowHeight="15" x14ac:dyDescent="0.2"/>
  <cols>
    <col min="1" max="1" width="17" bestFit="1" customWidth="1"/>
    <col min="2" max="2" width="19.33203125" bestFit="1" customWidth="1"/>
    <col min="3" max="3" width="8.83203125" bestFit="1" customWidth="1"/>
    <col min="4" max="5" width="15.83203125" bestFit="1" customWidth="1"/>
    <col min="6" max="6" width="23.5" bestFit="1" customWidth="1"/>
    <col min="7" max="7" width="17.33203125" bestFit="1" customWidth="1"/>
    <col min="8" max="8" width="28.5" bestFit="1" customWidth="1"/>
    <col min="9" max="9" width="22.5" bestFit="1" customWidth="1"/>
    <col min="10" max="10" width="12" bestFit="1" customWidth="1"/>
    <col min="11" max="11" width="15.83203125" bestFit="1" customWidth="1"/>
  </cols>
  <sheetData>
    <row r="2" spans="1:5" x14ac:dyDescent="0.2">
      <c r="A2" s="14" t="s">
        <v>50</v>
      </c>
      <c r="B2" s="14" t="s">
        <v>56</v>
      </c>
    </row>
    <row r="3" spans="1:5" x14ac:dyDescent="0.2">
      <c r="A3" s="14" t="s">
        <v>51</v>
      </c>
      <c r="B3">
        <v>1</v>
      </c>
      <c r="C3">
        <v>2</v>
      </c>
      <c r="D3">
        <v>3</v>
      </c>
      <c r="E3" t="s">
        <v>52</v>
      </c>
    </row>
    <row r="4" spans="1:5" x14ac:dyDescent="0.2">
      <c r="A4" s="15" t="s">
        <v>8</v>
      </c>
      <c r="B4" s="16"/>
      <c r="C4" s="16">
        <v>2608</v>
      </c>
      <c r="D4" s="16">
        <v>2176</v>
      </c>
      <c r="E4" s="16">
        <v>4784</v>
      </c>
    </row>
    <row r="5" spans="1:5" x14ac:dyDescent="0.2">
      <c r="A5" s="15" t="s">
        <v>9</v>
      </c>
      <c r="B5" s="16"/>
      <c r="C5" s="16">
        <v>65395</v>
      </c>
      <c r="D5" s="16">
        <v>1443</v>
      </c>
      <c r="E5" s="16">
        <v>66838</v>
      </c>
    </row>
    <row r="6" spans="1:5" x14ac:dyDescent="0.2">
      <c r="A6" s="15" t="s">
        <v>10</v>
      </c>
      <c r="B6" s="16"/>
      <c r="C6" s="16">
        <v>65312</v>
      </c>
      <c r="D6" s="16">
        <v>1396</v>
      </c>
      <c r="E6" s="16">
        <v>66708</v>
      </c>
    </row>
    <row r="7" spans="1:5" x14ac:dyDescent="0.2">
      <c r="A7" s="15" t="s">
        <v>11</v>
      </c>
      <c r="B7" s="16"/>
      <c r="C7" s="16">
        <v>2858</v>
      </c>
      <c r="D7" s="16">
        <v>2150</v>
      </c>
      <c r="E7" s="16">
        <v>5008</v>
      </c>
    </row>
    <row r="8" spans="1:5" x14ac:dyDescent="0.2">
      <c r="A8" s="15" t="s">
        <v>12</v>
      </c>
      <c r="B8" s="16"/>
      <c r="C8" s="16">
        <v>1991</v>
      </c>
      <c r="D8" s="16">
        <v>1634</v>
      </c>
      <c r="E8" s="16">
        <v>3625</v>
      </c>
    </row>
    <row r="9" spans="1:5" x14ac:dyDescent="0.2">
      <c r="A9" s="15" t="s">
        <v>13</v>
      </c>
      <c r="B9" s="16"/>
      <c r="C9" s="16">
        <v>2049</v>
      </c>
      <c r="D9" s="16">
        <v>1489</v>
      </c>
      <c r="E9" s="16">
        <v>3538</v>
      </c>
    </row>
    <row r="10" spans="1:5" x14ac:dyDescent="0.2">
      <c r="A10" s="15" t="s">
        <v>14</v>
      </c>
      <c r="B10" s="16"/>
      <c r="C10" s="16">
        <v>2565</v>
      </c>
      <c r="D10" s="16">
        <v>1846</v>
      </c>
      <c r="E10" s="16">
        <v>4411</v>
      </c>
    </row>
    <row r="11" spans="1:5" x14ac:dyDescent="0.2">
      <c r="A11" s="15" t="s">
        <v>15</v>
      </c>
      <c r="B11" s="16"/>
      <c r="C11" s="16">
        <v>1703</v>
      </c>
      <c r="D11" s="16">
        <v>1121</v>
      </c>
      <c r="E11" s="16">
        <v>2824</v>
      </c>
    </row>
    <row r="12" spans="1:5" x14ac:dyDescent="0.2">
      <c r="A12" s="15" t="s">
        <v>16</v>
      </c>
      <c r="B12" s="16"/>
      <c r="C12" s="16">
        <v>1903</v>
      </c>
      <c r="D12" s="16">
        <v>1686</v>
      </c>
      <c r="E12" s="16">
        <v>3589</v>
      </c>
    </row>
    <row r="13" spans="1:5" x14ac:dyDescent="0.2">
      <c r="A13" s="15" t="s">
        <v>17</v>
      </c>
      <c r="B13" s="16"/>
      <c r="C13" s="16">
        <v>2414</v>
      </c>
      <c r="D13" s="16">
        <v>1108</v>
      </c>
      <c r="E13" s="16">
        <v>3522</v>
      </c>
    </row>
    <row r="14" spans="1:5" x14ac:dyDescent="0.2">
      <c r="A14" s="15" t="s">
        <v>6</v>
      </c>
      <c r="B14" s="16">
        <v>2334</v>
      </c>
      <c r="C14" s="16">
        <v>70378</v>
      </c>
      <c r="D14" s="16"/>
      <c r="E14" s="16">
        <v>72712</v>
      </c>
    </row>
    <row r="15" spans="1:5" x14ac:dyDescent="0.2">
      <c r="A15" s="15" t="s">
        <v>7</v>
      </c>
      <c r="B15" s="16">
        <v>3596</v>
      </c>
      <c r="C15" s="16">
        <v>99511</v>
      </c>
      <c r="D15" s="16"/>
      <c r="E15" s="16">
        <v>103107</v>
      </c>
    </row>
    <row r="16" spans="1:5" x14ac:dyDescent="0.2">
      <c r="A16" s="15" t="s">
        <v>52</v>
      </c>
      <c r="B16" s="16">
        <v>5930</v>
      </c>
      <c r="C16" s="16">
        <v>318687</v>
      </c>
      <c r="D16" s="16">
        <v>16049</v>
      </c>
      <c r="E16" s="16">
        <v>340666</v>
      </c>
    </row>
    <row r="18" spans="1:5" x14ac:dyDescent="0.2">
      <c r="A18" s="14" t="s">
        <v>55</v>
      </c>
      <c r="B18" s="14" t="s">
        <v>56</v>
      </c>
    </row>
    <row r="19" spans="1:5" x14ac:dyDescent="0.2">
      <c r="A19" s="14" t="s">
        <v>51</v>
      </c>
      <c r="B19">
        <v>1</v>
      </c>
      <c r="C19">
        <v>2</v>
      </c>
      <c r="D19">
        <v>3</v>
      </c>
      <c r="E19" t="s">
        <v>52</v>
      </c>
    </row>
    <row r="20" spans="1:5" x14ac:dyDescent="0.2">
      <c r="A20" s="15" t="s">
        <v>8</v>
      </c>
      <c r="B20" s="16"/>
      <c r="C20" s="16">
        <v>89420.02</v>
      </c>
      <c r="D20" s="16">
        <v>64963.69</v>
      </c>
      <c r="E20" s="16">
        <v>154383.71000000002</v>
      </c>
    </row>
    <row r="21" spans="1:5" x14ac:dyDescent="0.2">
      <c r="A21" s="15" t="s">
        <v>9</v>
      </c>
      <c r="B21" s="16"/>
      <c r="C21" s="16">
        <v>76996.09</v>
      </c>
      <c r="D21" s="16">
        <v>58640.51999999999</v>
      </c>
      <c r="E21" s="16">
        <v>135636.60999999999</v>
      </c>
    </row>
    <row r="22" spans="1:5" x14ac:dyDescent="0.2">
      <c r="A22" s="15" t="s">
        <v>10</v>
      </c>
      <c r="B22" s="16"/>
      <c r="C22" s="16">
        <v>74929.19</v>
      </c>
      <c r="D22" s="16">
        <v>48240.79</v>
      </c>
      <c r="E22" s="16">
        <v>123169.98000000001</v>
      </c>
    </row>
    <row r="23" spans="1:5" x14ac:dyDescent="0.2">
      <c r="A23" s="15" t="s">
        <v>11</v>
      </c>
      <c r="B23" s="16"/>
      <c r="C23" s="16">
        <v>92620.459999999992</v>
      </c>
      <c r="D23" s="16">
        <v>79764.430000000008</v>
      </c>
      <c r="E23" s="16">
        <v>172384.89</v>
      </c>
    </row>
    <row r="24" spans="1:5" x14ac:dyDescent="0.2">
      <c r="A24" s="15" t="s">
        <v>12</v>
      </c>
      <c r="B24" s="16"/>
      <c r="C24" s="16">
        <v>76145.87</v>
      </c>
      <c r="D24" s="16">
        <v>60631.159999999996</v>
      </c>
      <c r="E24" s="16">
        <v>136777.03</v>
      </c>
    </row>
    <row r="25" spans="1:5" x14ac:dyDescent="0.2">
      <c r="A25" s="15" t="s">
        <v>13</v>
      </c>
      <c r="B25" s="16"/>
      <c r="C25" s="16">
        <v>55927.95</v>
      </c>
      <c r="D25" s="16">
        <v>52650.22</v>
      </c>
      <c r="E25" s="16">
        <v>108578.17</v>
      </c>
    </row>
    <row r="26" spans="1:5" x14ac:dyDescent="0.2">
      <c r="A26" s="15" t="s">
        <v>14</v>
      </c>
      <c r="B26" s="16"/>
      <c r="C26" s="16">
        <v>88714.64</v>
      </c>
      <c r="D26" s="16">
        <v>53998.86</v>
      </c>
      <c r="E26" s="16">
        <v>142713.5</v>
      </c>
    </row>
    <row r="27" spans="1:5" x14ac:dyDescent="0.2">
      <c r="A27" s="15" t="s">
        <v>15</v>
      </c>
      <c r="B27" s="16"/>
      <c r="C27" s="16">
        <v>60249.74</v>
      </c>
      <c r="D27" s="16">
        <v>49618.67</v>
      </c>
      <c r="E27" s="16">
        <v>109868.41</v>
      </c>
    </row>
    <row r="28" spans="1:5" x14ac:dyDescent="0.2">
      <c r="A28" s="15" t="s">
        <v>16</v>
      </c>
      <c r="B28" s="16"/>
      <c r="C28" s="16">
        <v>65121.600000000006</v>
      </c>
      <c r="D28" s="16">
        <v>60928.609999999993</v>
      </c>
      <c r="E28" s="16">
        <v>126050.20999999999</v>
      </c>
    </row>
    <row r="29" spans="1:5" x14ac:dyDescent="0.2">
      <c r="A29" s="15" t="s">
        <v>17</v>
      </c>
      <c r="B29" s="16"/>
      <c r="C29" s="16">
        <v>72897.66</v>
      </c>
      <c r="D29" s="16">
        <v>32760.11</v>
      </c>
      <c r="E29" s="16">
        <v>105657.77</v>
      </c>
    </row>
    <row r="30" spans="1:5" x14ac:dyDescent="0.2">
      <c r="A30" s="15" t="s">
        <v>6</v>
      </c>
      <c r="B30" s="16">
        <v>79898.87</v>
      </c>
      <c r="C30" s="16">
        <v>55441.99</v>
      </c>
      <c r="D30" s="16"/>
      <c r="E30" s="16">
        <v>135340.85999999999</v>
      </c>
    </row>
    <row r="31" spans="1:5" x14ac:dyDescent="0.2">
      <c r="A31" s="15" t="s">
        <v>7</v>
      </c>
      <c r="B31" s="16">
        <v>127930.91</v>
      </c>
      <c r="C31" s="16">
        <v>90869.36</v>
      </c>
      <c r="D31" s="16"/>
      <c r="E31" s="16">
        <v>218800.27000000002</v>
      </c>
    </row>
    <row r="32" spans="1:5" x14ac:dyDescent="0.2">
      <c r="A32" s="15" t="s">
        <v>52</v>
      </c>
      <c r="B32" s="16">
        <v>207829.78</v>
      </c>
      <c r="C32" s="16">
        <v>899334.57</v>
      </c>
      <c r="D32" s="16">
        <v>562197.05999999994</v>
      </c>
      <c r="E32" s="16">
        <v>1669361.4100000001</v>
      </c>
    </row>
    <row r="34" spans="1:5" x14ac:dyDescent="0.2">
      <c r="A34" s="14" t="s">
        <v>73</v>
      </c>
      <c r="B34" s="14" t="s">
        <v>70</v>
      </c>
    </row>
    <row r="35" spans="1:5" x14ac:dyDescent="0.2">
      <c r="A35" s="14" t="s">
        <v>72</v>
      </c>
      <c r="B35">
        <v>1</v>
      </c>
      <c r="C35">
        <v>2</v>
      </c>
      <c r="D35">
        <v>3</v>
      </c>
      <c r="E35" t="s">
        <v>71</v>
      </c>
    </row>
    <row r="36" spans="1:5" x14ac:dyDescent="0.2">
      <c r="A36" s="15" t="s">
        <v>8</v>
      </c>
      <c r="B36" s="16"/>
      <c r="C36" s="16">
        <v>22355.005000000001</v>
      </c>
      <c r="D36" s="16">
        <v>16240.922500000001</v>
      </c>
      <c r="E36" s="16">
        <v>19297.963750000003</v>
      </c>
    </row>
    <row r="37" spans="1:5" x14ac:dyDescent="0.2">
      <c r="A37" s="15" t="s">
        <v>9</v>
      </c>
      <c r="B37" s="16"/>
      <c r="C37" s="16">
        <v>19249.022499999999</v>
      </c>
      <c r="D37" s="16">
        <v>14660.129999999997</v>
      </c>
      <c r="E37" s="16">
        <v>16954.576250000002</v>
      </c>
    </row>
    <row r="38" spans="1:5" x14ac:dyDescent="0.2">
      <c r="A38" s="15" t="s">
        <v>10</v>
      </c>
      <c r="B38" s="16"/>
      <c r="C38" s="16">
        <v>18732.297500000001</v>
      </c>
      <c r="D38" s="16">
        <v>12060.1975</v>
      </c>
      <c r="E38" s="16">
        <v>15396.247499999999</v>
      </c>
    </row>
    <row r="39" spans="1:5" x14ac:dyDescent="0.2">
      <c r="A39" s="15" t="s">
        <v>11</v>
      </c>
      <c r="B39" s="16"/>
      <c r="C39" s="16">
        <v>18524.091999999997</v>
      </c>
      <c r="D39" s="16">
        <v>15952.886000000002</v>
      </c>
      <c r="E39" s="16">
        <v>17238.488999999998</v>
      </c>
    </row>
    <row r="40" spans="1:5" x14ac:dyDescent="0.2">
      <c r="A40" s="15" t="s">
        <v>12</v>
      </c>
      <c r="B40" s="16"/>
      <c r="C40" s="16">
        <v>19036.467499999999</v>
      </c>
      <c r="D40" s="16">
        <v>15157.789999999999</v>
      </c>
      <c r="E40" s="16">
        <v>17097.128749999996</v>
      </c>
    </row>
    <row r="41" spans="1:5" x14ac:dyDescent="0.2">
      <c r="A41" s="15" t="s">
        <v>13</v>
      </c>
      <c r="B41" s="16"/>
      <c r="C41" s="16">
        <v>13981.987499999999</v>
      </c>
      <c r="D41" s="16">
        <v>13162.555</v>
      </c>
      <c r="E41" s="16">
        <v>13572.27125</v>
      </c>
    </row>
    <row r="42" spans="1:5" x14ac:dyDescent="0.2">
      <c r="A42" s="15" t="s">
        <v>14</v>
      </c>
      <c r="B42" s="16"/>
      <c r="C42" s="16">
        <v>17742.928</v>
      </c>
      <c r="D42" s="16">
        <v>10799.772000000001</v>
      </c>
      <c r="E42" s="16">
        <v>14271.349999999997</v>
      </c>
    </row>
    <row r="43" spans="1:5" x14ac:dyDescent="0.2">
      <c r="A43" s="15" t="s">
        <v>15</v>
      </c>
      <c r="B43" s="16"/>
      <c r="C43" s="16">
        <v>15062.434999999999</v>
      </c>
      <c r="D43" s="16">
        <v>12404.6675</v>
      </c>
      <c r="E43" s="16">
        <v>13733.55125</v>
      </c>
    </row>
    <row r="44" spans="1:5" x14ac:dyDescent="0.2">
      <c r="A44" s="15" t="s">
        <v>16</v>
      </c>
      <c r="B44" s="16"/>
      <c r="C44" s="16">
        <v>16280.400000000001</v>
      </c>
      <c r="D44" s="16">
        <v>12185.721999999998</v>
      </c>
      <c r="E44" s="16">
        <v>14005.578888888889</v>
      </c>
    </row>
    <row r="45" spans="1:5" x14ac:dyDescent="0.2">
      <c r="A45" s="15" t="s">
        <v>17</v>
      </c>
      <c r="B45" s="16"/>
      <c r="C45" s="16">
        <v>14579.532000000001</v>
      </c>
      <c r="D45" s="16">
        <v>8190.0275000000001</v>
      </c>
      <c r="E45" s="16">
        <v>11739.752222222223</v>
      </c>
    </row>
    <row r="46" spans="1:5" x14ac:dyDescent="0.2">
      <c r="A46" s="15" t="s">
        <v>6</v>
      </c>
      <c r="B46" s="16">
        <v>19974.717499999999</v>
      </c>
      <c r="C46" s="16">
        <v>13860.497499999999</v>
      </c>
      <c r="D46" s="16"/>
      <c r="E46" s="16">
        <v>16917.607500000002</v>
      </c>
    </row>
    <row r="47" spans="1:5" x14ac:dyDescent="0.2">
      <c r="A47" s="15" t="s">
        <v>7</v>
      </c>
      <c r="B47" s="16">
        <v>25586.182000000001</v>
      </c>
      <c r="C47" s="16">
        <v>18173.871999999999</v>
      </c>
      <c r="D47" s="16"/>
      <c r="E47" s="16">
        <v>21880.027000000002</v>
      </c>
    </row>
    <row r="48" spans="1:5" x14ac:dyDescent="0.2">
      <c r="A48" s="15" t="s">
        <v>71</v>
      </c>
      <c r="B48" s="16">
        <v>23092.197777777779</v>
      </c>
      <c r="C48" s="16">
        <v>17294.895576923078</v>
      </c>
      <c r="D48" s="16">
        <v>13074.350232558138</v>
      </c>
      <c r="E48" s="16">
        <v>16051.55201923077</v>
      </c>
    </row>
    <row r="49" spans="1:5" x14ac:dyDescent="0.2">
      <c r="A49" s="15"/>
      <c r="B49" s="16"/>
      <c r="C49" s="16"/>
      <c r="D49" s="16"/>
      <c r="E49" s="16"/>
    </row>
    <row r="50" spans="1:5" x14ac:dyDescent="0.2">
      <c r="A50" s="15"/>
      <c r="B50" s="16"/>
      <c r="C50" s="16"/>
      <c r="D50" s="16"/>
      <c r="E50" s="16"/>
    </row>
    <row r="51" spans="1:5" x14ac:dyDescent="0.2">
      <c r="A51" s="15"/>
      <c r="B51" s="16"/>
      <c r="C51" s="16"/>
      <c r="D51" s="16"/>
      <c r="E51" s="16"/>
    </row>
    <row r="52" spans="1:5" x14ac:dyDescent="0.2">
      <c r="A52" s="15"/>
      <c r="B52" s="16"/>
      <c r="C52" s="16"/>
      <c r="D52" s="16"/>
      <c r="E52" s="16"/>
    </row>
    <row r="53" spans="1:5" x14ac:dyDescent="0.2">
      <c r="A53" s="14" t="s">
        <v>0</v>
      </c>
      <c r="B53" t="s">
        <v>75</v>
      </c>
      <c r="C53" s="16"/>
      <c r="D53" s="16"/>
      <c r="E53" s="16"/>
    </row>
    <row r="55" spans="1:5" x14ac:dyDescent="0.2">
      <c r="A55" s="14" t="s">
        <v>57</v>
      </c>
      <c r="B55" s="14" t="s">
        <v>70</v>
      </c>
    </row>
    <row r="56" spans="1:5" x14ac:dyDescent="0.2">
      <c r="A56" s="14" t="s">
        <v>72</v>
      </c>
      <c r="B56">
        <v>2</v>
      </c>
      <c r="C56">
        <v>3</v>
      </c>
      <c r="D56" t="s">
        <v>71</v>
      </c>
    </row>
    <row r="57" spans="1:5" x14ac:dyDescent="0.2">
      <c r="A57" s="15">
        <v>1</v>
      </c>
      <c r="B57" s="16">
        <v>18233.378000000001</v>
      </c>
      <c r="C57" s="16">
        <v>15266.045000000002</v>
      </c>
      <c r="D57" s="16">
        <v>16749.711499999998</v>
      </c>
    </row>
    <row r="58" spans="1:5" x14ac:dyDescent="0.2">
      <c r="A58" s="15">
        <v>2</v>
      </c>
      <c r="B58" s="16">
        <v>16967.306</v>
      </c>
      <c r="C58" s="16">
        <v>12267.676000000001</v>
      </c>
      <c r="D58" s="16">
        <v>14617.491</v>
      </c>
    </row>
    <row r="59" spans="1:5" x14ac:dyDescent="0.2">
      <c r="A59" s="15">
        <v>3</v>
      </c>
      <c r="B59" s="16">
        <v>14762.821999999996</v>
      </c>
      <c r="C59" s="16">
        <v>11093.222999999998</v>
      </c>
      <c r="D59" s="16">
        <v>12928.022499999999</v>
      </c>
    </row>
    <row r="60" spans="1:5" x14ac:dyDescent="0.2">
      <c r="A60" s="15">
        <v>4</v>
      </c>
      <c r="B60" s="16">
        <v>19563.86</v>
      </c>
      <c r="C60" s="16">
        <v>13392.427</v>
      </c>
      <c r="D60" s="16">
        <v>16478.143499999998</v>
      </c>
    </row>
    <row r="61" spans="1:5" x14ac:dyDescent="0.2">
      <c r="A61" s="15">
        <v>5</v>
      </c>
      <c r="B61" s="16">
        <v>19249.853333333336</v>
      </c>
      <c r="C61" s="16">
        <v>14001.116666666669</v>
      </c>
      <c r="D61" s="16">
        <v>16625.485000000004</v>
      </c>
    </row>
    <row r="62" spans="1:5" x14ac:dyDescent="0.2">
      <c r="A62" s="15" t="s">
        <v>71</v>
      </c>
      <c r="B62" s="16">
        <v>17512.167906976745</v>
      </c>
      <c r="C62" s="16">
        <v>13074.350232558143</v>
      </c>
      <c r="D62" s="16">
        <v>15293.259069767442</v>
      </c>
    </row>
    <row r="63" spans="1:5" x14ac:dyDescent="0.2">
      <c r="A63" s="15"/>
      <c r="B63" s="16"/>
      <c r="C63" s="16"/>
      <c r="D63" s="16"/>
      <c r="E63" s="16"/>
    </row>
    <row r="64" spans="1:5" x14ac:dyDescent="0.2">
      <c r="A64" s="15"/>
      <c r="B64" s="16"/>
      <c r="C64" s="16"/>
      <c r="D64" s="16"/>
      <c r="E64" s="16"/>
    </row>
    <row r="65" spans="1:5" x14ac:dyDescent="0.2">
      <c r="A65" s="15"/>
      <c r="B65" s="16"/>
      <c r="C65" s="16"/>
      <c r="D65" s="16"/>
      <c r="E65" s="16"/>
    </row>
    <row r="66" spans="1:5" x14ac:dyDescent="0.2">
      <c r="A66" s="15"/>
      <c r="B66" s="16"/>
      <c r="C66" s="16"/>
      <c r="D66" s="16"/>
      <c r="E66" s="16"/>
    </row>
    <row r="67" spans="1:5" x14ac:dyDescent="0.2">
      <c r="A67" s="15"/>
      <c r="B67" s="16"/>
      <c r="C67" s="16"/>
      <c r="D67" s="16"/>
      <c r="E67" s="16"/>
    </row>
    <row r="68" spans="1:5" x14ac:dyDescent="0.2">
      <c r="A68" s="14" t="s">
        <v>0</v>
      </c>
      <c r="B68" t="s">
        <v>75</v>
      </c>
      <c r="C68" s="16"/>
      <c r="D68" s="16"/>
      <c r="E68" s="16"/>
    </row>
    <row r="70" spans="1:5" x14ac:dyDescent="0.2">
      <c r="A70" s="14" t="s">
        <v>74</v>
      </c>
      <c r="B70" s="14" t="s">
        <v>70</v>
      </c>
    </row>
    <row r="71" spans="1:5" x14ac:dyDescent="0.2">
      <c r="A71" s="14" t="s">
        <v>72</v>
      </c>
      <c r="B71">
        <v>2</v>
      </c>
      <c r="C71">
        <v>3</v>
      </c>
      <c r="D71" t="s">
        <v>71</v>
      </c>
    </row>
    <row r="72" spans="1:5" x14ac:dyDescent="0.2">
      <c r="A72" s="15">
        <v>1</v>
      </c>
      <c r="B72" s="16">
        <v>3845.8</v>
      </c>
      <c r="C72" s="16">
        <v>406.1</v>
      </c>
      <c r="D72" s="16">
        <v>2125.9499999999998</v>
      </c>
    </row>
    <row r="73" spans="1:5" x14ac:dyDescent="0.2">
      <c r="A73" s="15">
        <v>2</v>
      </c>
      <c r="B73" s="16">
        <v>3360.3</v>
      </c>
      <c r="C73" s="16">
        <v>320.39999999999998</v>
      </c>
      <c r="D73" s="16">
        <v>1840.35</v>
      </c>
    </row>
    <row r="74" spans="1:5" x14ac:dyDescent="0.2">
      <c r="A74" s="15">
        <v>3</v>
      </c>
      <c r="B74" s="16">
        <v>3691</v>
      </c>
      <c r="C74" s="16">
        <v>331.8</v>
      </c>
      <c r="D74" s="16">
        <v>2011.4</v>
      </c>
    </row>
    <row r="75" spans="1:5" x14ac:dyDescent="0.2">
      <c r="A75" s="15">
        <v>4</v>
      </c>
      <c r="B75" s="16">
        <v>3795.4</v>
      </c>
      <c r="C75" s="16">
        <v>401.3</v>
      </c>
      <c r="D75" s="16">
        <v>2098.35</v>
      </c>
    </row>
    <row r="76" spans="1:5" x14ac:dyDescent="0.2">
      <c r="A76" s="15">
        <v>5</v>
      </c>
      <c r="B76" s="16">
        <v>624.33333333333337</v>
      </c>
      <c r="C76" s="16">
        <v>484.33333333333331</v>
      </c>
      <c r="D76" s="16">
        <v>554.33333333333337</v>
      </c>
    </row>
    <row r="77" spans="1:5" x14ac:dyDescent="0.2">
      <c r="A77" s="15" t="s">
        <v>71</v>
      </c>
      <c r="B77" s="16">
        <v>3460.4186046511627</v>
      </c>
      <c r="C77" s="16">
        <v>373.23255813953489</v>
      </c>
      <c r="D77" s="16">
        <v>1916.8255813953488</v>
      </c>
    </row>
    <row r="79" spans="1:5" x14ac:dyDescent="0.2">
      <c r="A79" s="14" t="s">
        <v>55</v>
      </c>
      <c r="B79" s="14" t="s">
        <v>56</v>
      </c>
    </row>
    <row r="80" spans="1:5" x14ac:dyDescent="0.2">
      <c r="A80" s="14" t="s">
        <v>51</v>
      </c>
      <c r="B80">
        <v>1</v>
      </c>
      <c r="C80">
        <v>2</v>
      </c>
      <c r="D80">
        <v>3</v>
      </c>
      <c r="E80" t="s">
        <v>52</v>
      </c>
    </row>
    <row r="81" spans="1:5" x14ac:dyDescent="0.2">
      <c r="A81" s="15" t="s">
        <v>8</v>
      </c>
      <c r="B81" s="16"/>
      <c r="C81" s="16">
        <v>89420.02</v>
      </c>
      <c r="D81" s="16">
        <v>64963.69</v>
      </c>
      <c r="E81" s="16">
        <v>154383.71</v>
      </c>
    </row>
    <row r="82" spans="1:5" x14ac:dyDescent="0.2">
      <c r="A82" s="18">
        <v>1</v>
      </c>
      <c r="B82" s="16"/>
      <c r="C82" s="16">
        <v>25693.37</v>
      </c>
      <c r="D82" s="16">
        <v>22605.97</v>
      </c>
      <c r="E82" s="16">
        <v>48299.34</v>
      </c>
    </row>
    <row r="83" spans="1:5" x14ac:dyDescent="0.2">
      <c r="A83" s="18">
        <v>2</v>
      </c>
      <c r="B83" s="16"/>
      <c r="C83" s="16">
        <v>29559.93</v>
      </c>
      <c r="D83" s="16">
        <v>19480.72</v>
      </c>
      <c r="E83" s="16">
        <v>49040.65</v>
      </c>
    </row>
    <row r="84" spans="1:5" x14ac:dyDescent="0.2">
      <c r="A84" s="18">
        <v>3</v>
      </c>
      <c r="B84" s="16"/>
      <c r="C84" s="16">
        <v>14512.41</v>
      </c>
      <c r="D84" s="16">
        <v>12939.95</v>
      </c>
      <c r="E84" s="16">
        <v>27452.36</v>
      </c>
    </row>
    <row r="85" spans="1:5" x14ac:dyDescent="0.2">
      <c r="A85" s="18">
        <v>4</v>
      </c>
      <c r="B85" s="16"/>
      <c r="C85" s="16">
        <v>19654.310000000001</v>
      </c>
      <c r="D85" s="16">
        <v>9937.0499999999993</v>
      </c>
      <c r="E85" s="16">
        <v>29591.360000000001</v>
      </c>
    </row>
    <row r="86" spans="1:5" x14ac:dyDescent="0.2">
      <c r="A86" s="15" t="s">
        <v>9</v>
      </c>
      <c r="B86" s="16"/>
      <c r="C86" s="16">
        <v>76996.09</v>
      </c>
      <c r="D86" s="16">
        <v>58640.51999999999</v>
      </c>
      <c r="E86" s="16">
        <v>135636.60999999999</v>
      </c>
    </row>
    <row r="87" spans="1:5" x14ac:dyDescent="0.2">
      <c r="A87" s="18">
        <v>1</v>
      </c>
      <c r="B87" s="16"/>
      <c r="C87" s="16">
        <v>20011.91</v>
      </c>
      <c r="D87" s="16">
        <v>16725.599999999999</v>
      </c>
      <c r="E87" s="16">
        <v>36737.509999999995</v>
      </c>
    </row>
    <row r="88" spans="1:5" x14ac:dyDescent="0.2">
      <c r="A88" s="18">
        <v>2</v>
      </c>
      <c r="B88" s="16"/>
      <c r="C88" s="16">
        <v>20451.95</v>
      </c>
      <c r="D88" s="16">
        <v>7997.55</v>
      </c>
      <c r="E88" s="16">
        <v>28449.5</v>
      </c>
    </row>
    <row r="89" spans="1:5" x14ac:dyDescent="0.2">
      <c r="A89" s="18">
        <v>3</v>
      </c>
      <c r="B89" s="16"/>
      <c r="C89" s="16">
        <v>12532.43</v>
      </c>
      <c r="D89" s="16">
        <v>15161</v>
      </c>
      <c r="E89" s="16">
        <v>27693.43</v>
      </c>
    </row>
    <row r="90" spans="1:5" x14ac:dyDescent="0.2">
      <c r="A90" s="18">
        <v>4</v>
      </c>
      <c r="B90" s="16"/>
      <c r="C90" s="16">
        <v>23999.8</v>
      </c>
      <c r="D90" s="16">
        <v>18756.37</v>
      </c>
      <c r="E90" s="16">
        <v>42756.17</v>
      </c>
    </row>
    <row r="91" spans="1:5" x14ac:dyDescent="0.2">
      <c r="A91" s="15" t="s">
        <v>10</v>
      </c>
      <c r="B91" s="16"/>
      <c r="C91" s="16">
        <v>74929.19</v>
      </c>
      <c r="D91" s="16">
        <v>48240.79</v>
      </c>
      <c r="E91" s="16">
        <v>123169.98000000001</v>
      </c>
    </row>
    <row r="92" spans="1:5" x14ac:dyDescent="0.2">
      <c r="A92" s="18">
        <v>1</v>
      </c>
      <c r="B92" s="16"/>
      <c r="C92" s="16">
        <v>20335.8</v>
      </c>
      <c r="D92" s="16">
        <v>12848.67</v>
      </c>
      <c r="E92" s="16">
        <v>33184.47</v>
      </c>
    </row>
    <row r="93" spans="1:5" x14ac:dyDescent="0.2">
      <c r="A93" s="18">
        <v>2</v>
      </c>
      <c r="B93" s="16"/>
      <c r="C93" s="16">
        <v>15937.07</v>
      </c>
      <c r="D93" s="16">
        <v>14631.61</v>
      </c>
      <c r="E93" s="16">
        <v>30568.68</v>
      </c>
    </row>
    <row r="94" spans="1:5" x14ac:dyDescent="0.2">
      <c r="A94" s="18">
        <v>3</v>
      </c>
      <c r="B94" s="16"/>
      <c r="C94" s="16">
        <v>14128.64</v>
      </c>
      <c r="D94" s="16">
        <v>8775.76</v>
      </c>
      <c r="E94" s="16">
        <v>22904.400000000001</v>
      </c>
    </row>
    <row r="95" spans="1:5" x14ac:dyDescent="0.2">
      <c r="A95" s="18">
        <v>4</v>
      </c>
      <c r="B95" s="16"/>
      <c r="C95" s="16">
        <v>24527.68</v>
      </c>
      <c r="D95" s="16">
        <v>11984.75</v>
      </c>
      <c r="E95" s="16">
        <v>36512.43</v>
      </c>
    </row>
    <row r="96" spans="1:5" x14ac:dyDescent="0.2">
      <c r="A96" s="15" t="s">
        <v>11</v>
      </c>
      <c r="B96" s="16"/>
      <c r="C96" s="16">
        <v>92620.459999999992</v>
      </c>
      <c r="D96" s="16">
        <v>79764.430000000008</v>
      </c>
      <c r="E96" s="16">
        <v>172384.88999999998</v>
      </c>
    </row>
    <row r="97" spans="1:5" x14ac:dyDescent="0.2">
      <c r="A97" s="18">
        <v>1</v>
      </c>
      <c r="B97" s="16"/>
      <c r="C97" s="16">
        <v>18661.169999999998</v>
      </c>
      <c r="D97" s="16">
        <v>18536.55</v>
      </c>
      <c r="E97" s="16">
        <v>37197.72</v>
      </c>
    </row>
    <row r="98" spans="1:5" x14ac:dyDescent="0.2">
      <c r="A98" s="18">
        <v>2</v>
      </c>
      <c r="B98" s="16"/>
      <c r="C98" s="16">
        <v>18074.46</v>
      </c>
      <c r="D98" s="16">
        <v>19386.330000000002</v>
      </c>
      <c r="E98" s="16">
        <v>37460.79</v>
      </c>
    </row>
    <row r="99" spans="1:5" x14ac:dyDescent="0.2">
      <c r="A99" s="18">
        <v>3</v>
      </c>
      <c r="B99" s="16"/>
      <c r="C99" s="16">
        <v>16205.53</v>
      </c>
      <c r="D99" s="16">
        <v>11157.09</v>
      </c>
      <c r="E99" s="16">
        <v>27362.620000000003</v>
      </c>
    </row>
    <row r="100" spans="1:5" x14ac:dyDescent="0.2">
      <c r="A100" s="18">
        <v>4</v>
      </c>
      <c r="B100" s="16"/>
      <c r="C100" s="16">
        <v>18276.169999999998</v>
      </c>
      <c r="D100" s="16">
        <v>13969.69</v>
      </c>
      <c r="E100" s="16">
        <v>32245.86</v>
      </c>
    </row>
    <row r="101" spans="1:5" x14ac:dyDescent="0.2">
      <c r="A101" s="18">
        <v>5</v>
      </c>
      <c r="B101" s="16"/>
      <c r="C101" s="16">
        <v>21403.13</v>
      </c>
      <c r="D101" s="16">
        <v>16714.77</v>
      </c>
      <c r="E101" s="16">
        <v>38117.9</v>
      </c>
    </row>
    <row r="102" spans="1:5" x14ac:dyDescent="0.2">
      <c r="A102" s="15" t="s">
        <v>12</v>
      </c>
      <c r="B102" s="16"/>
      <c r="C102" s="16">
        <v>76145.87</v>
      </c>
      <c r="D102" s="16">
        <v>60631.159999999996</v>
      </c>
      <c r="E102" s="16">
        <v>136777.03</v>
      </c>
    </row>
    <row r="103" spans="1:5" x14ac:dyDescent="0.2">
      <c r="A103" s="18">
        <v>1</v>
      </c>
      <c r="B103" s="16"/>
      <c r="C103" s="16">
        <v>19952.27</v>
      </c>
      <c r="D103" s="16">
        <v>17548.259999999998</v>
      </c>
      <c r="E103" s="16">
        <v>37500.53</v>
      </c>
    </row>
    <row r="104" spans="1:5" x14ac:dyDescent="0.2">
      <c r="A104" s="18">
        <v>2</v>
      </c>
      <c r="B104" s="16"/>
      <c r="C104" s="16">
        <v>14710.12</v>
      </c>
      <c r="D104" s="16">
        <v>15639.11</v>
      </c>
      <c r="E104" s="16">
        <v>30349.230000000003</v>
      </c>
    </row>
    <row r="105" spans="1:5" x14ac:dyDescent="0.2">
      <c r="A105" s="18">
        <v>3</v>
      </c>
      <c r="B105" s="16"/>
      <c r="C105" s="16">
        <v>19818.41</v>
      </c>
      <c r="D105" s="16">
        <v>11557.4</v>
      </c>
      <c r="E105" s="16">
        <v>31375.809999999998</v>
      </c>
    </row>
    <row r="106" spans="1:5" x14ac:dyDescent="0.2">
      <c r="A106" s="18">
        <v>4</v>
      </c>
      <c r="B106" s="16"/>
      <c r="C106" s="16">
        <v>21665.07</v>
      </c>
      <c r="D106" s="16">
        <v>15886.39</v>
      </c>
      <c r="E106" s="16">
        <v>37551.46</v>
      </c>
    </row>
    <row r="107" spans="1:5" x14ac:dyDescent="0.2">
      <c r="A107" s="15" t="s">
        <v>13</v>
      </c>
      <c r="B107" s="16"/>
      <c r="C107" s="16">
        <v>55927.95</v>
      </c>
      <c r="D107" s="16">
        <v>52650.22</v>
      </c>
      <c r="E107" s="16">
        <v>108578.17000000001</v>
      </c>
    </row>
    <row r="108" spans="1:5" x14ac:dyDescent="0.2">
      <c r="A108" s="18">
        <v>1</v>
      </c>
      <c r="B108" s="16"/>
      <c r="C108" s="16">
        <v>12509.58</v>
      </c>
      <c r="D108" s="16">
        <v>13530.6</v>
      </c>
      <c r="E108" s="16">
        <v>26040.18</v>
      </c>
    </row>
    <row r="109" spans="1:5" x14ac:dyDescent="0.2">
      <c r="A109" s="18">
        <v>2</v>
      </c>
      <c r="B109" s="16"/>
      <c r="C109" s="16">
        <v>13494.11</v>
      </c>
      <c r="D109" s="16">
        <v>12555.62</v>
      </c>
      <c r="E109" s="16">
        <v>26049.730000000003</v>
      </c>
    </row>
    <row r="110" spans="1:5" x14ac:dyDescent="0.2">
      <c r="A110" s="18">
        <v>3</v>
      </c>
      <c r="B110" s="16"/>
      <c r="C110" s="16">
        <v>12417.45</v>
      </c>
      <c r="D110" s="16">
        <v>12430.53</v>
      </c>
      <c r="E110" s="16">
        <v>24847.980000000003</v>
      </c>
    </row>
    <row r="111" spans="1:5" x14ac:dyDescent="0.2">
      <c r="A111" s="18">
        <v>4</v>
      </c>
      <c r="B111" s="16"/>
      <c r="C111" s="16">
        <v>17506.810000000001</v>
      </c>
      <c r="D111" s="16">
        <v>14133.47</v>
      </c>
      <c r="E111" s="16">
        <v>31640.28</v>
      </c>
    </row>
    <row r="112" spans="1:5" x14ac:dyDescent="0.2">
      <c r="A112" s="15" t="s">
        <v>14</v>
      </c>
      <c r="B112" s="16"/>
      <c r="C112" s="16">
        <v>88714.64</v>
      </c>
      <c r="D112" s="16">
        <v>53998.86</v>
      </c>
      <c r="E112" s="16">
        <v>142713.5</v>
      </c>
    </row>
    <row r="113" spans="1:5" x14ac:dyDescent="0.2">
      <c r="A113" s="18">
        <v>1</v>
      </c>
      <c r="B113" s="16"/>
      <c r="C113" s="16">
        <v>15375.38</v>
      </c>
      <c r="D113" s="16">
        <v>13710.89</v>
      </c>
      <c r="E113" s="16">
        <v>29086.269999999997</v>
      </c>
    </row>
    <row r="114" spans="1:5" x14ac:dyDescent="0.2">
      <c r="A114" s="18">
        <v>2</v>
      </c>
      <c r="B114" s="16"/>
      <c r="C114" s="16">
        <v>18013.060000000001</v>
      </c>
      <c r="D114" s="16">
        <v>11942.76</v>
      </c>
      <c r="E114" s="16">
        <v>29955.82</v>
      </c>
    </row>
    <row r="115" spans="1:5" x14ac:dyDescent="0.2">
      <c r="A115" s="18">
        <v>3</v>
      </c>
      <c r="B115" s="16"/>
      <c r="C115" s="16">
        <v>16668.89</v>
      </c>
      <c r="D115" s="16">
        <v>7640.62</v>
      </c>
      <c r="E115" s="16">
        <v>24309.51</v>
      </c>
    </row>
    <row r="116" spans="1:5" x14ac:dyDescent="0.2">
      <c r="A116" s="18">
        <v>4</v>
      </c>
      <c r="B116" s="16"/>
      <c r="C116" s="16">
        <v>16436.32</v>
      </c>
      <c r="D116" s="16">
        <v>10714.07</v>
      </c>
      <c r="E116" s="16">
        <v>27150.39</v>
      </c>
    </row>
    <row r="117" spans="1:5" x14ac:dyDescent="0.2">
      <c r="A117" s="18">
        <v>5</v>
      </c>
      <c r="B117" s="16"/>
      <c r="C117" s="16">
        <v>22220.99</v>
      </c>
      <c r="D117" s="16">
        <v>9990.52</v>
      </c>
      <c r="E117" s="16">
        <v>32211.510000000002</v>
      </c>
    </row>
    <row r="118" spans="1:5" x14ac:dyDescent="0.2">
      <c r="A118" s="15" t="s">
        <v>15</v>
      </c>
      <c r="B118" s="16"/>
      <c r="C118" s="16">
        <v>60249.74</v>
      </c>
      <c r="D118" s="16">
        <v>49618.67</v>
      </c>
      <c r="E118" s="16">
        <v>109868.41</v>
      </c>
    </row>
    <row r="119" spans="1:5" x14ac:dyDescent="0.2">
      <c r="A119" s="18">
        <v>1</v>
      </c>
      <c r="B119" s="16"/>
      <c r="C119" s="16">
        <v>13801.02</v>
      </c>
      <c r="D119" s="16">
        <v>13381.1</v>
      </c>
      <c r="E119" s="16">
        <v>27182.120000000003</v>
      </c>
    </row>
    <row r="120" spans="1:5" x14ac:dyDescent="0.2">
      <c r="A120" s="18">
        <v>2</v>
      </c>
      <c r="B120" s="16"/>
      <c r="C120" s="16">
        <v>10378.799999999999</v>
      </c>
      <c r="D120" s="16">
        <v>5253.94</v>
      </c>
      <c r="E120" s="16">
        <v>15632.739999999998</v>
      </c>
    </row>
    <row r="121" spans="1:5" x14ac:dyDescent="0.2">
      <c r="A121" s="18">
        <v>3</v>
      </c>
      <c r="B121" s="16"/>
      <c r="C121" s="16">
        <v>17030.32</v>
      </c>
      <c r="D121" s="16">
        <v>13465.57</v>
      </c>
      <c r="E121" s="16">
        <v>30495.89</v>
      </c>
    </row>
    <row r="122" spans="1:5" x14ac:dyDescent="0.2">
      <c r="A122" s="18">
        <v>4</v>
      </c>
      <c r="B122" s="16"/>
      <c r="C122" s="16">
        <v>19039.599999999999</v>
      </c>
      <c r="D122" s="16">
        <v>17518.060000000001</v>
      </c>
      <c r="E122" s="16">
        <v>36557.660000000003</v>
      </c>
    </row>
    <row r="123" spans="1:5" x14ac:dyDescent="0.2">
      <c r="A123" s="15" t="s">
        <v>16</v>
      </c>
      <c r="B123" s="16"/>
      <c r="C123" s="16">
        <v>65121.600000000006</v>
      </c>
      <c r="D123" s="16">
        <v>60928.609999999993</v>
      </c>
      <c r="E123" s="16">
        <v>126050.20999999999</v>
      </c>
    </row>
    <row r="124" spans="1:5" x14ac:dyDescent="0.2">
      <c r="A124" s="18">
        <v>1</v>
      </c>
      <c r="B124" s="16"/>
      <c r="C124" s="16">
        <v>18802.060000000001</v>
      </c>
      <c r="D124" s="16">
        <v>13815.8</v>
      </c>
      <c r="E124" s="16">
        <v>32617.86</v>
      </c>
    </row>
    <row r="125" spans="1:5" x14ac:dyDescent="0.2">
      <c r="A125" s="18">
        <v>2</v>
      </c>
      <c r="B125" s="16"/>
      <c r="C125" s="16">
        <v>13343.6</v>
      </c>
      <c r="D125" s="16">
        <v>10120.23</v>
      </c>
      <c r="E125" s="16">
        <v>23463.83</v>
      </c>
    </row>
    <row r="126" spans="1:5" x14ac:dyDescent="0.2">
      <c r="A126" s="18">
        <v>3</v>
      </c>
      <c r="B126" s="16"/>
      <c r="C126" s="16">
        <v>15316.4</v>
      </c>
      <c r="D126" s="16">
        <v>13269.6</v>
      </c>
      <c r="E126" s="16">
        <v>28586</v>
      </c>
    </row>
    <row r="127" spans="1:5" x14ac:dyDescent="0.2">
      <c r="A127" s="18">
        <v>4</v>
      </c>
      <c r="B127" s="16"/>
      <c r="C127" s="16">
        <v>17659.54</v>
      </c>
      <c r="D127" s="16">
        <v>8424.92</v>
      </c>
      <c r="E127" s="16">
        <v>26084.46</v>
      </c>
    </row>
    <row r="128" spans="1:5" x14ac:dyDescent="0.2">
      <c r="A128" s="18">
        <v>5</v>
      </c>
      <c r="B128" s="16"/>
      <c r="C128" s="16"/>
      <c r="D128" s="16">
        <v>15298.06</v>
      </c>
      <c r="E128" s="16">
        <v>15298.06</v>
      </c>
    </row>
    <row r="129" spans="1:5" x14ac:dyDescent="0.2">
      <c r="A129" s="15" t="s">
        <v>17</v>
      </c>
      <c r="B129" s="16"/>
      <c r="C129" s="16">
        <v>72897.66</v>
      </c>
      <c r="D129" s="16">
        <v>32760.11</v>
      </c>
      <c r="E129" s="16">
        <v>105657.77</v>
      </c>
    </row>
    <row r="130" spans="1:5" x14ac:dyDescent="0.2">
      <c r="A130" s="18">
        <v>1</v>
      </c>
      <c r="B130" s="16"/>
      <c r="C130" s="16">
        <v>17191.22</v>
      </c>
      <c r="D130" s="16">
        <v>9957.01</v>
      </c>
      <c r="E130" s="16">
        <v>27148.230000000003</v>
      </c>
    </row>
    <row r="131" spans="1:5" x14ac:dyDescent="0.2">
      <c r="A131" s="18">
        <v>2</v>
      </c>
      <c r="B131" s="16"/>
      <c r="C131" s="16">
        <v>15709.96</v>
      </c>
      <c r="D131" s="16">
        <v>5668.89</v>
      </c>
      <c r="E131" s="16">
        <v>21378.85</v>
      </c>
    </row>
    <row r="132" spans="1:5" x14ac:dyDescent="0.2">
      <c r="A132" s="18">
        <v>3</v>
      </c>
      <c r="B132" s="16"/>
      <c r="C132" s="16">
        <v>8997.74</v>
      </c>
      <c r="D132" s="16">
        <v>4534.71</v>
      </c>
      <c r="E132" s="16">
        <v>13532.45</v>
      </c>
    </row>
    <row r="133" spans="1:5" x14ac:dyDescent="0.2">
      <c r="A133" s="18">
        <v>4</v>
      </c>
      <c r="B133" s="16"/>
      <c r="C133" s="16">
        <v>16873.3</v>
      </c>
      <c r="D133" s="16">
        <v>12599.5</v>
      </c>
      <c r="E133" s="16">
        <v>29472.799999999999</v>
      </c>
    </row>
    <row r="134" spans="1:5" x14ac:dyDescent="0.2">
      <c r="A134" s="18">
        <v>5</v>
      </c>
      <c r="B134" s="16"/>
      <c r="C134" s="16">
        <v>14125.44</v>
      </c>
      <c r="D134" s="16"/>
      <c r="E134" s="16">
        <v>14125.44</v>
      </c>
    </row>
    <row r="135" spans="1:5" x14ac:dyDescent="0.2">
      <c r="A135" s="15" t="s">
        <v>6</v>
      </c>
      <c r="B135" s="16">
        <v>79898.87</v>
      </c>
      <c r="C135" s="16">
        <v>55441.99</v>
      </c>
      <c r="D135" s="16"/>
      <c r="E135" s="16">
        <v>135340.86000000002</v>
      </c>
    </row>
    <row r="136" spans="1:5" x14ac:dyDescent="0.2">
      <c r="A136" s="18">
        <v>1</v>
      </c>
      <c r="B136" s="16">
        <v>17089.919999999998</v>
      </c>
      <c r="C136" s="16">
        <v>16452.66</v>
      </c>
      <c r="D136" s="16"/>
      <c r="E136" s="16">
        <v>33542.58</v>
      </c>
    </row>
    <row r="137" spans="1:5" x14ac:dyDescent="0.2">
      <c r="A137" s="18">
        <v>2</v>
      </c>
      <c r="B137" s="16">
        <v>20883.23</v>
      </c>
      <c r="C137" s="16">
        <v>12956.29</v>
      </c>
      <c r="D137" s="16"/>
      <c r="E137" s="16">
        <v>33839.520000000004</v>
      </c>
    </row>
    <row r="138" spans="1:5" x14ac:dyDescent="0.2">
      <c r="A138" s="18">
        <v>3</v>
      </c>
      <c r="B138" s="16">
        <v>23297.34</v>
      </c>
      <c r="C138" s="16">
        <v>10705.91</v>
      </c>
      <c r="D138" s="16"/>
      <c r="E138" s="16">
        <v>34003.25</v>
      </c>
    </row>
    <row r="139" spans="1:5" x14ac:dyDescent="0.2">
      <c r="A139" s="18">
        <v>4</v>
      </c>
      <c r="B139" s="16">
        <v>18628.38</v>
      </c>
      <c r="C139" s="16">
        <v>15327.13</v>
      </c>
      <c r="D139" s="16"/>
      <c r="E139" s="16">
        <v>33955.51</v>
      </c>
    </row>
    <row r="140" spans="1:5" x14ac:dyDescent="0.2">
      <c r="A140" s="15" t="s">
        <v>7</v>
      </c>
      <c r="B140" s="16">
        <v>127930.91</v>
      </c>
      <c r="C140" s="16">
        <v>90869.36</v>
      </c>
      <c r="D140" s="16"/>
      <c r="E140" s="16">
        <v>218800.27000000002</v>
      </c>
    </row>
    <row r="141" spans="1:5" x14ac:dyDescent="0.2">
      <c r="A141" s="18">
        <v>1</v>
      </c>
      <c r="B141" s="16">
        <v>24667.24</v>
      </c>
      <c r="C141" s="16">
        <v>10771.59</v>
      </c>
      <c r="D141" s="16"/>
      <c r="E141" s="16">
        <v>35438.83</v>
      </c>
    </row>
    <row r="142" spans="1:5" x14ac:dyDescent="0.2">
      <c r="A142" s="18">
        <v>2</v>
      </c>
      <c r="B142" s="16">
        <v>16694.7</v>
      </c>
      <c r="C142" s="16">
        <v>10980.16</v>
      </c>
      <c r="D142" s="16"/>
      <c r="E142" s="16">
        <v>27674.86</v>
      </c>
    </row>
    <row r="143" spans="1:5" x14ac:dyDescent="0.2">
      <c r="A143" s="18">
        <v>3</v>
      </c>
      <c r="B143" s="16">
        <v>26331.72</v>
      </c>
      <c r="C143" s="16">
        <v>18210.849999999999</v>
      </c>
      <c r="D143" s="16"/>
      <c r="E143" s="16">
        <v>44542.57</v>
      </c>
    </row>
    <row r="144" spans="1:5" x14ac:dyDescent="0.2">
      <c r="A144" s="18">
        <v>4</v>
      </c>
      <c r="B144" s="16">
        <v>25491.88</v>
      </c>
      <c r="C144" s="16">
        <v>23274.76</v>
      </c>
      <c r="D144" s="16"/>
      <c r="E144" s="16">
        <v>48766.64</v>
      </c>
    </row>
    <row r="145" spans="1:5" x14ac:dyDescent="0.2">
      <c r="A145" s="18">
        <v>5</v>
      </c>
      <c r="B145" s="16">
        <v>34745.370000000003</v>
      </c>
      <c r="C145" s="16">
        <v>27632</v>
      </c>
      <c r="D145" s="16"/>
      <c r="E145" s="16">
        <v>62377.37</v>
      </c>
    </row>
    <row r="146" spans="1:5" x14ac:dyDescent="0.2">
      <c r="A146" s="15" t="s">
        <v>52</v>
      </c>
      <c r="B146" s="16">
        <v>207829.78</v>
      </c>
      <c r="C146" s="16">
        <v>899334.57000000007</v>
      </c>
      <c r="D146" s="16">
        <v>562197.05999999994</v>
      </c>
      <c r="E146" s="16">
        <v>1669361.4100000006</v>
      </c>
    </row>
    <row r="147" spans="1:5" x14ac:dyDescent="0.2">
      <c r="A147" s="14" t="s">
        <v>0</v>
      </c>
      <c r="B147" t="s">
        <v>75</v>
      </c>
    </row>
    <row r="149" spans="1:5" x14ac:dyDescent="0.2">
      <c r="A149" s="14" t="s">
        <v>58</v>
      </c>
      <c r="B149" s="14" t="s">
        <v>70</v>
      </c>
    </row>
    <row r="150" spans="1:5" x14ac:dyDescent="0.2">
      <c r="A150" s="14" t="s">
        <v>72</v>
      </c>
      <c r="B150">
        <v>2</v>
      </c>
      <c r="C150">
        <v>3</v>
      </c>
      <c r="D150" t="s">
        <v>71</v>
      </c>
    </row>
    <row r="151" spans="1:5" x14ac:dyDescent="0.2">
      <c r="A151" s="15">
        <v>1</v>
      </c>
      <c r="B151" s="16">
        <v>770046.4</v>
      </c>
      <c r="C151" s="16">
        <v>936033.3</v>
      </c>
      <c r="D151" s="16">
        <v>853039.85</v>
      </c>
    </row>
    <row r="152" spans="1:5" x14ac:dyDescent="0.2">
      <c r="A152" s="15">
        <v>2</v>
      </c>
      <c r="B152" s="16">
        <v>749894.1</v>
      </c>
      <c r="C152" s="16">
        <v>903105.3</v>
      </c>
      <c r="D152" s="16">
        <v>826499.7</v>
      </c>
    </row>
    <row r="153" spans="1:5" x14ac:dyDescent="0.2">
      <c r="A153" s="15">
        <v>3</v>
      </c>
      <c r="B153" s="16">
        <v>759529.2</v>
      </c>
      <c r="C153" s="16">
        <v>876614</v>
      </c>
      <c r="D153" s="16">
        <v>818071.6</v>
      </c>
    </row>
    <row r="154" spans="1:5" x14ac:dyDescent="0.2">
      <c r="A154" s="15">
        <v>4</v>
      </c>
      <c r="B154" s="16">
        <v>775779.3</v>
      </c>
      <c r="C154" s="16">
        <v>908236.1</v>
      </c>
      <c r="D154" s="16">
        <v>842007.7</v>
      </c>
    </row>
    <row r="155" spans="1:5" x14ac:dyDescent="0.2">
      <c r="A155" s="15">
        <v>5</v>
      </c>
      <c r="B155" s="16">
        <v>802235.33333333337</v>
      </c>
      <c r="C155" s="16">
        <v>918984.66666666663</v>
      </c>
      <c r="D155" s="16">
        <v>860610</v>
      </c>
    </row>
    <row r="156" spans="1:5" x14ac:dyDescent="0.2">
      <c r="A156" s="15" t="s">
        <v>71</v>
      </c>
      <c r="B156" s="16">
        <v>766492.93023255817</v>
      </c>
      <c r="C156" s="16">
        <v>906903.27906976745</v>
      </c>
      <c r="D156" s="16">
        <v>836698.10465116275</v>
      </c>
    </row>
    <row r="159" spans="1:5" x14ac:dyDescent="0.2">
      <c r="A159" s="14" t="s">
        <v>69</v>
      </c>
      <c r="B159" s="14" t="s">
        <v>56</v>
      </c>
    </row>
    <row r="160" spans="1:5" x14ac:dyDescent="0.2">
      <c r="A160" s="14" t="s">
        <v>51</v>
      </c>
      <c r="B160">
        <v>1</v>
      </c>
      <c r="C160">
        <v>2</v>
      </c>
      <c r="D160">
        <v>3</v>
      </c>
      <c r="E160" t="s">
        <v>52</v>
      </c>
    </row>
    <row r="161" spans="1:5" x14ac:dyDescent="0.2">
      <c r="A161" s="15" t="s">
        <v>8</v>
      </c>
      <c r="B161" s="16"/>
      <c r="C161" s="16">
        <v>2751.25</v>
      </c>
      <c r="D161" s="16">
        <v>3824.25</v>
      </c>
      <c r="E161" s="16">
        <v>3287.75</v>
      </c>
    </row>
    <row r="162" spans="1:5" x14ac:dyDescent="0.2">
      <c r="A162" s="15" t="s">
        <v>9</v>
      </c>
      <c r="B162" s="16"/>
      <c r="C162" s="16">
        <v>2596</v>
      </c>
      <c r="D162" s="16">
        <v>4014</v>
      </c>
      <c r="E162" s="16">
        <v>3305</v>
      </c>
    </row>
    <row r="163" spans="1:5" x14ac:dyDescent="0.2">
      <c r="A163" s="15" t="s">
        <v>10</v>
      </c>
      <c r="B163" s="16"/>
      <c r="C163" s="16">
        <v>2925.5</v>
      </c>
      <c r="D163" s="16">
        <v>3822.5</v>
      </c>
      <c r="E163" s="16">
        <v>3374</v>
      </c>
    </row>
    <row r="164" spans="1:5" x14ac:dyDescent="0.2">
      <c r="A164" s="15" t="s">
        <v>11</v>
      </c>
      <c r="B164" s="16"/>
      <c r="C164" s="16">
        <v>3471.4</v>
      </c>
      <c r="D164" s="16">
        <v>3939.6</v>
      </c>
      <c r="E164" s="16">
        <v>3705.5</v>
      </c>
    </row>
    <row r="165" spans="1:5" x14ac:dyDescent="0.2">
      <c r="A165" s="15" t="s">
        <v>12</v>
      </c>
      <c r="B165" s="16"/>
      <c r="C165" s="16">
        <v>4346.75</v>
      </c>
      <c r="D165" s="16">
        <v>4997.5</v>
      </c>
      <c r="E165" s="16">
        <v>4672.125</v>
      </c>
    </row>
    <row r="166" spans="1:5" x14ac:dyDescent="0.2">
      <c r="A166" s="15" t="s">
        <v>13</v>
      </c>
      <c r="B166" s="16"/>
      <c r="C166" s="16">
        <v>4359.5</v>
      </c>
      <c r="D166" s="16">
        <v>4390.5</v>
      </c>
      <c r="E166" s="16">
        <v>4375</v>
      </c>
    </row>
    <row r="167" spans="1:5" x14ac:dyDescent="0.2">
      <c r="A167" s="15" t="s">
        <v>14</v>
      </c>
      <c r="B167" s="16"/>
      <c r="C167" s="16">
        <v>3308</v>
      </c>
      <c r="D167" s="16">
        <v>3717.8</v>
      </c>
      <c r="E167" s="16">
        <v>3512.9</v>
      </c>
    </row>
    <row r="168" spans="1:5" x14ac:dyDescent="0.2">
      <c r="A168" s="15" t="s">
        <v>15</v>
      </c>
      <c r="B168" s="16"/>
      <c r="C168" s="16">
        <v>2786.75</v>
      </c>
      <c r="D168" s="16">
        <v>4113.25</v>
      </c>
      <c r="E168" s="16">
        <v>3450</v>
      </c>
    </row>
    <row r="169" spans="1:5" x14ac:dyDescent="0.2">
      <c r="A169" s="15" t="s">
        <v>16</v>
      </c>
      <c r="B169" s="16"/>
      <c r="C169" s="16">
        <v>3418.5</v>
      </c>
      <c r="D169" s="16">
        <v>4399.2</v>
      </c>
      <c r="E169" s="16">
        <v>3963.3333333333335</v>
      </c>
    </row>
    <row r="170" spans="1:5" x14ac:dyDescent="0.2">
      <c r="A170" s="15" t="s">
        <v>17</v>
      </c>
      <c r="B170" s="16"/>
      <c r="C170" s="16">
        <v>4207.2</v>
      </c>
      <c r="D170" s="16">
        <v>3548.25</v>
      </c>
      <c r="E170" s="16">
        <v>3914.3333333333335</v>
      </c>
    </row>
    <row r="171" spans="1:5" x14ac:dyDescent="0.2">
      <c r="A171" s="15" t="s">
        <v>6</v>
      </c>
      <c r="B171" s="16">
        <v>5092.25</v>
      </c>
      <c r="C171" s="16">
        <v>4843.5</v>
      </c>
      <c r="D171" s="16"/>
      <c r="E171" s="16">
        <v>4967.875</v>
      </c>
    </row>
    <row r="172" spans="1:5" x14ac:dyDescent="0.2">
      <c r="A172" s="15" t="s">
        <v>7</v>
      </c>
      <c r="B172" s="16">
        <v>3762.8</v>
      </c>
      <c r="C172" s="16">
        <v>4400.3999999999996</v>
      </c>
      <c r="D172" s="16"/>
      <c r="E172" s="16">
        <v>4081.6</v>
      </c>
    </row>
    <row r="173" spans="1:5" x14ac:dyDescent="0.2">
      <c r="A173" s="15" t="s">
        <v>52</v>
      </c>
      <c r="B173" s="16">
        <v>4353.666666666667</v>
      </c>
      <c r="C173" s="16">
        <v>3635.5</v>
      </c>
      <c r="D173" s="16">
        <v>4072.6511627906975</v>
      </c>
      <c r="E173" s="16">
        <v>3878.3942307692309</v>
      </c>
    </row>
    <row r="176" spans="1:5" x14ac:dyDescent="0.2">
      <c r="A176" s="14" t="s">
        <v>51</v>
      </c>
      <c r="B176" t="s">
        <v>53</v>
      </c>
    </row>
    <row r="177" spans="1:7" x14ac:dyDescent="0.2">
      <c r="A177" s="15" t="s">
        <v>8</v>
      </c>
      <c r="B177" s="16">
        <v>598</v>
      </c>
      <c r="F177" s="14"/>
      <c r="G177" s="14"/>
    </row>
    <row r="178" spans="1:7" x14ac:dyDescent="0.2">
      <c r="A178" s="15" t="s">
        <v>9</v>
      </c>
      <c r="B178" s="16">
        <v>8354.75</v>
      </c>
    </row>
    <row r="179" spans="1:7" x14ac:dyDescent="0.2">
      <c r="A179" s="15" t="s">
        <v>10</v>
      </c>
      <c r="B179" s="16">
        <v>8338.5</v>
      </c>
    </row>
    <row r="180" spans="1:7" x14ac:dyDescent="0.2">
      <c r="A180" s="15" t="s">
        <v>11</v>
      </c>
      <c r="B180" s="16">
        <v>500.8</v>
      </c>
    </row>
    <row r="181" spans="1:7" x14ac:dyDescent="0.2">
      <c r="A181" s="15" t="s">
        <v>12</v>
      </c>
      <c r="B181" s="16">
        <v>453.125</v>
      </c>
    </row>
    <row r="182" spans="1:7" x14ac:dyDescent="0.2">
      <c r="A182" s="15" t="s">
        <v>13</v>
      </c>
      <c r="B182" s="16">
        <v>442.25</v>
      </c>
    </row>
    <row r="183" spans="1:7" x14ac:dyDescent="0.2">
      <c r="A183" s="15" t="s">
        <v>14</v>
      </c>
      <c r="B183" s="16">
        <v>441.1</v>
      </c>
    </row>
    <row r="184" spans="1:7" x14ac:dyDescent="0.2">
      <c r="A184" s="15" t="s">
        <v>15</v>
      </c>
      <c r="B184" s="16">
        <v>353</v>
      </c>
    </row>
    <row r="185" spans="1:7" x14ac:dyDescent="0.2">
      <c r="A185" s="15" t="s">
        <v>16</v>
      </c>
      <c r="B185" s="16">
        <v>398.77777777777777</v>
      </c>
    </row>
    <row r="186" spans="1:7" x14ac:dyDescent="0.2">
      <c r="A186" s="15" t="s">
        <v>17</v>
      </c>
      <c r="B186" s="16">
        <v>391.33333333333331</v>
      </c>
    </row>
    <row r="187" spans="1:7" x14ac:dyDescent="0.2">
      <c r="A187" s="15" t="s">
        <v>6</v>
      </c>
      <c r="B187" s="16">
        <v>9089</v>
      </c>
    </row>
    <row r="188" spans="1:7" x14ac:dyDescent="0.2">
      <c r="A188" s="15" t="s">
        <v>7</v>
      </c>
      <c r="B188" s="16">
        <v>10310.700000000001</v>
      </c>
    </row>
    <row r="189" spans="1:7" x14ac:dyDescent="0.2">
      <c r="A189" s="15" t="s">
        <v>52</v>
      </c>
      <c r="B189" s="16">
        <v>3275.6346153846152</v>
      </c>
    </row>
    <row r="193" spans="1:5" x14ac:dyDescent="0.2">
      <c r="A193" s="14" t="s">
        <v>57</v>
      </c>
      <c r="B193" s="14" t="s">
        <v>56</v>
      </c>
    </row>
    <row r="194" spans="1:5" x14ac:dyDescent="0.2">
      <c r="A194" s="14" t="s">
        <v>51</v>
      </c>
      <c r="B194">
        <v>0</v>
      </c>
      <c r="C194">
        <v>1</v>
      </c>
      <c r="D194" t="s">
        <v>52</v>
      </c>
      <c r="E194" s="14"/>
    </row>
    <row r="195" spans="1:5" x14ac:dyDescent="0.2">
      <c r="A195" s="15" t="s">
        <v>8</v>
      </c>
      <c r="B195" s="16">
        <v>19297.963750000003</v>
      </c>
      <c r="C195" s="16"/>
      <c r="D195" s="16">
        <v>19297.963750000003</v>
      </c>
    </row>
    <row r="196" spans="1:5" x14ac:dyDescent="0.2">
      <c r="A196" s="15" t="s">
        <v>9</v>
      </c>
      <c r="B196" s="16">
        <v>14660.129999999997</v>
      </c>
      <c r="C196" s="16">
        <v>19249.022499999999</v>
      </c>
      <c r="D196" s="16">
        <v>16954.576249999998</v>
      </c>
    </row>
    <row r="197" spans="1:5" x14ac:dyDescent="0.2">
      <c r="A197" s="15" t="s">
        <v>10</v>
      </c>
      <c r="B197" s="16">
        <v>12060.1975</v>
      </c>
      <c r="C197" s="16">
        <v>18732.297500000001</v>
      </c>
      <c r="D197" s="16">
        <v>15396.247500000001</v>
      </c>
    </row>
    <row r="198" spans="1:5" x14ac:dyDescent="0.2">
      <c r="A198" s="15" t="s">
        <v>11</v>
      </c>
      <c r="B198" s="16">
        <v>17238.488999999998</v>
      </c>
      <c r="C198" s="16"/>
      <c r="D198" s="16">
        <v>17238.488999999998</v>
      </c>
    </row>
    <row r="199" spans="1:5" x14ac:dyDescent="0.2">
      <c r="A199" s="15" t="s">
        <v>12</v>
      </c>
      <c r="B199" s="16">
        <v>17097.128749999996</v>
      </c>
      <c r="C199" s="16"/>
      <c r="D199" s="16">
        <v>17097.128749999996</v>
      </c>
    </row>
    <row r="200" spans="1:5" x14ac:dyDescent="0.2">
      <c r="A200" s="15" t="s">
        <v>13</v>
      </c>
      <c r="B200" s="16">
        <v>13572.27125</v>
      </c>
      <c r="C200" s="16"/>
      <c r="D200" s="16">
        <v>13572.27125</v>
      </c>
    </row>
    <row r="201" spans="1:5" x14ac:dyDescent="0.2">
      <c r="A201" s="15" t="s">
        <v>14</v>
      </c>
      <c r="B201" s="16">
        <v>14271.349999999997</v>
      </c>
      <c r="C201" s="16"/>
      <c r="D201" s="16">
        <v>14271.349999999997</v>
      </c>
    </row>
    <row r="202" spans="1:5" x14ac:dyDescent="0.2">
      <c r="A202" s="15" t="s">
        <v>15</v>
      </c>
      <c r="B202" s="16">
        <v>13733.55125</v>
      </c>
      <c r="C202" s="16"/>
      <c r="D202" s="16">
        <v>13733.55125</v>
      </c>
    </row>
    <row r="203" spans="1:5" x14ac:dyDescent="0.2">
      <c r="A203" s="15" t="s">
        <v>16</v>
      </c>
      <c r="B203" s="16">
        <v>14005.578888888889</v>
      </c>
      <c r="C203" s="16"/>
      <c r="D203" s="16">
        <v>14005.578888888889</v>
      </c>
    </row>
    <row r="204" spans="1:5" x14ac:dyDescent="0.2">
      <c r="A204" s="15" t="s">
        <v>17</v>
      </c>
      <c r="B204" s="16">
        <v>11739.752222222223</v>
      </c>
      <c r="C204" s="16"/>
      <c r="D204" s="16">
        <v>11739.752222222223</v>
      </c>
    </row>
    <row r="205" spans="1:5" x14ac:dyDescent="0.2">
      <c r="A205" s="15" t="s">
        <v>6</v>
      </c>
      <c r="B205" s="16">
        <v>19974.717499999999</v>
      </c>
      <c r="C205" s="16">
        <v>13860.497499999999</v>
      </c>
      <c r="D205" s="16">
        <v>16917.607500000002</v>
      </c>
    </row>
    <row r="206" spans="1:5" x14ac:dyDescent="0.2">
      <c r="A206" s="15" t="s">
        <v>7</v>
      </c>
      <c r="B206" s="16">
        <v>25586.182000000001</v>
      </c>
      <c r="C206" s="16">
        <v>18173.871999999999</v>
      </c>
      <c r="D206" s="16">
        <v>21880.027000000002</v>
      </c>
    </row>
    <row r="207" spans="1:5" x14ac:dyDescent="0.2">
      <c r="A207" s="15" t="s">
        <v>52</v>
      </c>
      <c r="B207" s="16">
        <v>15760.05494252873</v>
      </c>
      <c r="C207" s="16">
        <v>17543.331176470587</v>
      </c>
      <c r="D207" s="16">
        <v>16051.55201923077</v>
      </c>
    </row>
  </sheetData>
  <pageMargins left="0.7" right="0.7" top="0.75" bottom="0.75" header="0.3" footer="0.3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FC3E-56D8-4D0D-B2F9-8D2D1239CD73}">
  <dimension ref="A1"/>
  <sheetViews>
    <sheetView showGridLines="0" zoomScaleNormal="55" workbookViewId="0">
      <selection activeCell="J48" sqref="J4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3A7B-4472-4183-B94B-831740076EF9}">
  <dimension ref="A2:L11"/>
  <sheetViews>
    <sheetView showGridLines="0" tabSelected="1" workbookViewId="0">
      <selection activeCell="C9" sqref="C9"/>
    </sheetView>
  </sheetViews>
  <sheetFormatPr baseColWidth="10" defaultColWidth="8.83203125" defaultRowHeight="15" x14ac:dyDescent="0.2"/>
  <cols>
    <col min="1" max="1" width="16.5" bestFit="1" customWidth="1"/>
    <col min="2" max="2" width="14.33203125" bestFit="1" customWidth="1"/>
    <col min="3" max="3" width="12.6640625" bestFit="1" customWidth="1"/>
    <col min="4" max="4" width="7.33203125" bestFit="1" customWidth="1"/>
    <col min="5" max="5" width="7.83203125" bestFit="1" customWidth="1"/>
    <col min="6" max="6" width="12.6640625" bestFit="1" customWidth="1"/>
    <col min="7" max="7" width="16.83203125" bestFit="1" customWidth="1"/>
    <col min="8" max="8" width="15.5" bestFit="1" customWidth="1"/>
    <col min="9" max="9" width="12.6640625" bestFit="1" customWidth="1"/>
    <col min="10" max="10" width="15.83203125" bestFit="1" customWidth="1"/>
    <col min="11" max="11" width="12.6640625" bestFit="1" customWidth="1"/>
  </cols>
  <sheetData>
    <row r="2" spans="1:12" ht="16" thickBot="1" x14ac:dyDescent="0.25"/>
    <row r="3" spans="1:12" x14ac:dyDescent="0.2">
      <c r="A3" s="19" t="s">
        <v>68</v>
      </c>
      <c r="B3" s="20" t="s">
        <v>67</v>
      </c>
      <c r="C3" s="20" t="s">
        <v>2</v>
      </c>
      <c r="D3" s="20" t="s">
        <v>4</v>
      </c>
      <c r="E3" s="20" t="s">
        <v>5</v>
      </c>
      <c r="F3" s="20" t="s">
        <v>3</v>
      </c>
      <c r="G3" s="20" t="s">
        <v>47</v>
      </c>
      <c r="H3" s="20" t="s">
        <v>48</v>
      </c>
      <c r="I3" s="20" t="s">
        <v>49</v>
      </c>
      <c r="J3" s="20" t="s">
        <v>18</v>
      </c>
      <c r="K3" s="20" t="s">
        <v>54</v>
      </c>
      <c r="L3" s="20" t="s">
        <v>66</v>
      </c>
    </row>
    <row r="4" spans="1:12" x14ac:dyDescent="0.2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2">
      <c r="A5" s="23" t="s">
        <v>59</v>
      </c>
      <c r="B5" s="17">
        <v>3</v>
      </c>
      <c r="C5" s="17">
        <v>63</v>
      </c>
      <c r="D5" s="17">
        <v>0</v>
      </c>
      <c r="E5" s="17">
        <v>0</v>
      </c>
      <c r="F5" s="17">
        <v>3512.9</v>
      </c>
      <c r="G5" s="17">
        <v>0</v>
      </c>
      <c r="H5" s="17">
        <v>842252.80000000005</v>
      </c>
      <c r="I5" s="17">
        <v>441.1</v>
      </c>
      <c r="J5" s="17">
        <v>14271.349999999997</v>
      </c>
      <c r="K5" s="17">
        <v>2.5</v>
      </c>
      <c r="L5" s="17"/>
    </row>
    <row r="6" spans="1:12" x14ac:dyDescent="0.2">
      <c r="A6" s="23" t="s">
        <v>60</v>
      </c>
      <c r="B6" s="17">
        <v>3</v>
      </c>
      <c r="C6" s="17">
        <v>63</v>
      </c>
      <c r="D6" s="17">
        <v>0</v>
      </c>
      <c r="E6" s="17">
        <v>0</v>
      </c>
      <c r="F6" s="17">
        <v>3388</v>
      </c>
      <c r="G6" s="17">
        <v>0</v>
      </c>
      <c r="H6" s="17">
        <v>845458</v>
      </c>
      <c r="I6" s="17">
        <v>475</v>
      </c>
      <c r="J6" s="17">
        <v>14543.134999999998</v>
      </c>
      <c r="K6" s="17">
        <v>2.5</v>
      </c>
      <c r="L6" s="17"/>
    </row>
    <row r="7" spans="1:12" x14ac:dyDescent="0.2">
      <c r="A7" s="24" t="s">
        <v>61</v>
      </c>
      <c r="B7" s="25">
        <v>1</v>
      </c>
      <c r="C7" s="25" t="e">
        <v>#N/A</v>
      </c>
      <c r="D7" s="25">
        <v>0</v>
      </c>
      <c r="E7" s="25">
        <v>0</v>
      </c>
      <c r="F7" s="25" t="e">
        <v>#N/A</v>
      </c>
      <c r="G7" s="25">
        <v>0</v>
      </c>
      <c r="H7" s="25" t="e">
        <v>#N/A</v>
      </c>
      <c r="I7" s="25" t="e">
        <v>#N/A</v>
      </c>
      <c r="J7" s="25" t="e">
        <v>#N/A</v>
      </c>
      <c r="K7" s="25">
        <v>2</v>
      </c>
      <c r="L7" s="25"/>
    </row>
    <row r="8" spans="1:12" x14ac:dyDescent="0.2">
      <c r="A8" s="23" t="s">
        <v>62</v>
      </c>
      <c r="B8" s="17">
        <v>1.4907119849998598</v>
      </c>
      <c r="C8" s="17">
        <v>27.446918466985203</v>
      </c>
      <c r="D8" s="17">
        <v>0</v>
      </c>
      <c r="E8" s="17">
        <v>0</v>
      </c>
      <c r="F8" s="17">
        <v>586.28670460790829</v>
      </c>
      <c r="G8" s="17">
        <v>0</v>
      </c>
      <c r="H8" s="17">
        <v>95453.945617535966</v>
      </c>
      <c r="I8" s="17">
        <v>108.68553006009786</v>
      </c>
      <c r="J8" s="17">
        <v>4340.1756091839934</v>
      </c>
      <c r="K8" s="17">
        <v>0.52704627669472992</v>
      </c>
      <c r="L8" s="17"/>
    </row>
    <row r="9" spans="1:12" x14ac:dyDescent="0.2">
      <c r="A9" s="24" t="s">
        <v>63</v>
      </c>
      <c r="B9" s="25">
        <v>2.2222222222222223</v>
      </c>
      <c r="C9" s="25">
        <v>753.33333333333337</v>
      </c>
      <c r="D9" s="25">
        <v>0</v>
      </c>
      <c r="E9" s="25">
        <v>0</v>
      </c>
      <c r="F9" s="25">
        <v>343732.10000000068</v>
      </c>
      <c r="G9" s="25">
        <v>0</v>
      </c>
      <c r="H9" s="25">
        <v>9111455733.955513</v>
      </c>
      <c r="I9" s="25">
        <v>11812.544444444435</v>
      </c>
      <c r="J9" s="25">
        <v>18837124.318555646</v>
      </c>
      <c r="K9" s="25">
        <v>0.27777777777777779</v>
      </c>
      <c r="L9" s="25"/>
    </row>
    <row r="10" spans="1:12" x14ac:dyDescent="0.2">
      <c r="A10" s="24" t="s">
        <v>64</v>
      </c>
      <c r="B10" s="25">
        <v>1</v>
      </c>
      <c r="C10" s="25">
        <v>35</v>
      </c>
      <c r="D10" s="25">
        <v>0</v>
      </c>
      <c r="E10" s="25">
        <v>0</v>
      </c>
      <c r="F10" s="25">
        <v>2862</v>
      </c>
      <c r="G10" s="25">
        <v>0</v>
      </c>
      <c r="H10" s="25">
        <v>682572</v>
      </c>
      <c r="I10" s="25">
        <v>274</v>
      </c>
      <c r="J10" s="25">
        <v>7640.62</v>
      </c>
      <c r="K10" s="25">
        <v>2</v>
      </c>
      <c r="L10" s="25"/>
    </row>
    <row r="11" spans="1:12" x14ac:dyDescent="0.2">
      <c r="A11" s="23" t="s">
        <v>65</v>
      </c>
      <c r="B11" s="17">
        <v>5</v>
      </c>
      <c r="C11" s="17">
        <v>91</v>
      </c>
      <c r="D11" s="17">
        <v>0</v>
      </c>
      <c r="E11" s="17">
        <v>0</v>
      </c>
      <c r="F11" s="17">
        <v>4445</v>
      </c>
      <c r="G11" s="17">
        <v>0</v>
      </c>
      <c r="H11" s="17">
        <v>957922</v>
      </c>
      <c r="I11" s="17">
        <v>639</v>
      </c>
      <c r="J11" s="17">
        <v>22220.99</v>
      </c>
      <c r="K11" s="17">
        <v>3</v>
      </c>
      <c r="L11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0"/>
  <sheetViews>
    <sheetView workbookViewId="0">
      <selection activeCell="B11" sqref="B11"/>
    </sheetView>
  </sheetViews>
  <sheetFormatPr baseColWidth="10" defaultColWidth="11.5" defaultRowHeight="15" x14ac:dyDescent="0.2"/>
  <cols>
    <col min="2" max="2" width="23.33203125" customWidth="1"/>
  </cols>
  <sheetData>
    <row r="1" spans="1:6" ht="16" thickBot="1" x14ac:dyDescent="0.25">
      <c r="A1" s="9" t="s">
        <v>24</v>
      </c>
      <c r="B1" s="9" t="s">
        <v>23</v>
      </c>
      <c r="D1" s="9" t="s">
        <v>25</v>
      </c>
    </row>
    <row r="2" spans="1:6" x14ac:dyDescent="0.2">
      <c r="A2">
        <v>1</v>
      </c>
      <c r="B2">
        <v>10</v>
      </c>
      <c r="D2" s="11" t="s">
        <v>22</v>
      </c>
      <c r="E2" s="11" t="s">
        <v>19</v>
      </c>
      <c r="F2" s="11" t="s">
        <v>21</v>
      </c>
    </row>
    <row r="3" spans="1:6" x14ac:dyDescent="0.2">
      <c r="A3">
        <v>2</v>
      </c>
      <c r="B3">
        <v>37</v>
      </c>
      <c r="D3" t="str">
        <f>E3-5&amp;"      "</f>
        <v xml:space="preserve">0      </v>
      </c>
      <c r="E3">
        <v>5</v>
      </c>
      <c r="F3">
        <v>18</v>
      </c>
    </row>
    <row r="4" spans="1:6" x14ac:dyDescent="0.2">
      <c r="A4">
        <v>3</v>
      </c>
      <c r="B4">
        <v>12.5</v>
      </c>
      <c r="D4" t="str">
        <f t="shared" ref="D4:D22" si="0">E4-5&amp;"      "</f>
        <v xml:space="preserve">5      </v>
      </c>
      <c r="E4">
        <v>10</v>
      </c>
      <c r="F4">
        <v>36</v>
      </c>
    </row>
    <row r="5" spans="1:6" x14ac:dyDescent="0.2">
      <c r="A5">
        <v>4</v>
      </c>
      <c r="B5">
        <v>11</v>
      </c>
      <c r="D5" t="str">
        <f t="shared" si="0"/>
        <v xml:space="preserve">10      </v>
      </c>
      <c r="E5">
        <v>15</v>
      </c>
      <c r="F5">
        <v>74</v>
      </c>
    </row>
    <row r="6" spans="1:6" x14ac:dyDescent="0.2">
      <c r="A6">
        <v>5</v>
      </c>
      <c r="B6">
        <v>11</v>
      </c>
      <c r="D6" t="str">
        <f t="shared" si="0"/>
        <v xml:space="preserve">15      </v>
      </c>
      <c r="E6">
        <v>20</v>
      </c>
      <c r="F6">
        <v>62</v>
      </c>
    </row>
    <row r="7" spans="1:6" x14ac:dyDescent="0.2">
      <c r="A7">
        <v>6</v>
      </c>
      <c r="B7">
        <v>44</v>
      </c>
      <c r="D7" t="str">
        <f t="shared" si="0"/>
        <v xml:space="preserve">20      </v>
      </c>
      <c r="E7">
        <v>25</v>
      </c>
      <c r="F7">
        <v>31</v>
      </c>
    </row>
    <row r="8" spans="1:6" x14ac:dyDescent="0.2">
      <c r="A8">
        <v>7</v>
      </c>
      <c r="B8">
        <v>19</v>
      </c>
      <c r="D8" t="str">
        <f t="shared" si="0"/>
        <v xml:space="preserve">25      </v>
      </c>
      <c r="E8">
        <v>30</v>
      </c>
      <c r="F8">
        <v>12</v>
      </c>
    </row>
    <row r="9" spans="1:6" x14ac:dyDescent="0.2">
      <c r="A9">
        <v>8</v>
      </c>
      <c r="B9">
        <v>26.5</v>
      </c>
      <c r="D9" t="str">
        <f t="shared" si="0"/>
        <v xml:space="preserve">30      </v>
      </c>
      <c r="E9">
        <v>35</v>
      </c>
      <c r="F9">
        <v>11</v>
      </c>
    </row>
    <row r="10" spans="1:6" x14ac:dyDescent="0.2">
      <c r="A10">
        <v>9</v>
      </c>
      <c r="B10">
        <v>10</v>
      </c>
      <c r="D10" t="str">
        <f t="shared" si="0"/>
        <v xml:space="preserve">35      </v>
      </c>
      <c r="E10">
        <v>40</v>
      </c>
      <c r="F10">
        <v>11</v>
      </c>
    </row>
    <row r="11" spans="1:6" x14ac:dyDescent="0.2">
      <c r="A11">
        <v>10</v>
      </c>
      <c r="B11">
        <v>20</v>
      </c>
      <c r="D11" t="str">
        <f t="shared" si="0"/>
        <v xml:space="preserve">40      </v>
      </c>
      <c r="E11">
        <v>45</v>
      </c>
      <c r="F11">
        <v>11</v>
      </c>
    </row>
    <row r="12" spans="1:6" x14ac:dyDescent="0.2">
      <c r="A12">
        <v>11</v>
      </c>
      <c r="B12">
        <v>15</v>
      </c>
      <c r="D12" t="str">
        <f t="shared" si="0"/>
        <v xml:space="preserve">45      </v>
      </c>
      <c r="E12">
        <v>50</v>
      </c>
      <c r="F12">
        <v>8</v>
      </c>
    </row>
    <row r="13" spans="1:6" x14ac:dyDescent="0.2">
      <c r="A13">
        <v>12</v>
      </c>
      <c r="B13">
        <v>36</v>
      </c>
      <c r="D13" t="str">
        <f t="shared" si="0"/>
        <v xml:space="preserve">50      </v>
      </c>
      <c r="E13">
        <v>55</v>
      </c>
      <c r="F13">
        <v>9</v>
      </c>
    </row>
    <row r="14" spans="1:6" x14ac:dyDescent="0.2">
      <c r="A14">
        <v>13</v>
      </c>
      <c r="B14">
        <v>24.5</v>
      </c>
      <c r="D14" t="str">
        <f t="shared" si="0"/>
        <v xml:space="preserve">55      </v>
      </c>
      <c r="E14">
        <v>60</v>
      </c>
      <c r="F14">
        <v>2</v>
      </c>
    </row>
    <row r="15" spans="1:6" x14ac:dyDescent="0.2">
      <c r="A15">
        <v>14</v>
      </c>
      <c r="B15">
        <v>6</v>
      </c>
      <c r="D15" t="str">
        <f t="shared" si="0"/>
        <v xml:space="preserve">60      </v>
      </c>
      <c r="E15">
        <v>65</v>
      </c>
      <c r="F15">
        <v>3</v>
      </c>
    </row>
    <row r="16" spans="1:6" x14ac:dyDescent="0.2">
      <c r="A16">
        <v>15</v>
      </c>
      <c r="B16">
        <v>94.5</v>
      </c>
      <c r="D16" t="str">
        <f t="shared" si="0"/>
        <v xml:space="preserve">65      </v>
      </c>
      <c r="E16">
        <v>70</v>
      </c>
      <c r="F16">
        <v>2</v>
      </c>
    </row>
    <row r="17" spans="1:6" x14ac:dyDescent="0.2">
      <c r="A17">
        <v>16</v>
      </c>
      <c r="B17">
        <v>13</v>
      </c>
      <c r="D17" t="str">
        <f t="shared" si="0"/>
        <v xml:space="preserve">70      </v>
      </c>
      <c r="E17">
        <v>75</v>
      </c>
      <c r="F17">
        <v>3</v>
      </c>
    </row>
    <row r="18" spans="1:6" x14ac:dyDescent="0.2">
      <c r="A18">
        <v>17</v>
      </c>
      <c r="B18">
        <v>19.5</v>
      </c>
      <c r="D18" t="str">
        <f t="shared" si="0"/>
        <v xml:space="preserve">75      </v>
      </c>
      <c r="E18">
        <v>80</v>
      </c>
      <c r="F18">
        <v>3</v>
      </c>
    </row>
    <row r="19" spans="1:6" x14ac:dyDescent="0.2">
      <c r="A19">
        <v>18</v>
      </c>
      <c r="B19">
        <v>0</v>
      </c>
      <c r="D19" t="str">
        <f t="shared" si="0"/>
        <v xml:space="preserve">80      </v>
      </c>
      <c r="E19">
        <v>85</v>
      </c>
      <c r="F19">
        <v>2</v>
      </c>
    </row>
    <row r="20" spans="1:6" x14ac:dyDescent="0.2">
      <c r="A20">
        <v>19</v>
      </c>
      <c r="B20">
        <v>11</v>
      </c>
      <c r="D20" t="str">
        <f t="shared" si="0"/>
        <v xml:space="preserve">85      </v>
      </c>
      <c r="E20">
        <v>90</v>
      </c>
      <c r="F20">
        <v>1</v>
      </c>
    </row>
    <row r="21" spans="1:6" x14ac:dyDescent="0.2">
      <c r="A21">
        <v>20</v>
      </c>
      <c r="B21">
        <v>15</v>
      </c>
      <c r="D21" t="str">
        <f t="shared" si="0"/>
        <v xml:space="preserve">90      </v>
      </c>
      <c r="E21">
        <v>95</v>
      </c>
      <c r="F21">
        <v>7</v>
      </c>
    </row>
    <row r="22" spans="1:6" x14ac:dyDescent="0.2">
      <c r="A22">
        <v>21</v>
      </c>
      <c r="B22">
        <v>25</v>
      </c>
      <c r="D22" t="str">
        <f t="shared" si="0"/>
        <v xml:space="preserve">95      </v>
      </c>
      <c r="E22">
        <v>100</v>
      </c>
      <c r="F22">
        <v>1</v>
      </c>
    </row>
    <row r="23" spans="1:6" ht="16" thickBot="1" x14ac:dyDescent="0.25">
      <c r="A23">
        <v>22</v>
      </c>
      <c r="B23">
        <v>8</v>
      </c>
      <c r="D23" s="10"/>
      <c r="E23" s="10" t="s">
        <v>20</v>
      </c>
      <c r="F23" s="10">
        <v>22</v>
      </c>
    </row>
    <row r="24" spans="1:6" x14ac:dyDescent="0.2">
      <c r="A24">
        <v>23</v>
      </c>
      <c r="B24">
        <v>61</v>
      </c>
    </row>
    <row r="25" spans="1:6" x14ac:dyDescent="0.2">
      <c r="A25">
        <v>24</v>
      </c>
      <c r="B25">
        <v>11</v>
      </c>
    </row>
    <row r="26" spans="1:6" x14ac:dyDescent="0.2">
      <c r="A26">
        <v>25</v>
      </c>
      <c r="B26">
        <v>13.5</v>
      </c>
    </row>
    <row r="27" spans="1:6" x14ac:dyDescent="0.2">
      <c r="A27">
        <v>26</v>
      </c>
      <c r="B27">
        <v>364</v>
      </c>
    </row>
    <row r="28" spans="1:6" x14ac:dyDescent="0.2">
      <c r="A28">
        <v>27</v>
      </c>
      <c r="B28">
        <v>20.5</v>
      </c>
    </row>
    <row r="29" spans="1:6" x14ac:dyDescent="0.2">
      <c r="A29">
        <v>28</v>
      </c>
      <c r="B29">
        <v>0.5</v>
      </c>
    </row>
    <row r="30" spans="1:6" x14ac:dyDescent="0.2">
      <c r="A30">
        <v>29</v>
      </c>
      <c r="B30">
        <v>70</v>
      </c>
    </row>
    <row r="31" spans="1:6" x14ac:dyDescent="0.2">
      <c r="A31">
        <v>30</v>
      </c>
      <c r="B31">
        <v>20</v>
      </c>
    </row>
    <row r="32" spans="1:6" x14ac:dyDescent="0.2">
      <c r="A32">
        <v>31</v>
      </c>
      <c r="B32">
        <v>23</v>
      </c>
    </row>
    <row r="33" spans="1:2" x14ac:dyDescent="0.2">
      <c r="A33">
        <v>32</v>
      </c>
      <c r="B33">
        <v>438</v>
      </c>
    </row>
    <row r="34" spans="1:2" x14ac:dyDescent="0.2">
      <c r="A34">
        <v>33</v>
      </c>
      <c r="B34">
        <v>30</v>
      </c>
    </row>
    <row r="35" spans="1:2" x14ac:dyDescent="0.2">
      <c r="A35">
        <v>34</v>
      </c>
      <c r="B35">
        <v>20</v>
      </c>
    </row>
    <row r="36" spans="1:2" x14ac:dyDescent="0.2">
      <c r="A36">
        <v>35</v>
      </c>
      <c r="B36">
        <v>20</v>
      </c>
    </row>
    <row r="37" spans="1:2" x14ac:dyDescent="0.2">
      <c r="A37">
        <v>36</v>
      </c>
      <c r="B37">
        <v>24</v>
      </c>
    </row>
    <row r="38" spans="1:2" x14ac:dyDescent="0.2">
      <c r="A38">
        <v>37</v>
      </c>
      <c r="B38">
        <v>15</v>
      </c>
    </row>
    <row r="39" spans="1:2" x14ac:dyDescent="0.2">
      <c r="A39">
        <v>38</v>
      </c>
      <c r="B39">
        <v>22</v>
      </c>
    </row>
    <row r="40" spans="1:2" x14ac:dyDescent="0.2">
      <c r="A40">
        <v>39</v>
      </c>
      <c r="B40">
        <v>11.5</v>
      </c>
    </row>
    <row r="41" spans="1:2" x14ac:dyDescent="0.2">
      <c r="A41">
        <v>40</v>
      </c>
      <c r="B41">
        <v>15</v>
      </c>
    </row>
    <row r="42" spans="1:2" x14ac:dyDescent="0.2">
      <c r="A42">
        <v>41</v>
      </c>
      <c r="B42">
        <v>15</v>
      </c>
    </row>
    <row r="43" spans="1:2" x14ac:dyDescent="0.2">
      <c r="A43">
        <v>42</v>
      </c>
      <c r="B43">
        <v>18</v>
      </c>
    </row>
    <row r="44" spans="1:2" x14ac:dyDescent="0.2">
      <c r="A44">
        <v>43</v>
      </c>
      <c r="B44">
        <v>62</v>
      </c>
    </row>
    <row r="45" spans="1:2" x14ac:dyDescent="0.2">
      <c r="A45">
        <v>44</v>
      </c>
      <c r="B45">
        <v>29.5</v>
      </c>
    </row>
    <row r="46" spans="1:2" x14ac:dyDescent="0.2">
      <c r="A46">
        <v>45</v>
      </c>
      <c r="B46">
        <v>9</v>
      </c>
    </row>
    <row r="47" spans="1:2" x14ac:dyDescent="0.2">
      <c r="A47">
        <v>46</v>
      </c>
      <c r="B47">
        <v>10</v>
      </c>
    </row>
    <row r="48" spans="1:2" x14ac:dyDescent="0.2">
      <c r="A48">
        <v>47</v>
      </c>
      <c r="B48">
        <v>11</v>
      </c>
    </row>
    <row r="49" spans="1:2" x14ac:dyDescent="0.2">
      <c r="A49">
        <v>48</v>
      </c>
      <c r="B49">
        <v>6</v>
      </c>
    </row>
    <row r="50" spans="1:2" x14ac:dyDescent="0.2">
      <c r="A50">
        <v>49</v>
      </c>
      <c r="B50">
        <v>10</v>
      </c>
    </row>
    <row r="51" spans="1:2" x14ac:dyDescent="0.2">
      <c r="A51">
        <v>50</v>
      </c>
      <c r="B51">
        <v>80</v>
      </c>
    </row>
    <row r="52" spans="1:2" x14ac:dyDescent="0.2">
      <c r="A52">
        <v>51</v>
      </c>
      <c r="B52">
        <v>10</v>
      </c>
    </row>
    <row r="53" spans="1:2" x14ac:dyDescent="0.2">
      <c r="A53">
        <v>52</v>
      </c>
      <c r="B53">
        <v>15</v>
      </c>
    </row>
    <row r="54" spans="1:2" x14ac:dyDescent="0.2">
      <c r="A54">
        <v>53</v>
      </c>
      <c r="B54">
        <v>30</v>
      </c>
    </row>
    <row r="55" spans="1:2" x14ac:dyDescent="0.2">
      <c r="A55">
        <v>54</v>
      </c>
      <c r="B55">
        <v>20</v>
      </c>
    </row>
    <row r="56" spans="1:2" x14ac:dyDescent="0.2">
      <c r="A56">
        <v>55</v>
      </c>
      <c r="B56">
        <v>10</v>
      </c>
    </row>
    <row r="57" spans="1:2" x14ac:dyDescent="0.2">
      <c r="A57">
        <v>56</v>
      </c>
      <c r="B57">
        <v>16</v>
      </c>
    </row>
    <row r="58" spans="1:2" x14ac:dyDescent="0.2">
      <c r="A58">
        <v>57</v>
      </c>
      <c r="B58">
        <v>20</v>
      </c>
    </row>
    <row r="59" spans="1:2" x14ac:dyDescent="0.2">
      <c r="A59">
        <v>58</v>
      </c>
      <c r="B59">
        <v>40</v>
      </c>
    </row>
    <row r="60" spans="1:2" x14ac:dyDescent="0.2">
      <c r="A60">
        <v>59</v>
      </c>
      <c r="B60">
        <v>18</v>
      </c>
    </row>
    <row r="61" spans="1:2" x14ac:dyDescent="0.2">
      <c r="A61">
        <v>60</v>
      </c>
      <c r="B61">
        <v>20</v>
      </c>
    </row>
    <row r="62" spans="1:2" x14ac:dyDescent="0.2">
      <c r="A62">
        <v>61</v>
      </c>
      <c r="B62">
        <v>25</v>
      </c>
    </row>
    <row r="63" spans="1:2" x14ac:dyDescent="0.2">
      <c r="A63">
        <v>62</v>
      </c>
      <c r="B63">
        <v>44</v>
      </c>
    </row>
    <row r="64" spans="1:2" x14ac:dyDescent="0.2">
      <c r="A64">
        <v>63</v>
      </c>
      <c r="B64">
        <v>36</v>
      </c>
    </row>
    <row r="65" spans="1:2" x14ac:dyDescent="0.2">
      <c r="A65">
        <v>64</v>
      </c>
      <c r="B65">
        <v>19.5</v>
      </c>
    </row>
    <row r="66" spans="1:2" x14ac:dyDescent="0.2">
      <c r="A66">
        <v>65</v>
      </c>
      <c r="B66">
        <v>22</v>
      </c>
    </row>
    <row r="67" spans="1:2" x14ac:dyDescent="0.2">
      <c r="A67">
        <v>66</v>
      </c>
      <c r="B67">
        <v>5</v>
      </c>
    </row>
    <row r="68" spans="1:2" x14ac:dyDescent="0.2">
      <c r="A68">
        <v>67</v>
      </c>
      <c r="B68">
        <v>13</v>
      </c>
    </row>
    <row r="69" spans="1:2" x14ac:dyDescent="0.2">
      <c r="A69">
        <v>68</v>
      </c>
      <c r="B69">
        <v>11</v>
      </c>
    </row>
    <row r="70" spans="1:2" x14ac:dyDescent="0.2">
      <c r="A70">
        <v>69</v>
      </c>
      <c r="B70">
        <v>0.5</v>
      </c>
    </row>
    <row r="71" spans="1:2" x14ac:dyDescent="0.2">
      <c r="A71">
        <v>70</v>
      </c>
      <c r="B71">
        <v>13</v>
      </c>
    </row>
    <row r="72" spans="1:2" x14ac:dyDescent="0.2">
      <c r="A72">
        <v>71</v>
      </c>
      <c r="B72">
        <v>20</v>
      </c>
    </row>
    <row r="73" spans="1:2" x14ac:dyDescent="0.2">
      <c r="A73">
        <v>72</v>
      </c>
      <c r="B73">
        <v>13</v>
      </c>
    </row>
    <row r="74" spans="1:2" x14ac:dyDescent="0.2">
      <c r="A74">
        <v>73</v>
      </c>
      <c r="B74">
        <v>15</v>
      </c>
    </row>
    <row r="75" spans="1:2" x14ac:dyDescent="0.2">
      <c r="A75">
        <v>74</v>
      </c>
      <c r="B75">
        <v>13</v>
      </c>
    </row>
    <row r="76" spans="1:2" x14ac:dyDescent="0.2">
      <c r="A76">
        <v>75</v>
      </c>
      <c r="B76">
        <v>19</v>
      </c>
    </row>
    <row r="77" spans="1:2" x14ac:dyDescent="0.2">
      <c r="A77">
        <v>76</v>
      </c>
      <c r="B77">
        <v>226</v>
      </c>
    </row>
    <row r="78" spans="1:2" x14ac:dyDescent="0.2">
      <c r="A78">
        <v>77</v>
      </c>
      <c r="B78">
        <v>15</v>
      </c>
    </row>
    <row r="79" spans="1:2" x14ac:dyDescent="0.2">
      <c r="A79">
        <v>78</v>
      </c>
      <c r="B79">
        <v>26</v>
      </c>
    </row>
    <row r="80" spans="1:2" x14ac:dyDescent="0.2">
      <c r="A80">
        <v>79</v>
      </c>
      <c r="B80">
        <v>12</v>
      </c>
    </row>
    <row r="81" spans="1:2" x14ac:dyDescent="0.2">
      <c r="A81">
        <v>80</v>
      </c>
      <c r="B81">
        <v>15</v>
      </c>
    </row>
    <row r="82" spans="1:2" x14ac:dyDescent="0.2">
      <c r="A82">
        <v>81</v>
      </c>
      <c r="B82">
        <v>20</v>
      </c>
    </row>
    <row r="83" spans="1:2" x14ac:dyDescent="0.2">
      <c r="A83">
        <v>82</v>
      </c>
      <c r="B83">
        <v>15</v>
      </c>
    </row>
    <row r="84" spans="1:2" x14ac:dyDescent="0.2">
      <c r="A84">
        <v>83</v>
      </c>
      <c r="B84">
        <v>24</v>
      </c>
    </row>
    <row r="85" spans="1:2" x14ac:dyDescent="0.2">
      <c r="A85">
        <v>84</v>
      </c>
      <c r="B85">
        <v>30</v>
      </c>
    </row>
    <row r="86" spans="1:2" x14ac:dyDescent="0.2">
      <c r="A86">
        <v>85</v>
      </c>
      <c r="B86">
        <v>30</v>
      </c>
    </row>
    <row r="87" spans="1:2" x14ac:dyDescent="0.2">
      <c r="A87">
        <v>86</v>
      </c>
      <c r="B87">
        <v>9</v>
      </c>
    </row>
    <row r="88" spans="1:2" x14ac:dyDescent="0.2">
      <c r="A88">
        <v>87</v>
      </c>
      <c r="B88">
        <v>25.5</v>
      </c>
    </row>
    <row r="89" spans="1:2" x14ac:dyDescent="0.2">
      <c r="A89">
        <v>88</v>
      </c>
      <c r="B89">
        <v>12.5</v>
      </c>
    </row>
    <row r="90" spans="1:2" x14ac:dyDescent="0.2">
      <c r="A90">
        <v>89</v>
      </c>
      <c r="B90">
        <v>15</v>
      </c>
    </row>
    <row r="91" spans="1:2" x14ac:dyDescent="0.2">
      <c r="A91">
        <v>90</v>
      </c>
      <c r="B91">
        <v>20</v>
      </c>
    </row>
    <row r="92" spans="1:2" x14ac:dyDescent="0.2">
      <c r="A92">
        <v>91</v>
      </c>
      <c r="B92">
        <v>20</v>
      </c>
    </row>
    <row r="93" spans="1:2" x14ac:dyDescent="0.2">
      <c r="A93">
        <v>92</v>
      </c>
      <c r="B93">
        <v>25</v>
      </c>
    </row>
    <row r="94" spans="1:2" x14ac:dyDescent="0.2">
      <c r="A94">
        <v>93</v>
      </c>
      <c r="B94">
        <v>10</v>
      </c>
    </row>
    <row r="95" spans="1:2" x14ac:dyDescent="0.2">
      <c r="A95">
        <v>94</v>
      </c>
      <c r="B95">
        <v>10</v>
      </c>
    </row>
    <row r="96" spans="1:2" x14ac:dyDescent="0.2">
      <c r="A96">
        <v>95</v>
      </c>
      <c r="B96">
        <v>16.5</v>
      </c>
    </row>
    <row r="97" spans="1:2" x14ac:dyDescent="0.2">
      <c r="A97">
        <v>96</v>
      </c>
      <c r="B97">
        <v>21</v>
      </c>
    </row>
    <row r="98" spans="1:2" x14ac:dyDescent="0.2">
      <c r="A98">
        <v>97</v>
      </c>
      <c r="B98">
        <v>15</v>
      </c>
    </row>
    <row r="99" spans="1:2" x14ac:dyDescent="0.2">
      <c r="A99">
        <v>98</v>
      </c>
      <c r="B99">
        <v>50</v>
      </c>
    </row>
    <row r="100" spans="1:2" x14ac:dyDescent="0.2">
      <c r="A100">
        <v>99</v>
      </c>
      <c r="B100">
        <v>10</v>
      </c>
    </row>
    <row r="101" spans="1:2" x14ac:dyDescent="0.2">
      <c r="A101">
        <v>100</v>
      </c>
      <c r="B101">
        <v>55</v>
      </c>
    </row>
    <row r="102" spans="1:2" x14ac:dyDescent="0.2">
      <c r="A102">
        <v>101</v>
      </c>
      <c r="B102">
        <v>16</v>
      </c>
    </row>
    <row r="103" spans="1:2" x14ac:dyDescent="0.2">
      <c r="A103">
        <v>102</v>
      </c>
      <c r="B103">
        <v>19</v>
      </c>
    </row>
    <row r="104" spans="1:2" x14ac:dyDescent="0.2">
      <c r="A104">
        <v>103</v>
      </c>
      <c r="B104">
        <v>75</v>
      </c>
    </row>
    <row r="105" spans="1:2" x14ac:dyDescent="0.2">
      <c r="A105">
        <v>104</v>
      </c>
      <c r="B105">
        <v>20</v>
      </c>
    </row>
    <row r="106" spans="1:2" x14ac:dyDescent="0.2">
      <c r="A106">
        <v>105</v>
      </c>
      <c r="B106">
        <v>38</v>
      </c>
    </row>
    <row r="107" spans="1:2" x14ac:dyDescent="0.2">
      <c r="A107">
        <v>106</v>
      </c>
      <c r="B107">
        <v>16.5</v>
      </c>
    </row>
    <row r="108" spans="1:2" x14ac:dyDescent="0.2">
      <c r="A108">
        <v>107</v>
      </c>
      <c r="B108">
        <v>35</v>
      </c>
    </row>
    <row r="109" spans="1:2" x14ac:dyDescent="0.2">
      <c r="A109">
        <v>108</v>
      </c>
      <c r="B109">
        <v>15.5</v>
      </c>
    </row>
    <row r="110" spans="1:2" x14ac:dyDescent="0.2">
      <c r="A110">
        <v>109</v>
      </c>
      <c r="B110">
        <v>4</v>
      </c>
    </row>
    <row r="111" spans="1:2" x14ac:dyDescent="0.2">
      <c r="A111">
        <v>110</v>
      </c>
      <c r="B111">
        <v>25</v>
      </c>
    </row>
    <row r="112" spans="1:2" x14ac:dyDescent="0.2">
      <c r="A112">
        <v>111</v>
      </c>
      <c r="B112">
        <v>2</v>
      </c>
    </row>
    <row r="113" spans="1:2" x14ac:dyDescent="0.2">
      <c r="A113">
        <v>112</v>
      </c>
      <c r="B113">
        <v>18</v>
      </c>
    </row>
    <row r="114" spans="1:2" x14ac:dyDescent="0.2">
      <c r="A114">
        <v>113</v>
      </c>
      <c r="B114">
        <v>3</v>
      </c>
    </row>
    <row r="115" spans="1:2" x14ac:dyDescent="0.2">
      <c r="A115">
        <v>114</v>
      </c>
      <c r="B115">
        <v>20</v>
      </c>
    </row>
    <row r="116" spans="1:2" x14ac:dyDescent="0.2">
      <c r="A116">
        <v>115</v>
      </c>
      <c r="B116">
        <v>10</v>
      </c>
    </row>
    <row r="117" spans="1:2" x14ac:dyDescent="0.2">
      <c r="A117">
        <v>116</v>
      </c>
      <c r="B117">
        <v>4</v>
      </c>
    </row>
    <row r="118" spans="1:2" x14ac:dyDescent="0.2">
      <c r="A118">
        <v>117</v>
      </c>
      <c r="B118">
        <v>23.5</v>
      </c>
    </row>
    <row r="119" spans="1:2" x14ac:dyDescent="0.2">
      <c r="A119">
        <v>118</v>
      </c>
      <c r="B119">
        <v>20.5</v>
      </c>
    </row>
    <row r="120" spans="1:2" x14ac:dyDescent="0.2">
      <c r="A120">
        <v>119</v>
      </c>
      <c r="B120">
        <v>41</v>
      </c>
    </row>
    <row r="121" spans="1:2" x14ac:dyDescent="0.2">
      <c r="A121">
        <v>120</v>
      </c>
      <c r="B121">
        <v>20</v>
      </c>
    </row>
    <row r="122" spans="1:2" x14ac:dyDescent="0.2">
      <c r="A122">
        <v>121</v>
      </c>
      <c r="B122">
        <v>20</v>
      </c>
    </row>
    <row r="123" spans="1:2" x14ac:dyDescent="0.2">
      <c r="A123">
        <v>122</v>
      </c>
      <c r="B123">
        <v>17.5</v>
      </c>
    </row>
    <row r="124" spans="1:2" x14ac:dyDescent="0.2">
      <c r="A124">
        <v>123</v>
      </c>
      <c r="B124">
        <v>10</v>
      </c>
    </row>
    <row r="125" spans="1:2" x14ac:dyDescent="0.2">
      <c r="A125">
        <v>124</v>
      </c>
      <c r="B125">
        <v>20.5</v>
      </c>
    </row>
    <row r="126" spans="1:2" x14ac:dyDescent="0.2">
      <c r="A126">
        <v>125</v>
      </c>
      <c r="B126">
        <v>25</v>
      </c>
    </row>
    <row r="127" spans="1:2" x14ac:dyDescent="0.2">
      <c r="A127">
        <v>126</v>
      </c>
      <c r="B127">
        <v>35</v>
      </c>
    </row>
    <row r="128" spans="1:2" x14ac:dyDescent="0.2">
      <c r="A128">
        <v>127</v>
      </c>
      <c r="B128">
        <v>195</v>
      </c>
    </row>
    <row r="129" spans="1:2" x14ac:dyDescent="0.2">
      <c r="A129">
        <v>128</v>
      </c>
      <c r="B129">
        <v>15</v>
      </c>
    </row>
    <row r="130" spans="1:2" x14ac:dyDescent="0.2">
      <c r="A130">
        <v>129</v>
      </c>
      <c r="B130">
        <v>33</v>
      </c>
    </row>
    <row r="131" spans="1:2" x14ac:dyDescent="0.2">
      <c r="A131">
        <v>130</v>
      </c>
      <c r="B131">
        <v>5</v>
      </c>
    </row>
    <row r="132" spans="1:2" x14ac:dyDescent="0.2">
      <c r="A132">
        <v>131</v>
      </c>
      <c r="B132">
        <v>19</v>
      </c>
    </row>
    <row r="133" spans="1:2" x14ac:dyDescent="0.2">
      <c r="A133">
        <v>132</v>
      </c>
      <c r="B133">
        <v>10</v>
      </c>
    </row>
    <row r="134" spans="1:2" x14ac:dyDescent="0.2">
      <c r="A134">
        <v>133</v>
      </c>
      <c r="B134">
        <v>95</v>
      </c>
    </row>
    <row r="135" spans="1:2" x14ac:dyDescent="0.2">
      <c r="A135">
        <v>134</v>
      </c>
      <c r="B135">
        <v>20</v>
      </c>
    </row>
    <row r="136" spans="1:2" x14ac:dyDescent="0.2">
      <c r="A136">
        <v>135</v>
      </c>
      <c r="B136">
        <v>15</v>
      </c>
    </row>
    <row r="137" spans="1:2" x14ac:dyDescent="0.2">
      <c r="A137">
        <v>136</v>
      </c>
      <c r="B137">
        <v>52</v>
      </c>
    </row>
    <row r="138" spans="1:2" x14ac:dyDescent="0.2">
      <c r="A138">
        <v>137</v>
      </c>
      <c r="B138">
        <v>32</v>
      </c>
    </row>
    <row r="139" spans="1:2" x14ac:dyDescent="0.2">
      <c r="A139">
        <v>138</v>
      </c>
      <c r="B139">
        <v>158</v>
      </c>
    </row>
    <row r="140" spans="1:2" x14ac:dyDescent="0.2">
      <c r="A140">
        <v>139</v>
      </c>
      <c r="B140">
        <v>50</v>
      </c>
    </row>
    <row r="141" spans="1:2" x14ac:dyDescent="0.2">
      <c r="A141">
        <v>140</v>
      </c>
      <c r="B141">
        <v>15</v>
      </c>
    </row>
    <row r="142" spans="1:2" x14ac:dyDescent="0.2">
      <c r="A142">
        <v>141</v>
      </c>
      <c r="B142">
        <v>94.5</v>
      </c>
    </row>
    <row r="143" spans="1:2" x14ac:dyDescent="0.2">
      <c r="A143">
        <v>142</v>
      </c>
      <c r="B143">
        <v>44</v>
      </c>
    </row>
    <row r="144" spans="1:2" x14ac:dyDescent="0.2">
      <c r="A144">
        <v>143</v>
      </c>
      <c r="B144">
        <v>19</v>
      </c>
    </row>
    <row r="145" spans="1:2" x14ac:dyDescent="0.2">
      <c r="A145">
        <v>144</v>
      </c>
      <c r="B145">
        <v>70</v>
      </c>
    </row>
    <row r="146" spans="1:2" x14ac:dyDescent="0.2">
      <c r="A146">
        <v>145</v>
      </c>
      <c r="B146">
        <v>10</v>
      </c>
    </row>
    <row r="147" spans="1:2" x14ac:dyDescent="0.2">
      <c r="A147">
        <v>146</v>
      </c>
      <c r="B147">
        <v>105</v>
      </c>
    </row>
    <row r="148" spans="1:2" x14ac:dyDescent="0.2">
      <c r="A148">
        <v>147</v>
      </c>
      <c r="B148">
        <v>20</v>
      </c>
    </row>
    <row r="149" spans="1:2" x14ac:dyDescent="0.2">
      <c r="A149">
        <v>148</v>
      </c>
      <c r="B149">
        <v>15</v>
      </c>
    </row>
    <row r="150" spans="1:2" x14ac:dyDescent="0.2">
      <c r="A150">
        <v>149</v>
      </c>
      <c r="B150">
        <v>13</v>
      </c>
    </row>
    <row r="151" spans="1:2" x14ac:dyDescent="0.2">
      <c r="A151">
        <v>150</v>
      </c>
      <c r="B151">
        <v>85</v>
      </c>
    </row>
    <row r="152" spans="1:2" x14ac:dyDescent="0.2">
      <c r="A152">
        <v>151</v>
      </c>
      <c r="B152">
        <v>15</v>
      </c>
    </row>
    <row r="153" spans="1:2" x14ac:dyDescent="0.2">
      <c r="A153">
        <v>152</v>
      </c>
      <c r="B153">
        <v>15</v>
      </c>
    </row>
    <row r="154" spans="1:2" x14ac:dyDescent="0.2">
      <c r="A154">
        <v>153</v>
      </c>
      <c r="B154">
        <v>40</v>
      </c>
    </row>
    <row r="155" spans="1:2" x14ac:dyDescent="0.2">
      <c r="A155">
        <v>154</v>
      </c>
      <c r="B155">
        <v>24</v>
      </c>
    </row>
    <row r="156" spans="1:2" x14ac:dyDescent="0.2">
      <c r="A156">
        <v>155</v>
      </c>
      <c r="B156">
        <v>13</v>
      </c>
    </row>
    <row r="157" spans="1:2" x14ac:dyDescent="0.2">
      <c r="A157">
        <v>156</v>
      </c>
      <c r="B157">
        <v>12</v>
      </c>
    </row>
    <row r="158" spans="1:2" x14ac:dyDescent="0.2">
      <c r="A158">
        <v>157</v>
      </c>
      <c r="B158">
        <v>19</v>
      </c>
    </row>
    <row r="159" spans="1:2" x14ac:dyDescent="0.2">
      <c r="A159">
        <v>158</v>
      </c>
      <c r="B159">
        <v>122</v>
      </c>
    </row>
    <row r="160" spans="1:2" x14ac:dyDescent="0.2">
      <c r="A160">
        <v>159</v>
      </c>
      <c r="B160">
        <v>21</v>
      </c>
    </row>
    <row r="161" spans="1:2" x14ac:dyDescent="0.2">
      <c r="A161">
        <v>160</v>
      </c>
      <c r="B161">
        <v>76</v>
      </c>
    </row>
    <row r="162" spans="1:2" x14ac:dyDescent="0.2">
      <c r="A162">
        <v>161</v>
      </c>
      <c r="B162">
        <v>13</v>
      </c>
    </row>
    <row r="163" spans="1:2" x14ac:dyDescent="0.2">
      <c r="A163">
        <v>162</v>
      </c>
      <c r="B163">
        <v>80</v>
      </c>
    </row>
    <row r="164" spans="1:2" x14ac:dyDescent="0.2">
      <c r="A164">
        <v>163</v>
      </c>
      <c r="B164">
        <v>15</v>
      </c>
    </row>
    <row r="165" spans="1:2" x14ac:dyDescent="0.2">
      <c r="A165">
        <v>164</v>
      </c>
      <c r="B165">
        <v>12</v>
      </c>
    </row>
    <row r="166" spans="1:2" x14ac:dyDescent="0.2">
      <c r="A166">
        <v>165</v>
      </c>
      <c r="B166">
        <v>17</v>
      </c>
    </row>
    <row r="167" spans="1:2" x14ac:dyDescent="0.2">
      <c r="A167">
        <v>166</v>
      </c>
      <c r="B167">
        <v>25</v>
      </c>
    </row>
    <row r="168" spans="1:2" x14ac:dyDescent="0.2">
      <c r="A168">
        <v>167</v>
      </c>
      <c r="B168">
        <v>17</v>
      </c>
    </row>
    <row r="169" spans="1:2" x14ac:dyDescent="0.2">
      <c r="A169">
        <v>168</v>
      </c>
      <c r="B169">
        <v>11.5</v>
      </c>
    </row>
    <row r="170" spans="1:2" x14ac:dyDescent="0.2">
      <c r="A170">
        <v>169</v>
      </c>
      <c r="B170">
        <v>416</v>
      </c>
    </row>
    <row r="171" spans="1:2" x14ac:dyDescent="0.2">
      <c r="A171">
        <v>170</v>
      </c>
      <c r="B171">
        <v>1</v>
      </c>
    </row>
    <row r="172" spans="1:2" x14ac:dyDescent="0.2">
      <c r="A172">
        <v>171</v>
      </c>
      <c r="B172">
        <v>9</v>
      </c>
    </row>
    <row r="173" spans="1:2" x14ac:dyDescent="0.2">
      <c r="A173">
        <v>172</v>
      </c>
      <c r="B173">
        <v>44</v>
      </c>
    </row>
    <row r="174" spans="1:2" x14ac:dyDescent="0.2">
      <c r="A174">
        <v>173</v>
      </c>
      <c r="B174">
        <v>24</v>
      </c>
    </row>
    <row r="175" spans="1:2" x14ac:dyDescent="0.2">
      <c r="A175">
        <v>174</v>
      </c>
      <c r="B175">
        <v>15</v>
      </c>
    </row>
    <row r="176" spans="1:2" x14ac:dyDescent="0.2">
      <c r="A176">
        <v>175</v>
      </c>
      <c r="B176">
        <v>38</v>
      </c>
    </row>
    <row r="177" spans="1:2" x14ac:dyDescent="0.2">
      <c r="A177">
        <v>176</v>
      </c>
      <c r="B177">
        <v>10</v>
      </c>
    </row>
    <row r="178" spans="1:2" x14ac:dyDescent="0.2">
      <c r="A178">
        <v>177</v>
      </c>
      <c r="B178">
        <v>52.5</v>
      </c>
    </row>
    <row r="179" spans="1:2" x14ac:dyDescent="0.2">
      <c r="A179">
        <v>178</v>
      </c>
      <c r="B179">
        <v>35</v>
      </c>
    </row>
    <row r="180" spans="1:2" x14ac:dyDescent="0.2">
      <c r="A180">
        <v>179</v>
      </c>
      <c r="B180">
        <v>20</v>
      </c>
    </row>
    <row r="181" spans="1:2" x14ac:dyDescent="0.2">
      <c r="A181">
        <v>180</v>
      </c>
      <c r="B181">
        <v>14</v>
      </c>
    </row>
    <row r="182" spans="1:2" x14ac:dyDescent="0.2">
      <c r="A182">
        <v>181</v>
      </c>
      <c r="B182">
        <v>15</v>
      </c>
    </row>
    <row r="183" spans="1:2" x14ac:dyDescent="0.2">
      <c r="A183">
        <v>182</v>
      </c>
      <c r="B183">
        <v>159</v>
      </c>
    </row>
    <row r="184" spans="1:2" x14ac:dyDescent="0.2">
      <c r="A184">
        <v>183</v>
      </c>
      <c r="B184">
        <v>38.5</v>
      </c>
    </row>
    <row r="185" spans="1:2" x14ac:dyDescent="0.2">
      <c r="A185">
        <v>184</v>
      </c>
      <c r="B185">
        <v>45</v>
      </c>
    </row>
    <row r="186" spans="1:2" x14ac:dyDescent="0.2">
      <c r="A186">
        <v>185</v>
      </c>
      <c r="B186">
        <v>14</v>
      </c>
    </row>
    <row r="187" spans="1:2" x14ac:dyDescent="0.2">
      <c r="A187">
        <v>186</v>
      </c>
      <c r="B187">
        <v>60</v>
      </c>
    </row>
    <row r="188" spans="1:2" x14ac:dyDescent="0.2">
      <c r="A188">
        <v>187</v>
      </c>
      <c r="B188">
        <v>15</v>
      </c>
    </row>
    <row r="189" spans="1:2" x14ac:dyDescent="0.2">
      <c r="A189">
        <v>188</v>
      </c>
      <c r="B189">
        <v>156</v>
      </c>
    </row>
    <row r="190" spans="1:2" x14ac:dyDescent="0.2">
      <c r="A190">
        <v>189</v>
      </c>
      <c r="B190">
        <v>225</v>
      </c>
    </row>
    <row r="191" spans="1:2" x14ac:dyDescent="0.2">
      <c r="A191">
        <v>190</v>
      </c>
      <c r="B191">
        <v>39</v>
      </c>
    </row>
    <row r="192" spans="1:2" x14ac:dyDescent="0.2">
      <c r="A192">
        <v>191</v>
      </c>
      <c r="B192">
        <v>10</v>
      </c>
    </row>
    <row r="193" spans="1:2" x14ac:dyDescent="0.2">
      <c r="A193">
        <v>192</v>
      </c>
      <c r="B193">
        <v>16</v>
      </c>
    </row>
    <row r="194" spans="1:2" x14ac:dyDescent="0.2">
      <c r="A194">
        <v>193</v>
      </c>
      <c r="B194">
        <v>15</v>
      </c>
    </row>
    <row r="195" spans="1:2" x14ac:dyDescent="0.2">
      <c r="A195">
        <v>194</v>
      </c>
      <c r="B195">
        <v>53</v>
      </c>
    </row>
    <row r="196" spans="1:2" x14ac:dyDescent="0.2">
      <c r="A196">
        <v>195</v>
      </c>
      <c r="B196">
        <v>18</v>
      </c>
    </row>
    <row r="197" spans="1:2" x14ac:dyDescent="0.2">
      <c r="A197">
        <v>196</v>
      </c>
      <c r="B197">
        <v>290</v>
      </c>
    </row>
    <row r="198" spans="1:2" x14ac:dyDescent="0.2">
      <c r="A198">
        <v>197</v>
      </c>
      <c r="B198">
        <v>14</v>
      </c>
    </row>
    <row r="199" spans="1:2" x14ac:dyDescent="0.2">
      <c r="A199">
        <v>198</v>
      </c>
      <c r="B199">
        <v>51</v>
      </c>
    </row>
    <row r="200" spans="1:2" x14ac:dyDescent="0.2">
      <c r="A200">
        <v>199</v>
      </c>
      <c r="B200">
        <v>155</v>
      </c>
    </row>
    <row r="201" spans="1:2" x14ac:dyDescent="0.2">
      <c r="A201">
        <v>200</v>
      </c>
      <c r="B201">
        <v>10</v>
      </c>
    </row>
    <row r="202" spans="1:2" x14ac:dyDescent="0.2">
      <c r="A202">
        <v>201</v>
      </c>
      <c r="B202">
        <v>15</v>
      </c>
    </row>
    <row r="203" spans="1:2" x14ac:dyDescent="0.2">
      <c r="A203">
        <v>202</v>
      </c>
      <c r="B203">
        <v>13</v>
      </c>
    </row>
    <row r="204" spans="1:2" x14ac:dyDescent="0.2">
      <c r="A204">
        <v>203</v>
      </c>
      <c r="B204">
        <v>23.5</v>
      </c>
    </row>
    <row r="205" spans="1:2" x14ac:dyDescent="0.2">
      <c r="A205">
        <v>204</v>
      </c>
      <c r="B205">
        <v>4</v>
      </c>
    </row>
    <row r="206" spans="1:2" x14ac:dyDescent="0.2">
      <c r="A206">
        <v>205</v>
      </c>
      <c r="B206">
        <v>15</v>
      </c>
    </row>
    <row r="207" spans="1:2" x14ac:dyDescent="0.2">
      <c r="A207">
        <v>206</v>
      </c>
      <c r="B207">
        <v>13</v>
      </c>
    </row>
    <row r="208" spans="1:2" x14ac:dyDescent="0.2">
      <c r="A208">
        <v>207</v>
      </c>
      <c r="B208">
        <v>10</v>
      </c>
    </row>
    <row r="209" spans="1:2" x14ac:dyDescent="0.2">
      <c r="A209">
        <v>208</v>
      </c>
      <c r="B209">
        <v>40</v>
      </c>
    </row>
    <row r="210" spans="1:2" x14ac:dyDescent="0.2">
      <c r="A210">
        <v>209</v>
      </c>
      <c r="B210">
        <v>48</v>
      </c>
    </row>
    <row r="211" spans="1:2" x14ac:dyDescent="0.2">
      <c r="A211">
        <v>210</v>
      </c>
      <c r="B211">
        <v>0.5</v>
      </c>
    </row>
    <row r="212" spans="1:2" x14ac:dyDescent="0.2">
      <c r="A212">
        <v>211</v>
      </c>
      <c r="B212">
        <v>10</v>
      </c>
    </row>
    <row r="213" spans="1:2" x14ac:dyDescent="0.2">
      <c r="A213">
        <v>212</v>
      </c>
      <c r="B213">
        <v>45</v>
      </c>
    </row>
    <row r="214" spans="1:2" x14ac:dyDescent="0.2">
      <c r="A214">
        <v>213</v>
      </c>
      <c r="B214">
        <v>1</v>
      </c>
    </row>
    <row r="215" spans="1:2" x14ac:dyDescent="0.2">
      <c r="A215">
        <v>214</v>
      </c>
      <c r="B215">
        <v>97</v>
      </c>
    </row>
    <row r="216" spans="1:2" x14ac:dyDescent="0.2">
      <c r="A216">
        <v>215</v>
      </c>
      <c r="B216">
        <v>10</v>
      </c>
    </row>
    <row r="217" spans="1:2" x14ac:dyDescent="0.2">
      <c r="A217">
        <v>216</v>
      </c>
      <c r="B217">
        <v>15</v>
      </c>
    </row>
    <row r="218" spans="1:2" x14ac:dyDescent="0.2">
      <c r="A218">
        <v>217</v>
      </c>
      <c r="B218">
        <v>19</v>
      </c>
    </row>
    <row r="219" spans="1:2" x14ac:dyDescent="0.2">
      <c r="A219">
        <v>218</v>
      </c>
      <c r="B219">
        <v>65</v>
      </c>
    </row>
    <row r="220" spans="1:2" x14ac:dyDescent="0.2">
      <c r="A220">
        <v>219</v>
      </c>
      <c r="B220">
        <v>17</v>
      </c>
    </row>
    <row r="221" spans="1:2" x14ac:dyDescent="0.2">
      <c r="A221">
        <v>220</v>
      </c>
      <c r="B221">
        <v>50</v>
      </c>
    </row>
    <row r="222" spans="1:2" x14ac:dyDescent="0.2">
      <c r="A222">
        <v>221</v>
      </c>
      <c r="B222">
        <v>195</v>
      </c>
    </row>
    <row r="223" spans="1:2" x14ac:dyDescent="0.2">
      <c r="A223">
        <v>222</v>
      </c>
      <c r="B223">
        <v>15</v>
      </c>
    </row>
    <row r="224" spans="1:2" x14ac:dyDescent="0.2">
      <c r="A224">
        <v>223</v>
      </c>
      <c r="B224">
        <v>13</v>
      </c>
    </row>
    <row r="225" spans="1:2" x14ac:dyDescent="0.2">
      <c r="A225">
        <v>224</v>
      </c>
      <c r="B225">
        <v>57</v>
      </c>
    </row>
    <row r="226" spans="1:2" x14ac:dyDescent="0.2">
      <c r="A226">
        <v>225</v>
      </c>
      <c r="B226">
        <v>34</v>
      </c>
    </row>
    <row r="227" spans="1:2" x14ac:dyDescent="0.2">
      <c r="A227">
        <v>226</v>
      </c>
      <c r="B227">
        <v>94</v>
      </c>
    </row>
    <row r="228" spans="1:2" x14ac:dyDescent="0.2">
      <c r="A228">
        <v>227</v>
      </c>
      <c r="B228">
        <v>47.5</v>
      </c>
    </row>
    <row r="229" spans="1:2" x14ac:dyDescent="0.2">
      <c r="A229">
        <v>228</v>
      </c>
      <c r="B229">
        <v>20</v>
      </c>
    </row>
    <row r="230" spans="1:2" x14ac:dyDescent="0.2">
      <c r="A230">
        <v>229</v>
      </c>
      <c r="B230">
        <v>22.5</v>
      </c>
    </row>
    <row r="231" spans="1:2" x14ac:dyDescent="0.2">
      <c r="A231">
        <v>230</v>
      </c>
      <c r="B231">
        <v>18</v>
      </c>
    </row>
    <row r="232" spans="1:2" x14ac:dyDescent="0.2">
      <c r="A232">
        <v>231</v>
      </c>
      <c r="B232">
        <v>25</v>
      </c>
    </row>
    <row r="233" spans="1:2" x14ac:dyDescent="0.2">
      <c r="A233">
        <v>232</v>
      </c>
      <c r="B233">
        <v>20</v>
      </c>
    </row>
    <row r="234" spans="1:2" x14ac:dyDescent="0.2">
      <c r="A234">
        <v>233</v>
      </c>
      <c r="B234">
        <v>7</v>
      </c>
    </row>
    <row r="235" spans="1:2" x14ac:dyDescent="0.2">
      <c r="A235">
        <v>234</v>
      </c>
      <c r="B235">
        <v>25</v>
      </c>
    </row>
    <row r="236" spans="1:2" x14ac:dyDescent="0.2">
      <c r="A236">
        <v>235</v>
      </c>
      <c r="B236">
        <v>45</v>
      </c>
    </row>
    <row r="237" spans="1:2" x14ac:dyDescent="0.2">
      <c r="A237">
        <v>236</v>
      </c>
      <c r="B237">
        <v>23</v>
      </c>
    </row>
    <row r="238" spans="1:2" x14ac:dyDescent="0.2">
      <c r="A238">
        <v>237</v>
      </c>
      <c r="B238">
        <v>55</v>
      </c>
    </row>
    <row r="239" spans="1:2" x14ac:dyDescent="0.2">
      <c r="A239">
        <v>238</v>
      </c>
      <c r="B239">
        <v>15</v>
      </c>
    </row>
    <row r="240" spans="1:2" x14ac:dyDescent="0.2">
      <c r="A240">
        <v>239</v>
      </c>
      <c r="B240">
        <v>16</v>
      </c>
    </row>
    <row r="241" spans="1:2" x14ac:dyDescent="0.2">
      <c r="A241">
        <v>240</v>
      </c>
      <c r="B241">
        <v>10</v>
      </c>
    </row>
    <row r="242" spans="1:2" x14ac:dyDescent="0.2">
      <c r="A242">
        <v>241</v>
      </c>
      <c r="B242">
        <v>24</v>
      </c>
    </row>
    <row r="243" spans="1:2" x14ac:dyDescent="0.2">
      <c r="A243">
        <v>242</v>
      </c>
      <c r="B243">
        <v>5</v>
      </c>
    </row>
    <row r="244" spans="1:2" x14ac:dyDescent="0.2">
      <c r="A244">
        <v>243</v>
      </c>
      <c r="B244">
        <v>54</v>
      </c>
    </row>
    <row r="245" spans="1:2" x14ac:dyDescent="0.2">
      <c r="A245">
        <v>244</v>
      </c>
      <c r="B245">
        <v>17.5</v>
      </c>
    </row>
    <row r="246" spans="1:2" x14ac:dyDescent="0.2">
      <c r="A246">
        <v>245</v>
      </c>
      <c r="B246">
        <v>121</v>
      </c>
    </row>
    <row r="247" spans="1:2" x14ac:dyDescent="0.2">
      <c r="A247">
        <v>246</v>
      </c>
      <c r="B247">
        <v>17</v>
      </c>
    </row>
    <row r="248" spans="1:2" x14ac:dyDescent="0.2">
      <c r="A248">
        <v>247</v>
      </c>
      <c r="B248">
        <v>35</v>
      </c>
    </row>
    <row r="249" spans="1:2" x14ac:dyDescent="0.2">
      <c r="A249">
        <v>248</v>
      </c>
      <c r="B249">
        <v>103</v>
      </c>
    </row>
    <row r="250" spans="1:2" x14ac:dyDescent="0.2">
      <c r="A250">
        <v>249</v>
      </c>
      <c r="B250">
        <v>10.5</v>
      </c>
    </row>
    <row r="251" spans="1:2" x14ac:dyDescent="0.2">
      <c r="A251">
        <v>250</v>
      </c>
      <c r="B251">
        <v>10</v>
      </c>
    </row>
    <row r="252" spans="1:2" x14ac:dyDescent="0.2">
      <c r="A252">
        <v>251</v>
      </c>
      <c r="B252">
        <v>17</v>
      </c>
    </row>
    <row r="253" spans="1:2" x14ac:dyDescent="0.2">
      <c r="A253">
        <v>252</v>
      </c>
      <c r="B253">
        <v>15</v>
      </c>
    </row>
    <row r="254" spans="1:2" x14ac:dyDescent="0.2">
      <c r="A254">
        <v>253</v>
      </c>
      <c r="B254">
        <v>11</v>
      </c>
    </row>
    <row r="255" spans="1:2" x14ac:dyDescent="0.2">
      <c r="A255">
        <v>254</v>
      </c>
      <c r="B255">
        <v>95</v>
      </c>
    </row>
    <row r="256" spans="1:2" x14ac:dyDescent="0.2">
      <c r="A256">
        <v>255</v>
      </c>
      <c r="B256">
        <v>95</v>
      </c>
    </row>
    <row r="257" spans="1:2" x14ac:dyDescent="0.2">
      <c r="A257">
        <v>256</v>
      </c>
      <c r="B257">
        <v>10</v>
      </c>
    </row>
    <row r="258" spans="1:2" x14ac:dyDescent="0.2">
      <c r="A258">
        <v>257</v>
      </c>
      <c r="B258">
        <v>15</v>
      </c>
    </row>
    <row r="259" spans="1:2" x14ac:dyDescent="0.2">
      <c r="A259">
        <v>258</v>
      </c>
      <c r="B259">
        <v>44</v>
      </c>
    </row>
    <row r="260" spans="1:2" x14ac:dyDescent="0.2">
      <c r="A260">
        <v>259</v>
      </c>
      <c r="B260">
        <v>5</v>
      </c>
    </row>
    <row r="261" spans="1:2" x14ac:dyDescent="0.2">
      <c r="A261">
        <v>260</v>
      </c>
      <c r="B261">
        <v>10.5</v>
      </c>
    </row>
    <row r="262" spans="1:2" x14ac:dyDescent="0.2">
      <c r="A262">
        <v>261</v>
      </c>
      <c r="B262">
        <v>20</v>
      </c>
    </row>
    <row r="263" spans="1:2" x14ac:dyDescent="0.2">
      <c r="A263">
        <v>262</v>
      </c>
      <c r="B263">
        <v>25</v>
      </c>
    </row>
    <row r="264" spans="1:2" x14ac:dyDescent="0.2">
      <c r="A264">
        <v>263</v>
      </c>
      <c r="B264">
        <v>22</v>
      </c>
    </row>
    <row r="265" spans="1:2" x14ac:dyDescent="0.2">
      <c r="A265">
        <v>264</v>
      </c>
      <c r="B265">
        <v>138</v>
      </c>
    </row>
    <row r="266" spans="1:2" x14ac:dyDescent="0.2">
      <c r="A266">
        <v>265</v>
      </c>
      <c r="B266">
        <v>15</v>
      </c>
    </row>
    <row r="267" spans="1:2" x14ac:dyDescent="0.2">
      <c r="A267">
        <v>266</v>
      </c>
      <c r="B267">
        <v>15</v>
      </c>
    </row>
    <row r="268" spans="1:2" x14ac:dyDescent="0.2">
      <c r="A268">
        <v>267</v>
      </c>
      <c r="B268">
        <v>9</v>
      </c>
    </row>
    <row r="269" spans="1:2" x14ac:dyDescent="0.2">
      <c r="A269">
        <v>268</v>
      </c>
      <c r="B269">
        <v>10.5</v>
      </c>
    </row>
    <row r="270" spans="1:2" x14ac:dyDescent="0.2">
      <c r="A270">
        <v>269</v>
      </c>
      <c r="B270">
        <v>210</v>
      </c>
    </row>
    <row r="271" spans="1:2" x14ac:dyDescent="0.2">
      <c r="A271">
        <v>270</v>
      </c>
      <c r="B271">
        <v>10</v>
      </c>
    </row>
    <row r="272" spans="1:2" x14ac:dyDescent="0.2">
      <c r="A272">
        <v>271</v>
      </c>
      <c r="B272">
        <v>50</v>
      </c>
    </row>
    <row r="273" spans="1:2" x14ac:dyDescent="0.2">
      <c r="A273">
        <v>272</v>
      </c>
      <c r="B273">
        <v>50</v>
      </c>
    </row>
    <row r="274" spans="1:2" x14ac:dyDescent="0.2">
      <c r="A274">
        <v>273</v>
      </c>
      <c r="B274">
        <v>20</v>
      </c>
    </row>
    <row r="275" spans="1:2" x14ac:dyDescent="0.2">
      <c r="A275">
        <v>274</v>
      </c>
      <c r="B275">
        <v>14</v>
      </c>
    </row>
    <row r="276" spans="1:2" x14ac:dyDescent="0.2">
      <c r="A276">
        <v>275</v>
      </c>
      <c r="B276">
        <v>333.5</v>
      </c>
    </row>
    <row r="277" spans="1:2" x14ac:dyDescent="0.2">
      <c r="A277">
        <v>276</v>
      </c>
      <c r="B277">
        <v>17</v>
      </c>
    </row>
    <row r="278" spans="1:2" x14ac:dyDescent="0.2">
      <c r="A278">
        <v>277</v>
      </c>
      <c r="B278">
        <v>34</v>
      </c>
    </row>
    <row r="279" spans="1:2" x14ac:dyDescent="0.2">
      <c r="A279">
        <v>278</v>
      </c>
      <c r="B279">
        <v>1</v>
      </c>
    </row>
    <row r="280" spans="1:2" x14ac:dyDescent="0.2">
      <c r="A280">
        <v>279</v>
      </c>
      <c r="B280">
        <v>45</v>
      </c>
    </row>
    <row r="281" spans="1:2" x14ac:dyDescent="0.2">
      <c r="A281">
        <v>280</v>
      </c>
      <c r="B281">
        <v>0.5</v>
      </c>
    </row>
    <row r="282" spans="1:2" x14ac:dyDescent="0.2">
      <c r="A282">
        <v>281</v>
      </c>
      <c r="B282">
        <v>5</v>
      </c>
    </row>
    <row r="283" spans="1:2" x14ac:dyDescent="0.2">
      <c r="A283">
        <v>282</v>
      </c>
      <c r="B283">
        <v>33</v>
      </c>
    </row>
    <row r="284" spans="1:2" x14ac:dyDescent="0.2">
      <c r="A284">
        <v>283</v>
      </c>
      <c r="B284">
        <v>12</v>
      </c>
    </row>
    <row r="285" spans="1:2" x14ac:dyDescent="0.2">
      <c r="A285">
        <v>284</v>
      </c>
      <c r="B285">
        <v>6</v>
      </c>
    </row>
    <row r="286" spans="1:2" x14ac:dyDescent="0.2">
      <c r="A286">
        <v>285</v>
      </c>
      <c r="B286">
        <v>12</v>
      </c>
    </row>
    <row r="287" spans="1:2" x14ac:dyDescent="0.2">
      <c r="A287">
        <v>286</v>
      </c>
      <c r="B287">
        <v>15</v>
      </c>
    </row>
    <row r="288" spans="1:2" x14ac:dyDescent="0.2">
      <c r="A288">
        <v>287</v>
      </c>
      <c r="B288">
        <v>18</v>
      </c>
    </row>
    <row r="289" spans="1:2" x14ac:dyDescent="0.2">
      <c r="A289">
        <v>288</v>
      </c>
      <c r="B289">
        <v>45</v>
      </c>
    </row>
    <row r="290" spans="1:2" x14ac:dyDescent="0.2">
      <c r="A290">
        <v>289</v>
      </c>
      <c r="B290">
        <v>95</v>
      </c>
    </row>
    <row r="291" spans="1:2" x14ac:dyDescent="0.2">
      <c r="A291">
        <v>290</v>
      </c>
      <c r="B291">
        <v>75</v>
      </c>
    </row>
    <row r="292" spans="1:2" x14ac:dyDescent="0.2">
      <c r="A292">
        <v>291</v>
      </c>
      <c r="B292">
        <v>12</v>
      </c>
    </row>
    <row r="293" spans="1:2" x14ac:dyDescent="0.2">
      <c r="A293">
        <v>292</v>
      </c>
      <c r="B293">
        <v>385</v>
      </c>
    </row>
    <row r="294" spans="1:2" x14ac:dyDescent="0.2">
      <c r="A294">
        <v>293</v>
      </c>
      <c r="B294">
        <v>20</v>
      </c>
    </row>
    <row r="295" spans="1:2" x14ac:dyDescent="0.2">
      <c r="A295">
        <v>294</v>
      </c>
      <c r="B295">
        <v>27</v>
      </c>
    </row>
    <row r="296" spans="1:2" x14ac:dyDescent="0.2">
      <c r="A296">
        <v>295</v>
      </c>
      <c r="B296">
        <v>17</v>
      </c>
    </row>
    <row r="297" spans="1:2" x14ac:dyDescent="0.2">
      <c r="A297">
        <v>296</v>
      </c>
      <c r="B297">
        <v>17.5</v>
      </c>
    </row>
    <row r="298" spans="1:2" x14ac:dyDescent="0.2">
      <c r="A298">
        <v>297</v>
      </c>
      <c r="B298">
        <v>55</v>
      </c>
    </row>
    <row r="299" spans="1:2" x14ac:dyDescent="0.2">
      <c r="A299">
        <v>298</v>
      </c>
      <c r="B299">
        <v>28</v>
      </c>
    </row>
    <row r="300" spans="1:2" x14ac:dyDescent="0.2">
      <c r="A300">
        <v>299</v>
      </c>
      <c r="B300">
        <v>6</v>
      </c>
    </row>
    <row r="301" spans="1:2" x14ac:dyDescent="0.2">
      <c r="A301">
        <v>300</v>
      </c>
      <c r="B301">
        <v>21</v>
      </c>
    </row>
    <row r="302" spans="1:2" x14ac:dyDescent="0.2">
      <c r="A302">
        <v>301</v>
      </c>
      <c r="B302">
        <v>247</v>
      </c>
    </row>
    <row r="303" spans="1:2" x14ac:dyDescent="0.2">
      <c r="A303">
        <v>302</v>
      </c>
      <c r="B303">
        <v>20</v>
      </c>
    </row>
    <row r="304" spans="1:2" x14ac:dyDescent="0.2">
      <c r="A304">
        <v>303</v>
      </c>
      <c r="B304">
        <v>18</v>
      </c>
    </row>
    <row r="305" spans="1:2" x14ac:dyDescent="0.2">
      <c r="A305">
        <v>304</v>
      </c>
      <c r="B305">
        <v>32</v>
      </c>
    </row>
    <row r="306" spans="1:2" x14ac:dyDescent="0.2">
      <c r="A306">
        <v>305</v>
      </c>
      <c r="B306">
        <v>20</v>
      </c>
    </row>
    <row r="307" spans="1:2" x14ac:dyDescent="0.2">
      <c r="A307">
        <v>306</v>
      </c>
      <c r="B307">
        <v>20</v>
      </c>
    </row>
    <row r="308" spans="1:2" x14ac:dyDescent="0.2">
      <c r="A308">
        <v>307</v>
      </c>
      <c r="B308">
        <v>28</v>
      </c>
    </row>
    <row r="309" spans="1:2" x14ac:dyDescent="0.2">
      <c r="A309">
        <v>308</v>
      </c>
      <c r="B309">
        <v>16.5</v>
      </c>
    </row>
    <row r="310" spans="1:2" x14ac:dyDescent="0.2">
      <c r="A310">
        <v>309</v>
      </c>
      <c r="B310">
        <v>180</v>
      </c>
    </row>
    <row r="311" spans="1:2" x14ac:dyDescent="0.2">
      <c r="A311">
        <v>310</v>
      </c>
      <c r="B311">
        <v>15</v>
      </c>
    </row>
    <row r="312" spans="1:2" x14ac:dyDescent="0.2">
      <c r="A312">
        <v>311</v>
      </c>
      <c r="B312">
        <v>12.5</v>
      </c>
    </row>
    <row r="313" spans="1:2" x14ac:dyDescent="0.2">
      <c r="A313">
        <v>312</v>
      </c>
      <c r="B313">
        <v>15</v>
      </c>
    </row>
    <row r="314" spans="1:2" x14ac:dyDescent="0.2">
      <c r="A314">
        <v>313</v>
      </c>
      <c r="B314">
        <v>20</v>
      </c>
    </row>
    <row r="315" spans="1:2" x14ac:dyDescent="0.2">
      <c r="A315">
        <v>314</v>
      </c>
      <c r="B315">
        <v>51</v>
      </c>
    </row>
    <row r="316" spans="1:2" x14ac:dyDescent="0.2">
      <c r="A316">
        <v>315</v>
      </c>
      <c r="B316">
        <v>21</v>
      </c>
    </row>
    <row r="317" spans="1:2" x14ac:dyDescent="0.2">
      <c r="A317">
        <v>316</v>
      </c>
      <c r="B317">
        <v>50</v>
      </c>
    </row>
    <row r="318" spans="1:2" x14ac:dyDescent="0.2">
      <c r="A318">
        <v>317</v>
      </c>
      <c r="B318">
        <v>22.5</v>
      </c>
    </row>
    <row r="319" spans="1:2" x14ac:dyDescent="0.2">
      <c r="A319">
        <v>318</v>
      </c>
      <c r="B319">
        <v>40</v>
      </c>
    </row>
    <row r="320" spans="1:2" x14ac:dyDescent="0.2">
      <c r="A320">
        <v>319</v>
      </c>
      <c r="B320">
        <v>15</v>
      </c>
    </row>
    <row r="321" spans="1:2" x14ac:dyDescent="0.2">
      <c r="A321">
        <v>320</v>
      </c>
      <c r="B321">
        <v>88</v>
      </c>
    </row>
    <row r="322" spans="1:2" x14ac:dyDescent="0.2">
      <c r="A322">
        <v>321</v>
      </c>
      <c r="B322">
        <v>8</v>
      </c>
    </row>
    <row r="323" spans="1:2" x14ac:dyDescent="0.2">
      <c r="A323">
        <v>322</v>
      </c>
      <c r="B323">
        <v>9</v>
      </c>
    </row>
    <row r="324" spans="1:2" x14ac:dyDescent="0.2">
      <c r="A324">
        <v>323</v>
      </c>
      <c r="B324">
        <v>6</v>
      </c>
    </row>
    <row r="325" spans="1:2" x14ac:dyDescent="0.2">
      <c r="A325">
        <v>324</v>
      </c>
      <c r="B325">
        <v>85</v>
      </c>
    </row>
    <row r="326" spans="1:2" x14ac:dyDescent="0.2">
      <c r="A326">
        <v>325</v>
      </c>
      <c r="B326">
        <v>30</v>
      </c>
    </row>
    <row r="327" spans="1:2" x14ac:dyDescent="0.2">
      <c r="A327">
        <v>326</v>
      </c>
      <c r="B327">
        <v>20</v>
      </c>
    </row>
    <row r="328" spans="1:2" x14ac:dyDescent="0.2">
      <c r="A328">
        <v>327</v>
      </c>
      <c r="B328">
        <v>35</v>
      </c>
    </row>
    <row r="329" spans="1:2" x14ac:dyDescent="0.2">
      <c r="A329">
        <v>328</v>
      </c>
      <c r="B329">
        <v>15</v>
      </c>
    </row>
    <row r="330" spans="1:2" x14ac:dyDescent="0.2">
      <c r="A330">
        <v>329</v>
      </c>
      <c r="B330">
        <v>72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workbookViewId="0">
      <selection activeCell="G21" sqref="G21"/>
    </sheetView>
  </sheetViews>
  <sheetFormatPr baseColWidth="10" defaultColWidth="11.5" defaultRowHeight="15" x14ac:dyDescent="0.2"/>
  <sheetData>
    <row r="1" spans="1:3" ht="16" thickBot="1" x14ac:dyDescent="0.25">
      <c r="A1" s="9" t="s">
        <v>46</v>
      </c>
    </row>
    <row r="2" spans="1:3" x14ac:dyDescent="0.2">
      <c r="A2" s="11" t="s">
        <v>22</v>
      </c>
      <c r="B2" s="11" t="s">
        <v>19</v>
      </c>
      <c r="C2" s="11" t="s">
        <v>21</v>
      </c>
    </row>
    <row r="3" spans="1:3" x14ac:dyDescent="0.2">
      <c r="A3" t="s">
        <v>26</v>
      </c>
      <c r="B3">
        <v>5</v>
      </c>
      <c r="C3">
        <v>289091</v>
      </c>
    </row>
    <row r="4" spans="1:3" x14ac:dyDescent="0.2">
      <c r="A4" t="s">
        <v>27</v>
      </c>
      <c r="B4">
        <v>10</v>
      </c>
      <c r="C4">
        <v>275216</v>
      </c>
    </row>
    <row r="5" spans="1:3" x14ac:dyDescent="0.2">
      <c r="A5" t="s">
        <v>28</v>
      </c>
      <c r="B5">
        <v>15</v>
      </c>
      <c r="C5">
        <v>171087</v>
      </c>
    </row>
    <row r="6" spans="1:3" x14ac:dyDescent="0.2">
      <c r="A6" t="s">
        <v>29</v>
      </c>
      <c r="B6">
        <v>20</v>
      </c>
      <c r="C6">
        <v>38986</v>
      </c>
    </row>
    <row r="7" spans="1:3" x14ac:dyDescent="0.2">
      <c r="A7" t="s">
        <v>30</v>
      </c>
      <c r="B7">
        <v>25</v>
      </c>
      <c r="C7">
        <v>28805</v>
      </c>
    </row>
    <row r="8" spans="1:3" x14ac:dyDescent="0.2">
      <c r="A8" t="s">
        <v>31</v>
      </c>
      <c r="B8">
        <v>30</v>
      </c>
      <c r="C8">
        <v>26847</v>
      </c>
    </row>
    <row r="9" spans="1:3" x14ac:dyDescent="0.2">
      <c r="A9" t="s">
        <v>32</v>
      </c>
      <c r="B9">
        <v>35</v>
      </c>
      <c r="C9">
        <v>24772</v>
      </c>
    </row>
    <row r="10" spans="1:3" x14ac:dyDescent="0.2">
      <c r="A10" t="s">
        <v>33</v>
      </c>
      <c r="B10">
        <v>40</v>
      </c>
      <c r="C10">
        <v>22635</v>
      </c>
    </row>
    <row r="11" spans="1:3" x14ac:dyDescent="0.2">
      <c r="A11" t="s">
        <v>34</v>
      </c>
      <c r="B11">
        <v>45</v>
      </c>
      <c r="C11">
        <v>20487</v>
      </c>
    </row>
    <row r="12" spans="1:3" x14ac:dyDescent="0.2">
      <c r="A12" t="s">
        <v>35</v>
      </c>
      <c r="B12">
        <v>50</v>
      </c>
      <c r="C12">
        <v>18371</v>
      </c>
    </row>
    <row r="13" spans="1:3" x14ac:dyDescent="0.2">
      <c r="A13" t="s">
        <v>36</v>
      </c>
      <c r="B13">
        <v>55</v>
      </c>
      <c r="C13">
        <v>16325</v>
      </c>
    </row>
    <row r="14" spans="1:3" x14ac:dyDescent="0.2">
      <c r="A14" t="s">
        <v>37</v>
      </c>
      <c r="B14">
        <v>60</v>
      </c>
      <c r="C14">
        <v>14378</v>
      </c>
    </row>
    <row r="15" spans="1:3" x14ac:dyDescent="0.2">
      <c r="A15" t="s">
        <v>38</v>
      </c>
      <c r="B15">
        <v>65</v>
      </c>
      <c r="C15">
        <v>12553</v>
      </c>
    </row>
    <row r="16" spans="1:3" x14ac:dyDescent="0.2">
      <c r="A16" t="s">
        <v>39</v>
      </c>
      <c r="B16">
        <v>70</v>
      </c>
      <c r="C16">
        <v>10865</v>
      </c>
    </row>
    <row r="17" spans="1:3" x14ac:dyDescent="0.2">
      <c r="A17" t="s">
        <v>40</v>
      </c>
      <c r="B17">
        <v>75</v>
      </c>
      <c r="C17">
        <v>9325</v>
      </c>
    </row>
    <row r="18" spans="1:3" x14ac:dyDescent="0.2">
      <c r="A18" t="s">
        <v>41</v>
      </c>
      <c r="B18">
        <v>80</v>
      </c>
      <c r="C18">
        <v>7936</v>
      </c>
    </row>
    <row r="19" spans="1:3" x14ac:dyDescent="0.2">
      <c r="A19" t="s">
        <v>42</v>
      </c>
      <c r="B19">
        <v>85</v>
      </c>
      <c r="C19">
        <v>6698</v>
      </c>
    </row>
    <row r="20" spans="1:3" x14ac:dyDescent="0.2">
      <c r="A20" t="s">
        <v>43</v>
      </c>
      <c r="B20">
        <v>90</v>
      </c>
      <c r="C20">
        <v>5608</v>
      </c>
    </row>
    <row r="21" spans="1:3" x14ac:dyDescent="0.2">
      <c r="A21" t="s">
        <v>44</v>
      </c>
      <c r="B21">
        <v>95</v>
      </c>
      <c r="C21">
        <v>4657</v>
      </c>
    </row>
    <row r="22" spans="1:3" x14ac:dyDescent="0.2">
      <c r="A22" t="s">
        <v>45</v>
      </c>
      <c r="B22">
        <v>100</v>
      </c>
      <c r="C22">
        <v>3837</v>
      </c>
    </row>
    <row r="23" spans="1:3" ht="16" thickBot="1" x14ac:dyDescent="0.25">
      <c r="A23" s="10"/>
      <c r="B23" s="10" t="s">
        <v>20</v>
      </c>
      <c r="C23" s="10">
        <v>14969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Correlation</vt:lpstr>
      <vt:lpstr>Data</vt:lpstr>
      <vt:lpstr>Foglio1</vt:lpstr>
      <vt:lpstr>Graphs</vt:lpstr>
      <vt:lpstr>Sheet1</vt:lpstr>
      <vt:lpstr>Sheet3</vt:lpstr>
      <vt:lpstr>DONATIONS_WEEK104</vt:lpstr>
      <vt:lpstr>AMAKON_SALES_WEEK104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2019-03-08T18:55:34Z</dcterms:modified>
</cp:coreProperties>
</file>