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5"/>
  <workbookPr/>
  <mc:AlternateContent xmlns:mc="http://schemas.openxmlformats.org/markup-compatibility/2006">
    <mc:Choice Requires="x15">
      <x15ac:absPath xmlns:x15ac="http://schemas.microsoft.com/office/spreadsheetml/2010/11/ac" url="https://uoregon-my.sharepoint.com/personal/cfish11_uoregon_edu/Documents/StudentWork/StudentsNotCurrentlyWorkingForMe/Lucy_Carolyn_UndergradThesis/CaGIS Paper/"/>
    </mc:Choice>
  </mc:AlternateContent>
  <xr:revisionPtr revIDLastSave="587" documentId="8_{54C17573-3A01-1749-9CFB-FB8DB4A08BB0}" xr6:coauthVersionLast="47" xr6:coauthVersionMax="47" xr10:uidLastSave="{368C7FA8-5C47-47F5-822D-83D086620E59}"/>
  <bookViews>
    <workbookView xWindow="0" yWindow="500" windowWidth="38400" windowHeight="21100" firstSheet="1" activeTab="3" xr2:uid="{174F0E6F-0FA9-614C-B349-2783D68DD1FF}"/>
  </bookViews>
  <sheets>
    <sheet name="Table1" sheetId="2" r:id="rId1"/>
    <sheet name="Table 2" sheetId="5" r:id="rId2"/>
    <sheet name="Table 3" sheetId="4" r:id="rId3"/>
    <sheet name="Table 4" sheetId="6" r:id="rId4"/>
    <sheet name="CodingTable" sheetId="3" r:id="rId5"/>
  </sheets>
  <definedNames>
    <definedName name="_xlnm._FilterDatabase" localSheetId="4" hidden="1">CodingTable!$A$1:$U$27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6" l="1"/>
  <c r="E26" i="6"/>
  <c r="C26" i="6"/>
  <c r="C26" i="5"/>
  <c r="D26" i="4"/>
  <c r="E26" i="4"/>
  <c r="F26" i="4"/>
  <c r="G26" i="4"/>
  <c r="C26" i="4"/>
  <c r="P28" i="3"/>
  <c r="Q28" i="3"/>
  <c r="R28" i="3"/>
  <c r="M28" i="3"/>
  <c r="N28" i="3"/>
  <c r="O28" i="3"/>
  <c r="L28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H27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E27" i="3" s="1"/>
  <c r="K2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tc={70A2CD08-2670-4060-BCDC-0C703E389EC1}</author>
  </authors>
  <commentList>
    <comment ref="B13" authorId="0" shapeId="0" xr:uid="{70A2CD08-2670-4060-BCDC-0C703E389E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new! I was not able to definitively say Tableau before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tc={9E64D945-8E3A-42DE-B31D-CDBA03F183E5}</author>
  </authors>
  <commentList>
    <comment ref="B13" authorId="0" shapeId="0" xr:uid="{9E64D945-8E3A-42DE-B31D-CDBA03F183E5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new! I was not able to definitively say Tableau before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tc={87168CCC-7546-4273-833B-968D8ED296BE}</author>
  </authors>
  <commentList>
    <comment ref="B13" authorId="0" shapeId="0" xr:uid="{87168CCC-7546-4273-833B-968D8ED296B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new! I was not able to definitively say Tableau before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tc={289AD963-1609-43F4-B140-1809165C4E79}</author>
    <author>tc={53DA4D5F-7C10-4B7D-93DA-57EE27257351}</author>
    <author>tc={548FDF28-2278-458F-AE54-903D72221C7C}</author>
  </authors>
  <commentList>
    <comment ref="B1" authorId="0" shapeId="0" xr:uid="{289AD963-1609-43F4-B140-1809165C4E79}">
      <text>
        <t>[Threaded comment]
Your version of Excel allows you to read this threaded comment; however, any edits to it will get removed if the file is opened in a newer version of Excel. Learn more: https://go.microsoft.com/fwlink/?linkid=870924
Comment:
    I changed the ID to just ISO codes. The original ID system was in case we found multiple dashboards for each country, so it was redundant.</t>
      </text>
    </comment>
    <comment ref="F13" authorId="1" shapeId="0" xr:uid="{53DA4D5F-7C10-4B7D-93DA-57EE27257351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new! I was not able to definitively say Tableau before</t>
      </text>
    </comment>
    <comment ref="Q22" authorId="2" shapeId="0" xr:uid="{548FDF28-2278-458F-AE54-903D72221C7C}">
      <text>
        <t>[Threaded comment]
Your version of Excel allows you to read this threaded comment; however, any edits to it will get removed if the file is opened in a newer version of Excel. Learn more: https://go.microsoft.com/fwlink/?linkid=870924
Comment:
    Okay I do not know what is going on, but I think the Internet Archive's server is down. Will revisit early tomorrow.</t>
      </text>
    </comment>
  </commentList>
</comments>
</file>

<file path=xl/sharedStrings.xml><?xml version="1.0" encoding="utf-8"?>
<sst xmlns="http://schemas.openxmlformats.org/spreadsheetml/2006/main" count="612" uniqueCount="170">
  <si>
    <t>Code</t>
  </si>
  <si>
    <t>Subcode</t>
  </si>
  <si>
    <t>Data Type  </t>
  </si>
  <si>
    <t>Metadata Codes</t>
  </si>
  <si>
    <t>Country Name</t>
  </si>
  <si>
    <t>Text  </t>
  </si>
  <si>
    <t>Dashboard ID (ISO+Identifier)</t>
  </si>
  <si>
    <t>URL to Dashboard</t>
  </si>
  <si>
    <t>URL  </t>
  </si>
  <si>
    <t>PaaS' Codes</t>
  </si>
  <si>
    <t>Identifiable PaaS Used to Build dashboard</t>
  </si>
  <si>
    <t>Boolean</t>
  </si>
  <si>
    <t>PaaS Used</t>
  </si>
  <si>
    <t xml:space="preserve">Text  </t>
  </si>
  <si>
    <t>Language Localization Codes</t>
  </si>
  <si>
    <t>Dashboard Designed with Language Localization</t>
  </si>
  <si>
    <t>Boolean </t>
  </si>
  <si>
    <t>Language[s] Available on Dashboard</t>
  </si>
  <si>
    <t>Data Download Option Codes</t>
  </si>
  <si>
    <t>Data Can Be Download &amp; Accessed Outside Dashboard by User</t>
  </si>
  <si>
    <t>Link to External Portal</t>
  </si>
  <si>
    <t>Link to API</t>
  </si>
  <si>
    <t>Direct Download (e.g., CSV)</t>
  </si>
  <si>
    <t>Download Dashboard Image</t>
  </si>
  <si>
    <t>Archivability Codes</t>
  </si>
  <si>
    <t>Dashboard Archived on WayBack Machine</t>
  </si>
  <si>
    <t>Fully Archived</t>
  </si>
  <si>
    <t>Some Widgets Preserved</t>
  </si>
  <si>
    <t>WayBack Machine Link</t>
  </si>
  <si>
    <t>Date of WayBack Machine Capture, closest to 9/1/20</t>
  </si>
  <si>
    <t>Date  </t>
  </si>
  <si>
    <t>PaaS Provider</t>
  </si>
  <si>
    <t>Language Localization</t>
  </si>
  <si>
    <t>Languages included</t>
  </si>
  <si>
    <t>United States of America</t>
  </si>
  <si>
    <t>Microsoft Power BI</t>
  </si>
  <si>
    <t>English, Spanish</t>
  </si>
  <si>
    <t>Brazil</t>
  </si>
  <si>
    <t>No PaaS Provider identified</t>
  </si>
  <si>
    <t>Portuguese</t>
  </si>
  <si>
    <t>India</t>
  </si>
  <si>
    <t>English, Nepali</t>
  </si>
  <si>
    <t>Russia</t>
  </si>
  <si>
    <t>Russian</t>
  </si>
  <si>
    <t>Peru</t>
  </si>
  <si>
    <t>Tableau</t>
  </si>
  <si>
    <t>Spanish</t>
  </si>
  <si>
    <t>South Africa</t>
  </si>
  <si>
    <t>Esri</t>
  </si>
  <si>
    <t>English</t>
  </si>
  <si>
    <t>Mexico</t>
  </si>
  <si>
    <t>Spain</t>
  </si>
  <si>
    <t>Chile</t>
  </si>
  <si>
    <t>Argentina</t>
  </si>
  <si>
    <t>Saudi Arabia</t>
  </si>
  <si>
    <t>English, Arabic</t>
  </si>
  <si>
    <t>Bangladesh</t>
  </si>
  <si>
    <t>Tableau, with an Esri dashboard at the bottom</t>
  </si>
  <si>
    <t>Written in both English and Bengali</t>
  </si>
  <si>
    <t>Pakistan</t>
  </si>
  <si>
    <t>Google Looker Studio</t>
  </si>
  <si>
    <t>Indonesia</t>
  </si>
  <si>
    <t>Bahasa Indonesia</t>
  </si>
  <si>
    <t>Canada</t>
  </si>
  <si>
    <t>English, French</t>
  </si>
  <si>
    <t>France</t>
  </si>
  <si>
    <t>French</t>
  </si>
  <si>
    <t>Qatar</t>
  </si>
  <si>
    <t>Arabic, English</t>
  </si>
  <si>
    <t>Israel</t>
  </si>
  <si>
    <t>Esri and others</t>
  </si>
  <si>
    <t>Hebrew, English</t>
  </si>
  <si>
    <t>Ecuador</t>
  </si>
  <si>
    <t>Egypt</t>
  </si>
  <si>
    <t>25 languages, about half them worked, the rest default to English</t>
  </si>
  <si>
    <t>China</t>
  </si>
  <si>
    <t>Chinese (Simplified)</t>
  </si>
  <si>
    <t>Romania</t>
  </si>
  <si>
    <t>Romanian</t>
  </si>
  <si>
    <t>Begium</t>
  </si>
  <si>
    <t>Google LookerStudio</t>
  </si>
  <si>
    <t>English, but French and Dutch explanations are incorporated</t>
  </si>
  <si>
    <t>Kuwait</t>
  </si>
  <si>
    <t>Totals</t>
  </si>
  <si>
    <t>Country</t>
  </si>
  <si>
    <t>Download Options</t>
  </si>
  <si>
    <t>External Portal</t>
  </si>
  <si>
    <t>API</t>
  </si>
  <si>
    <t>Direct Download</t>
  </si>
  <si>
    <t>Dashboard Image</t>
  </si>
  <si>
    <t>Viewable on the Way Back Machine?</t>
  </si>
  <si>
    <t>Fully archived</t>
  </si>
  <si>
    <t>Only some widgets preserved</t>
  </si>
  <si>
    <t>ISO Code</t>
  </si>
  <si>
    <t>Dashboard Link</t>
  </si>
  <si>
    <t>PaaS Provider Identifiable?</t>
  </si>
  <si>
    <t>Developed for many languages?</t>
  </si>
  <si>
    <t>Data download options</t>
  </si>
  <si>
    <t>Link to external portal</t>
  </si>
  <si>
    <t>Viewable on the Way Back Machine? https://archive.org/web/</t>
  </si>
  <si>
    <t>Notes</t>
  </si>
  <si>
    <t>Link to Way Back Machine archive of dashboard:</t>
  </si>
  <si>
    <t>Date of Way Back Machine capture, closest to September 1st 2020</t>
  </si>
  <si>
    <t>US</t>
  </si>
  <si>
    <t>https://covid.cdc.gov/covid-data-tracker/#datatracker-home</t>
  </si>
  <si>
    <t>Yes</t>
  </si>
  <si>
    <t>No</t>
  </si>
  <si>
    <t>https://web.archive.org/web/20200831223752/https://covid.cdc.gov/covid-data-tracker/</t>
  </si>
  <si>
    <t>BR</t>
  </si>
  <si>
    <t>https://covid.saude.gov.br/</t>
  </si>
  <si>
    <t>All widgets except maps preserved</t>
  </si>
  <si>
    <t>https://web.archive.org/web/20200901164901/https://covid.saude.gov.br/</t>
  </si>
  <si>
    <t>IN</t>
  </si>
  <si>
    <t>https://www.mohfw.gov.in/</t>
  </si>
  <si>
    <t>https://web.archive.org/web/20200901044447/https://www.mohfw.gov.in/</t>
  </si>
  <si>
    <t>RU</t>
  </si>
  <si>
    <t>https://xn--80aesfpebagmfblc0a.xn--p1ai/</t>
  </si>
  <si>
    <t>https://web.archive.org/web/20200901011757mp_/https://%D1%81%D1%82%D0%BE%D0%BF%D0%BA%D0%BE%D1%80%D0%BE%D0%BD%D0%B0%D0%B2%D0%B8%D1%80%D1%83%D1%81.%D1%80%D1%84/information/</t>
  </si>
  <si>
    <t>PE</t>
  </si>
  <si>
    <t>https://www.dge.gob.pe/covid19/#grafico01</t>
  </si>
  <si>
    <t>https://web.archive.org/web/20210818050606/https://www.dge.gob.pe/covid19/#grafico01</t>
  </si>
  <si>
    <t>ZA</t>
  </si>
  <si>
    <t>https://sacoronavirus.co.za/covid-19-daily-cases/</t>
  </si>
  <si>
    <t>MX</t>
  </si>
  <si>
    <t>https://datos.covid-19.conacyt.mx/</t>
  </si>
  <si>
    <t>https://web.archive.org/web/20200901035252/https://datos.covid-19.conacyt.mx/</t>
  </si>
  <si>
    <t>ES</t>
  </si>
  <si>
    <t>https://cnecovid.isciii.es/covid19/#distribuci%C3%B3n-geogr%C3%A1fica</t>
  </si>
  <si>
    <t>https://web.archive.org/web/20200901021630/https://cnecovid.isciii.es/covid19/</t>
  </si>
  <si>
    <t>CL</t>
  </si>
  <si>
    <t>https://covid.visorterritorial.cl/</t>
  </si>
  <si>
    <t>AR</t>
  </si>
  <si>
    <t>https://www.argentina.gob.ar/salud/coronavirus-COVID-19/sala-situacion</t>
  </si>
  <si>
    <t>SA</t>
  </si>
  <si>
    <t>https://covid19.moh.gov.sa/</t>
  </si>
  <si>
    <t>BD</t>
  </si>
  <si>
    <t>http://dashboard.dghs.gov.bd/webportal/pages/covid19.php</t>
  </si>
  <si>
    <t>https://web.archive.org/web/20200801101054/http://dashboard.dghs.gov.bd/webportal/pages/covid19.php</t>
  </si>
  <si>
    <t>PK</t>
  </si>
  <si>
    <t>https://covid.gov.pk/stats/pakistan</t>
  </si>
  <si>
    <t>ID</t>
  </si>
  <si>
    <t>https://vaksin.kemkes.go.id/#/scprovinsi</t>
  </si>
  <si>
    <t>CA</t>
  </si>
  <si>
    <t>https://www150.statcan.gc.ca/n1/pub/71-607-x/71-607-x2021003-eng.htm</t>
  </si>
  <si>
    <t>FR</t>
  </si>
  <si>
    <t>https://www.gouvernement.fr/info-coronavirus/carte-et-donnees</t>
  </si>
  <si>
    <t>https://web.archive.org/web/20200901004312/https://www.gouvernement.fr/info-coronavirus/carte-et-donnees</t>
  </si>
  <si>
    <t>QA</t>
  </si>
  <si>
    <t>https://www.data.gov.qa/pages/dashboard-covid-19-cases-in-qatar/</t>
  </si>
  <si>
    <t>https://web.archive.org/web/20200915202429/https://www.data.gov.qa/pages/dashboard-covid-19-cases-in-qatar/</t>
  </si>
  <si>
    <t>IL</t>
  </si>
  <si>
    <t>https://datadashboard.health.gov.il/COVID-19/general</t>
  </si>
  <si>
    <t>https://web.archive.org/web/20200913221851/https://datadashboard.health.gov.il/COVID-19/general</t>
  </si>
  <si>
    <t>EC</t>
  </si>
  <si>
    <t>https://www.salud.gob.ec/coronavirus-covid19-ecuador/</t>
  </si>
  <si>
    <t>https://web.archive.org/web/20220412234117/https://www.salud.gob.ec/coronavirus-covid19-ecuador/</t>
  </si>
  <si>
    <t>EG</t>
  </si>
  <si>
    <t>https://www.care.gov.eg/EgyptCare/Index.aspx</t>
  </si>
  <si>
    <t>https://web.archive.org/web/20200902173332/https://www.care.gov.eg/EgyptCare/Index.aspx</t>
  </si>
  <si>
    <t>CN</t>
  </si>
  <si>
    <t>http://www.nhc.gov.cn/xcs/yqfkdt/gzbd_index.shtml</t>
  </si>
  <si>
    <t>https://web.archive.org/web/20200903014233/http://www.nhc.gov.cn/xcs/yqfkdt/gzbd_index.shtml</t>
  </si>
  <si>
    <t>RO</t>
  </si>
  <si>
    <t>http://www.cnscbt.ro/index.php/liste-zone-afectate-covid-19 and http://www.cnscbt.ro/index.php/analiza-cazuri-confirmate-covid19</t>
  </si>
  <si>
    <t>https://web.archive.org/web/20200903033815/http://www.cnscbt.ro/index.php/liste-zone-afectate-covid-19/</t>
  </si>
  <si>
    <t>BE</t>
  </si>
  <si>
    <t>https://lookerstudio.google.com/embed/reporting/c14a5cfc-cab7-4812-848c-0369173148ab/page/ZwmOB</t>
  </si>
  <si>
    <t>KW</t>
  </si>
  <si>
    <t>https://corona.e.gov.kw/en</t>
  </si>
  <si>
    <t>https://web.archive.org/web/20200901035750/https://corona.e.gov.kw/en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</si>
</sst>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name val="Aptos Narrow"/>
      <scheme val="minor"/>
    </font>
    <font>
      <b/>
      <sz val="14"/>
      <color theme="1"/>
      <name val="Aptos Narrow"/>
      <scheme val="minor"/>
    </font>
    <font>
      <b/>
      <sz val="14"/>
      <name val="Aptos Narrow"/>
      <scheme val="minor"/>
    </font>
    <font>
      <b/>
      <i/>
      <sz val="12"/>
      <color theme="1"/>
      <name val="Aptos Narrow"/>
      <scheme val="minor"/>
    </font>
    <font>
      <b/>
      <i/>
      <sz val="12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1" fillId="0" borderId="1" xfId="1" applyBorder="1"/>
    <xf numFmtId="0" fontId="0" fillId="2" borderId="3" xfId="0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0" fillId="0" borderId="0" xfId="0" applyBorder="1"/>
    <xf numFmtId="0" fontId="5" fillId="0" borderId="4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4" fillId="3" borderId="2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/>
    </xf>
    <xf numFmtId="0" fontId="4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vertical="top"/>
    </xf>
    <xf numFmtId="0" fontId="8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4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/>
    </xf>
    <xf numFmtId="0" fontId="0" fillId="0" borderId="4" xfId="0" applyBorder="1"/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4" fillId="2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y Roberts" id="{9CB5CDB3-6D2E-F14A-AB19-383A82B663E8}" userId="S::lucindar@uoregon.edu::e2fe2dc5-9575-49d4-a9c9-7a5eb7d21ab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4-04-06T02:08:54.03" personId="{9CB5CDB3-6D2E-F14A-AB19-383A82B663E8}" id="{70A2CD08-2670-4060-BCDC-0C703E389EC1}">
    <text>This is new! I was not able to definitively say Tableau before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3" dT="2024-04-06T02:08:54.03" personId="{9CB5CDB3-6D2E-F14A-AB19-383A82B663E8}" id="{9E64D945-8E3A-42DE-B31D-CDBA03F183E5}">
    <text>This is new! I was not able to definitively say Tableau before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3" dT="2024-04-06T02:08:54.03" personId="{9CB5CDB3-6D2E-F14A-AB19-383A82B663E8}" id="{87168CCC-7546-4273-833B-968D8ED296BE}">
    <text>This is new! I was not able to definitively say Tableau before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4-04-06T01:51:11.05" personId="{9CB5CDB3-6D2E-F14A-AB19-383A82B663E8}" id="{289AD963-1609-43F4-B140-1809165C4E79}">
    <text>I changed the ID to just ISO codes. The original ID system was in case we found multiple dashboards for each country, so it was redundant.</text>
  </threadedComment>
  <threadedComment ref="F13" dT="2024-04-06T02:08:54.03" personId="{9CB5CDB3-6D2E-F14A-AB19-383A82B663E8}" id="{53DA4D5F-7C10-4B7D-93DA-57EE27257351}">
    <text>This is new! I was not able to definitively say Tableau before</text>
  </threadedComment>
  <threadedComment ref="Q22" dT="2024-04-06T02:34:11.54" personId="{9CB5CDB3-6D2E-F14A-AB19-383A82B663E8}" id="{548FDF28-2278-458F-AE54-903D72221C7C}">
    <text>Okay I do not know what is going on, but I think the Internet Archive's server is down. Will revisit early tomorrow.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nscbt.ro/index.php/liste-zone-afectate-covid-19%20and%20http:/www.cnscbt.ro/index.php/analiza-cazuri-confirmate-covid19" TargetMode="External"/><Relationship Id="rId7" Type="http://schemas.microsoft.com/office/2017/10/relationships/threadedComment" Target="../threadedComments/threadedComment4.xml"/><Relationship Id="rId2" Type="http://schemas.openxmlformats.org/officeDocument/2006/relationships/hyperlink" Target="http://dashboard.dghs.gov.bd/webportal/pages/covid19.php" TargetMode="External"/><Relationship Id="rId1" Type="http://schemas.openxmlformats.org/officeDocument/2006/relationships/hyperlink" Target="https://covid.saude.gov.br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hyperlink" Target="https://web.archive.org/web/20200831223752/https:/covid.cdc.gov/covid-data-track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717C-573B-B64F-9551-E8A1C4E25896}">
  <dimension ref="A1:E29"/>
  <sheetViews>
    <sheetView zoomScale="180" zoomScaleNormal="180" workbookViewId="0">
      <selection activeCell="C23" sqref="A1:C23"/>
    </sheetView>
  </sheetViews>
  <sheetFormatPr defaultColWidth="11" defaultRowHeight="15.95"/>
  <cols>
    <col min="1" max="1" width="24.75" customWidth="1"/>
    <col min="2" max="2" width="24.25" customWidth="1"/>
    <col min="3" max="3" width="9.75" bestFit="1" customWidth="1"/>
  </cols>
  <sheetData>
    <row r="1" spans="1:5" s="3" customFormat="1" ht="18.75">
      <c r="A1" s="12" t="s">
        <v>0</v>
      </c>
      <c r="B1" s="13" t="s">
        <v>1</v>
      </c>
      <c r="C1" s="13" t="s">
        <v>2</v>
      </c>
    </row>
    <row r="2" spans="1:5" s="3" customFormat="1" ht="15.75">
      <c r="A2" s="31" t="s">
        <v>3</v>
      </c>
      <c r="B2" s="31"/>
      <c r="C2" s="31"/>
    </row>
    <row r="3" spans="1:5" ht="15.75">
      <c r="A3" s="14" t="s">
        <v>4</v>
      </c>
      <c r="B3" s="15"/>
      <c r="C3" s="16" t="s">
        <v>5</v>
      </c>
      <c r="D3" s="2"/>
      <c r="E3" s="2"/>
    </row>
    <row r="4" spans="1:5" ht="15.75">
      <c r="A4" s="14" t="s">
        <v>6</v>
      </c>
      <c r="B4" s="15"/>
      <c r="C4" s="16" t="s">
        <v>5</v>
      </c>
      <c r="D4" s="2"/>
      <c r="E4" s="2"/>
    </row>
    <row r="5" spans="1:5" ht="15.75">
      <c r="A5" s="17" t="s">
        <v>7</v>
      </c>
      <c r="B5" s="18"/>
      <c r="C5" s="19" t="s">
        <v>8</v>
      </c>
      <c r="D5" s="2"/>
      <c r="E5" s="2"/>
    </row>
    <row r="6" spans="1:5" ht="15.75">
      <c r="A6" s="20" t="s">
        <v>9</v>
      </c>
      <c r="B6" s="20"/>
      <c r="C6" s="20"/>
      <c r="D6" s="2"/>
      <c r="E6" s="2"/>
    </row>
    <row r="7" spans="1:5" ht="30.75">
      <c r="A7" s="21" t="s">
        <v>10</v>
      </c>
      <c r="B7" s="22"/>
      <c r="C7" s="23" t="s">
        <v>11</v>
      </c>
      <c r="D7" s="2"/>
      <c r="E7" s="2"/>
    </row>
    <row r="8" spans="1:5" ht="15.75">
      <c r="A8" s="24"/>
      <c r="B8" s="24" t="s">
        <v>12</v>
      </c>
      <c r="C8" s="25" t="s">
        <v>13</v>
      </c>
      <c r="D8" s="2"/>
      <c r="E8" s="2"/>
    </row>
    <row r="9" spans="1:5" ht="15.75">
      <c r="A9" s="30" t="s">
        <v>14</v>
      </c>
      <c r="B9" s="30"/>
      <c r="C9" s="30"/>
      <c r="D9" s="2"/>
      <c r="E9" s="2"/>
    </row>
    <row r="10" spans="1:5" ht="30.75">
      <c r="A10" s="14" t="s">
        <v>15</v>
      </c>
      <c r="B10" s="15"/>
      <c r="C10" s="16" t="s">
        <v>16</v>
      </c>
      <c r="D10" s="2"/>
      <c r="E10" s="2"/>
    </row>
    <row r="11" spans="1:5" ht="30.75">
      <c r="A11" s="18"/>
      <c r="B11" s="17" t="s">
        <v>17</v>
      </c>
      <c r="C11" s="19" t="s">
        <v>13</v>
      </c>
      <c r="D11" s="2"/>
      <c r="E11" s="2"/>
    </row>
    <row r="12" spans="1:5" ht="15.75">
      <c r="A12" s="29" t="s">
        <v>18</v>
      </c>
      <c r="B12" s="29"/>
      <c r="C12" s="29"/>
      <c r="D12" s="2"/>
      <c r="E12" s="2"/>
    </row>
    <row r="13" spans="1:5" ht="46.5">
      <c r="A13" s="21" t="s">
        <v>19</v>
      </c>
      <c r="B13" s="22"/>
      <c r="C13" s="23" t="s">
        <v>16</v>
      </c>
      <c r="D13" s="2"/>
      <c r="E13" s="2"/>
    </row>
    <row r="14" spans="1:5" ht="15.75">
      <c r="A14" s="26"/>
      <c r="B14" s="21" t="s">
        <v>20</v>
      </c>
      <c r="C14" s="23" t="s">
        <v>16</v>
      </c>
      <c r="D14" s="2"/>
      <c r="E14" s="2"/>
    </row>
    <row r="15" spans="1:5" ht="15.75">
      <c r="A15" s="26"/>
      <c r="B15" s="21" t="s">
        <v>21</v>
      </c>
      <c r="C15" s="23" t="s">
        <v>16</v>
      </c>
      <c r="D15" s="2"/>
      <c r="E15" s="2"/>
    </row>
    <row r="16" spans="1:5" ht="15.75">
      <c r="A16" s="26"/>
      <c r="B16" s="21" t="s">
        <v>22</v>
      </c>
      <c r="C16" s="23" t="s">
        <v>16</v>
      </c>
      <c r="D16" s="2"/>
      <c r="E16" s="2"/>
    </row>
    <row r="17" spans="1:5" ht="15.75">
      <c r="A17" s="27"/>
      <c r="B17" s="24" t="s">
        <v>23</v>
      </c>
      <c r="C17" s="25" t="s">
        <v>16</v>
      </c>
      <c r="D17" s="2"/>
      <c r="E17" s="2"/>
    </row>
    <row r="18" spans="1:5" ht="15.75">
      <c r="A18" s="28" t="s">
        <v>24</v>
      </c>
      <c r="B18" s="28"/>
      <c r="C18" s="28"/>
      <c r="D18" s="2"/>
      <c r="E18" s="2"/>
    </row>
    <row r="19" spans="1:5" ht="30.75">
      <c r="A19" s="15" t="s">
        <v>25</v>
      </c>
      <c r="B19" s="14"/>
      <c r="C19" s="16" t="s">
        <v>11</v>
      </c>
      <c r="D19" s="2"/>
      <c r="E19" s="2"/>
    </row>
    <row r="20" spans="1:5" ht="15.75">
      <c r="A20" s="15"/>
      <c r="B20" s="14" t="s">
        <v>26</v>
      </c>
      <c r="C20" s="16" t="s">
        <v>11</v>
      </c>
      <c r="D20" s="2"/>
      <c r="E20" s="2"/>
    </row>
    <row r="21" spans="1:5" ht="15.75">
      <c r="A21" s="15"/>
      <c r="B21" s="14" t="s">
        <v>27</v>
      </c>
      <c r="C21" s="16" t="s">
        <v>11</v>
      </c>
      <c r="D21" s="2"/>
      <c r="E21" s="2"/>
    </row>
    <row r="22" spans="1:5" ht="15.75">
      <c r="A22" s="15"/>
      <c r="B22" s="14" t="s">
        <v>28</v>
      </c>
      <c r="C22" s="16" t="s">
        <v>8</v>
      </c>
      <c r="D22" s="2"/>
      <c r="E22" s="2"/>
    </row>
    <row r="23" spans="1:5" ht="30.75">
      <c r="A23" s="18"/>
      <c r="B23" s="17" t="s">
        <v>29</v>
      </c>
      <c r="C23" s="19" t="s">
        <v>30</v>
      </c>
      <c r="D23" s="2"/>
      <c r="E23" s="2"/>
    </row>
    <row r="24" spans="1:5" ht="15.75">
      <c r="A24" s="2"/>
      <c r="B24" s="2"/>
      <c r="C24" s="2"/>
      <c r="D24" s="2"/>
      <c r="E24" s="2"/>
    </row>
    <row r="25" spans="1:5">
      <c r="A25" s="2"/>
      <c r="B25" s="2"/>
      <c r="C25" s="2"/>
      <c r="D25" s="2"/>
      <c r="E25" s="2"/>
    </row>
    <row r="26" spans="1:5">
      <c r="A26" s="2"/>
      <c r="B26" s="2"/>
      <c r="C26" s="2"/>
      <c r="D26" s="2"/>
      <c r="E26" s="2"/>
    </row>
    <row r="27" spans="1:5">
      <c r="A27" s="2"/>
      <c r="B27" s="2"/>
      <c r="C27" s="2"/>
      <c r="D27" s="2"/>
      <c r="E27" s="2"/>
    </row>
    <row r="28" spans="1:5">
      <c r="A28" s="2"/>
      <c r="B28" s="2"/>
      <c r="C28" s="2"/>
      <c r="D28" s="2"/>
      <c r="E28" s="2"/>
    </row>
    <row r="29" spans="1:5">
      <c r="A29" s="2"/>
      <c r="D29" s="2"/>
      <c r="E29" s="2"/>
    </row>
  </sheetData>
  <mergeCells count="5">
    <mergeCell ref="A2:C2"/>
    <mergeCell ref="A18:C18"/>
    <mergeCell ref="A12:C12"/>
    <mergeCell ref="A9:C9"/>
    <mergeCell ref="A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D487-587B-491D-A700-2730C43F5792}">
  <dimension ref="A1:D26"/>
  <sheetViews>
    <sheetView workbookViewId="0">
      <selection activeCell="D2" sqref="D2"/>
    </sheetView>
  </sheetViews>
  <sheetFormatPr defaultRowHeight="15.75"/>
  <cols>
    <col min="1" max="1" width="20.875" style="11" bestFit="1" customWidth="1"/>
    <col min="2" max="2" width="38.125" bestFit="1" customWidth="1"/>
    <col min="3" max="3" width="15.75" customWidth="1"/>
    <col min="4" max="4" width="53.5" bestFit="1" customWidth="1"/>
    <col min="6" max="6" width="53.5" bestFit="1" customWidth="1"/>
  </cols>
  <sheetData>
    <row r="1" spans="1:4" ht="30.75">
      <c r="A1" s="34" t="s">
        <v>4</v>
      </c>
      <c r="B1" s="34" t="s">
        <v>31</v>
      </c>
      <c r="C1" s="33" t="s">
        <v>32</v>
      </c>
      <c r="D1" s="34" t="s">
        <v>33</v>
      </c>
    </row>
    <row r="2" spans="1:4">
      <c r="A2" s="11" t="s">
        <v>34</v>
      </c>
      <c r="B2" t="s">
        <v>35</v>
      </c>
      <c r="C2">
        <v>1</v>
      </c>
      <c r="D2" t="s">
        <v>36</v>
      </c>
    </row>
    <row r="3" spans="1:4">
      <c r="A3" s="11" t="s">
        <v>37</v>
      </c>
      <c r="B3" t="s">
        <v>38</v>
      </c>
      <c r="C3">
        <v>0</v>
      </c>
      <c r="D3" t="s">
        <v>39</v>
      </c>
    </row>
    <row r="4" spans="1:4">
      <c r="A4" s="11" t="s">
        <v>40</v>
      </c>
      <c r="B4" t="s">
        <v>38</v>
      </c>
      <c r="C4">
        <v>1</v>
      </c>
      <c r="D4" t="s">
        <v>41</v>
      </c>
    </row>
    <row r="5" spans="1:4">
      <c r="A5" s="11" t="s">
        <v>42</v>
      </c>
      <c r="B5" t="s">
        <v>38</v>
      </c>
      <c r="C5">
        <v>0</v>
      </c>
      <c r="D5" t="s">
        <v>43</v>
      </c>
    </row>
    <row r="6" spans="1:4">
      <c r="A6" s="11" t="s">
        <v>44</v>
      </c>
      <c r="B6" t="s">
        <v>45</v>
      </c>
      <c r="C6">
        <v>0</v>
      </c>
      <c r="D6" t="s">
        <v>46</v>
      </c>
    </row>
    <row r="7" spans="1:4">
      <c r="A7" s="11" t="s">
        <v>47</v>
      </c>
      <c r="B7" t="s">
        <v>48</v>
      </c>
      <c r="C7">
        <v>0</v>
      </c>
      <c r="D7" t="s">
        <v>49</v>
      </c>
    </row>
    <row r="8" spans="1:4">
      <c r="A8" s="11" t="s">
        <v>50</v>
      </c>
      <c r="B8" t="s">
        <v>38</v>
      </c>
      <c r="C8">
        <v>0</v>
      </c>
      <c r="D8" t="s">
        <v>46</v>
      </c>
    </row>
    <row r="9" spans="1:4">
      <c r="A9" s="11" t="s">
        <v>51</v>
      </c>
      <c r="B9" t="s">
        <v>38</v>
      </c>
      <c r="C9">
        <v>0</v>
      </c>
      <c r="D9" t="s">
        <v>46</v>
      </c>
    </row>
    <row r="10" spans="1:4">
      <c r="A10" s="11" t="s">
        <v>52</v>
      </c>
      <c r="B10" t="s">
        <v>48</v>
      </c>
      <c r="C10">
        <v>0</v>
      </c>
      <c r="D10" t="s">
        <v>46</v>
      </c>
    </row>
    <row r="11" spans="1:4">
      <c r="A11" s="11" t="s">
        <v>53</v>
      </c>
      <c r="B11" t="s">
        <v>38</v>
      </c>
      <c r="C11">
        <v>0</v>
      </c>
      <c r="D11" t="s">
        <v>46</v>
      </c>
    </row>
    <row r="12" spans="1:4">
      <c r="A12" s="11" t="s">
        <v>54</v>
      </c>
      <c r="B12" t="s">
        <v>48</v>
      </c>
      <c r="C12">
        <v>1</v>
      </c>
      <c r="D12" t="s">
        <v>55</v>
      </c>
    </row>
    <row r="13" spans="1:4">
      <c r="A13" s="11" t="s">
        <v>56</v>
      </c>
      <c r="B13" t="s">
        <v>57</v>
      </c>
      <c r="C13">
        <v>0</v>
      </c>
      <c r="D13" t="s">
        <v>58</v>
      </c>
    </row>
    <row r="14" spans="1:4">
      <c r="A14" s="11" t="s">
        <v>59</v>
      </c>
      <c r="B14" t="s">
        <v>60</v>
      </c>
      <c r="C14">
        <v>0</v>
      </c>
      <c r="D14" t="s">
        <v>49</v>
      </c>
    </row>
    <row r="15" spans="1:4">
      <c r="A15" s="11" t="s">
        <v>61</v>
      </c>
      <c r="B15" t="s">
        <v>45</v>
      </c>
      <c r="C15">
        <v>0</v>
      </c>
      <c r="D15" t="s">
        <v>62</v>
      </c>
    </row>
    <row r="16" spans="1:4">
      <c r="A16" s="11" t="s">
        <v>63</v>
      </c>
      <c r="B16" t="s">
        <v>35</v>
      </c>
      <c r="C16">
        <v>1</v>
      </c>
      <c r="D16" t="s">
        <v>64</v>
      </c>
    </row>
    <row r="17" spans="1:4">
      <c r="A17" s="11" t="s">
        <v>65</v>
      </c>
      <c r="B17" t="s">
        <v>38</v>
      </c>
      <c r="C17">
        <v>0</v>
      </c>
      <c r="D17" t="s">
        <v>66</v>
      </c>
    </row>
    <row r="18" spans="1:4">
      <c r="A18" s="11" t="s">
        <v>67</v>
      </c>
      <c r="B18" t="s">
        <v>38</v>
      </c>
      <c r="C18">
        <v>1</v>
      </c>
      <c r="D18" t="s">
        <v>68</v>
      </c>
    </row>
    <row r="19" spans="1:4">
      <c r="A19" s="11" t="s">
        <v>69</v>
      </c>
      <c r="B19" t="s">
        <v>70</v>
      </c>
      <c r="C19">
        <v>1</v>
      </c>
      <c r="D19" t="s">
        <v>71</v>
      </c>
    </row>
    <row r="20" spans="1:4">
      <c r="A20" s="11" t="s">
        <v>72</v>
      </c>
      <c r="B20" t="s">
        <v>35</v>
      </c>
      <c r="C20">
        <v>0</v>
      </c>
      <c r="D20" t="s">
        <v>46</v>
      </c>
    </row>
    <row r="21" spans="1:4">
      <c r="A21" s="11" t="s">
        <v>73</v>
      </c>
      <c r="B21" t="s">
        <v>38</v>
      </c>
      <c r="C21">
        <v>1</v>
      </c>
      <c r="D21" t="s">
        <v>74</v>
      </c>
    </row>
    <row r="22" spans="1:4">
      <c r="A22" s="11" t="s">
        <v>75</v>
      </c>
      <c r="B22" t="s">
        <v>38</v>
      </c>
      <c r="C22">
        <v>0</v>
      </c>
      <c r="D22" t="s">
        <v>76</v>
      </c>
    </row>
    <row r="23" spans="1:4">
      <c r="A23" s="11" t="s">
        <v>77</v>
      </c>
      <c r="B23" t="s">
        <v>38</v>
      </c>
      <c r="C23">
        <v>0</v>
      </c>
      <c r="D23" t="s">
        <v>78</v>
      </c>
    </row>
    <row r="24" spans="1:4">
      <c r="A24" s="11" t="s">
        <v>79</v>
      </c>
      <c r="B24" t="s">
        <v>80</v>
      </c>
      <c r="C24">
        <v>0</v>
      </c>
      <c r="D24" t="s">
        <v>81</v>
      </c>
    </row>
    <row r="25" spans="1:4">
      <c r="A25" s="32" t="s">
        <v>82</v>
      </c>
      <c r="B25" s="32" t="s">
        <v>38</v>
      </c>
      <c r="C25" s="32">
        <v>1</v>
      </c>
      <c r="D25" s="32" t="s">
        <v>55</v>
      </c>
    </row>
    <row r="26" spans="1:4">
      <c r="A26" s="11" t="s">
        <v>83</v>
      </c>
      <c r="C26">
        <f>SUM(C2:C25)</f>
        <v>8</v>
      </c>
    </row>
  </sheetData>
  <conditionalFormatting sqref="C2:C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BCE1-A302-492C-A08E-7273422242C6}">
  <dimension ref="A1:G26"/>
  <sheetViews>
    <sheetView workbookViewId="0">
      <selection sqref="A1:G26"/>
    </sheetView>
  </sheetViews>
  <sheetFormatPr defaultRowHeight="15.75"/>
  <cols>
    <col min="1" max="1" width="20.875" style="11" bestFit="1" customWidth="1"/>
    <col min="2" max="2" width="38.125" bestFit="1" customWidth="1"/>
    <col min="3" max="3" width="9" style="11"/>
    <col min="6" max="6" width="10" customWidth="1"/>
    <col min="7" max="7" width="10.625" customWidth="1"/>
    <col min="15" max="15" width="10.75" customWidth="1"/>
  </cols>
  <sheetData>
    <row r="1" spans="1:7" ht="30.75">
      <c r="A1" s="34" t="s">
        <v>84</v>
      </c>
      <c r="B1" s="34" t="s">
        <v>31</v>
      </c>
      <c r="C1" s="34" t="s">
        <v>85</v>
      </c>
      <c r="D1" s="35" t="s">
        <v>86</v>
      </c>
      <c r="E1" s="35" t="s">
        <v>87</v>
      </c>
      <c r="F1" s="35" t="s">
        <v>88</v>
      </c>
      <c r="G1" s="35" t="s">
        <v>89</v>
      </c>
    </row>
    <row r="2" spans="1:7">
      <c r="A2" s="11" t="s">
        <v>34</v>
      </c>
      <c r="B2" t="s">
        <v>35</v>
      </c>
      <c r="C2" s="11">
        <v>0</v>
      </c>
      <c r="D2">
        <v>0</v>
      </c>
      <c r="E2">
        <v>0</v>
      </c>
      <c r="F2">
        <v>0</v>
      </c>
      <c r="G2">
        <v>0</v>
      </c>
    </row>
    <row r="3" spans="1:7">
      <c r="A3" s="11" t="s">
        <v>37</v>
      </c>
      <c r="B3" t="s">
        <v>38</v>
      </c>
      <c r="C3" s="11">
        <v>0</v>
      </c>
      <c r="D3">
        <v>0</v>
      </c>
      <c r="E3">
        <v>0</v>
      </c>
      <c r="F3">
        <v>0</v>
      </c>
      <c r="G3">
        <v>0</v>
      </c>
    </row>
    <row r="4" spans="1:7">
      <c r="A4" s="11" t="s">
        <v>40</v>
      </c>
      <c r="B4" t="s">
        <v>38</v>
      </c>
      <c r="C4" s="11">
        <v>0</v>
      </c>
      <c r="D4">
        <v>0</v>
      </c>
      <c r="E4">
        <v>0</v>
      </c>
      <c r="F4">
        <v>0</v>
      </c>
      <c r="G4">
        <v>0</v>
      </c>
    </row>
    <row r="5" spans="1:7">
      <c r="A5" s="11" t="s">
        <v>42</v>
      </c>
      <c r="B5" t="s">
        <v>38</v>
      </c>
      <c r="C5" s="11">
        <v>0</v>
      </c>
      <c r="D5">
        <v>0</v>
      </c>
      <c r="E5">
        <v>0</v>
      </c>
      <c r="F5">
        <v>0</v>
      </c>
      <c r="G5">
        <v>0</v>
      </c>
    </row>
    <row r="6" spans="1:7">
      <c r="A6" s="11" t="s">
        <v>44</v>
      </c>
      <c r="B6" t="s">
        <v>45</v>
      </c>
      <c r="C6" s="11">
        <v>0</v>
      </c>
      <c r="D6">
        <v>0</v>
      </c>
      <c r="E6">
        <v>0</v>
      </c>
      <c r="F6">
        <v>0</v>
      </c>
      <c r="G6">
        <v>0</v>
      </c>
    </row>
    <row r="7" spans="1:7">
      <c r="A7" s="11" t="s">
        <v>47</v>
      </c>
      <c r="B7" t="s">
        <v>48</v>
      </c>
      <c r="C7" s="11">
        <v>0</v>
      </c>
      <c r="D7">
        <v>0</v>
      </c>
      <c r="E7">
        <v>0</v>
      </c>
      <c r="F7">
        <v>0</v>
      </c>
      <c r="G7">
        <v>0</v>
      </c>
    </row>
    <row r="8" spans="1:7">
      <c r="A8" s="11" t="s">
        <v>50</v>
      </c>
      <c r="B8" t="s">
        <v>38</v>
      </c>
      <c r="C8" s="11">
        <v>0</v>
      </c>
      <c r="D8">
        <v>0</v>
      </c>
      <c r="E8">
        <v>0</v>
      </c>
      <c r="F8">
        <v>0</v>
      </c>
      <c r="G8">
        <v>0</v>
      </c>
    </row>
    <row r="9" spans="1:7">
      <c r="A9" s="11" t="s">
        <v>51</v>
      </c>
      <c r="B9" t="s">
        <v>38</v>
      </c>
      <c r="C9" s="11">
        <v>0</v>
      </c>
      <c r="D9">
        <v>0</v>
      </c>
      <c r="E9">
        <v>0</v>
      </c>
      <c r="F9">
        <v>0</v>
      </c>
      <c r="G9">
        <v>0</v>
      </c>
    </row>
    <row r="10" spans="1:7">
      <c r="A10" s="11" t="s">
        <v>52</v>
      </c>
      <c r="B10" t="s">
        <v>48</v>
      </c>
      <c r="C10" s="11">
        <v>0</v>
      </c>
      <c r="D10">
        <v>0</v>
      </c>
      <c r="E10">
        <v>0</v>
      </c>
      <c r="F10">
        <v>0</v>
      </c>
      <c r="G10">
        <v>0</v>
      </c>
    </row>
    <row r="11" spans="1:7">
      <c r="A11" s="11" t="s">
        <v>53</v>
      </c>
      <c r="B11" t="s">
        <v>38</v>
      </c>
      <c r="C11" s="11">
        <v>0</v>
      </c>
      <c r="D11">
        <v>0</v>
      </c>
      <c r="E11">
        <v>0</v>
      </c>
      <c r="F11">
        <v>0</v>
      </c>
      <c r="G11">
        <v>0</v>
      </c>
    </row>
    <row r="12" spans="1:7">
      <c r="A12" s="11" t="s">
        <v>54</v>
      </c>
      <c r="B12" t="s">
        <v>48</v>
      </c>
      <c r="C12" s="11">
        <v>1</v>
      </c>
      <c r="D12">
        <v>1</v>
      </c>
      <c r="E12">
        <v>1</v>
      </c>
      <c r="F12">
        <v>0</v>
      </c>
      <c r="G12">
        <v>0</v>
      </c>
    </row>
    <row r="13" spans="1:7">
      <c r="A13" s="11" t="s">
        <v>56</v>
      </c>
      <c r="B13" t="s">
        <v>57</v>
      </c>
      <c r="C13" s="11">
        <v>1</v>
      </c>
      <c r="D13">
        <v>1</v>
      </c>
      <c r="E13">
        <v>0</v>
      </c>
      <c r="F13">
        <v>1</v>
      </c>
      <c r="G13">
        <v>0</v>
      </c>
    </row>
    <row r="14" spans="1:7">
      <c r="A14" s="11" t="s">
        <v>59</v>
      </c>
      <c r="B14" t="s">
        <v>60</v>
      </c>
      <c r="C14" s="11">
        <v>0</v>
      </c>
      <c r="D14">
        <v>0</v>
      </c>
      <c r="E14">
        <v>0</v>
      </c>
      <c r="F14">
        <v>0</v>
      </c>
      <c r="G14">
        <v>0</v>
      </c>
    </row>
    <row r="15" spans="1:7">
      <c r="A15" s="11" t="s">
        <v>61</v>
      </c>
      <c r="B15" t="s">
        <v>45</v>
      </c>
      <c r="C15" s="11">
        <v>1</v>
      </c>
      <c r="D15">
        <v>0</v>
      </c>
      <c r="E15">
        <v>0</v>
      </c>
      <c r="F15">
        <v>1</v>
      </c>
      <c r="G15">
        <v>1</v>
      </c>
    </row>
    <row r="16" spans="1:7">
      <c r="A16" s="11" t="s">
        <v>63</v>
      </c>
      <c r="B16" t="s">
        <v>35</v>
      </c>
      <c r="C16" s="11">
        <v>1</v>
      </c>
      <c r="D16">
        <v>0</v>
      </c>
      <c r="E16">
        <v>0</v>
      </c>
      <c r="F16">
        <v>1</v>
      </c>
      <c r="G16">
        <v>0</v>
      </c>
    </row>
    <row r="17" spans="1:7">
      <c r="A17" s="11" t="s">
        <v>65</v>
      </c>
      <c r="B17" t="s">
        <v>38</v>
      </c>
      <c r="C17" s="11">
        <v>1</v>
      </c>
      <c r="D17">
        <v>1</v>
      </c>
      <c r="E17">
        <v>0</v>
      </c>
      <c r="F17">
        <v>0</v>
      </c>
      <c r="G17">
        <v>0</v>
      </c>
    </row>
    <row r="18" spans="1:7">
      <c r="A18" s="11" t="s">
        <v>67</v>
      </c>
      <c r="B18" t="s">
        <v>38</v>
      </c>
      <c r="C18" s="11">
        <v>1</v>
      </c>
      <c r="D18">
        <v>1</v>
      </c>
      <c r="E18">
        <v>1</v>
      </c>
      <c r="F18">
        <v>0</v>
      </c>
      <c r="G18">
        <v>0</v>
      </c>
    </row>
    <row r="19" spans="1:7">
      <c r="A19" s="11" t="s">
        <v>69</v>
      </c>
      <c r="B19" t="s">
        <v>70</v>
      </c>
      <c r="C19" s="11">
        <v>1</v>
      </c>
      <c r="D19">
        <v>1</v>
      </c>
      <c r="E19">
        <v>0</v>
      </c>
      <c r="F19">
        <v>1</v>
      </c>
      <c r="G19">
        <v>0</v>
      </c>
    </row>
    <row r="20" spans="1:7">
      <c r="A20" s="11" t="s">
        <v>72</v>
      </c>
      <c r="B20" t="s">
        <v>35</v>
      </c>
      <c r="C20" s="11">
        <v>0</v>
      </c>
      <c r="D20">
        <v>0</v>
      </c>
      <c r="E20">
        <v>0</v>
      </c>
      <c r="F20">
        <v>0</v>
      </c>
      <c r="G20">
        <v>0</v>
      </c>
    </row>
    <row r="21" spans="1:7">
      <c r="A21" s="11" t="s">
        <v>73</v>
      </c>
      <c r="B21" t="s">
        <v>38</v>
      </c>
      <c r="C21" s="11">
        <v>0</v>
      </c>
      <c r="D21">
        <v>0</v>
      </c>
      <c r="E21">
        <v>0</v>
      </c>
      <c r="F21">
        <v>0</v>
      </c>
      <c r="G21">
        <v>0</v>
      </c>
    </row>
    <row r="22" spans="1:7">
      <c r="A22" s="11" t="s">
        <v>75</v>
      </c>
      <c r="B22" t="s">
        <v>38</v>
      </c>
      <c r="C22" s="11">
        <v>0</v>
      </c>
      <c r="D22">
        <v>0</v>
      </c>
      <c r="E22">
        <v>0</v>
      </c>
      <c r="F22">
        <v>0</v>
      </c>
      <c r="G22">
        <v>0</v>
      </c>
    </row>
    <row r="23" spans="1:7">
      <c r="A23" s="11" t="s">
        <v>77</v>
      </c>
      <c r="B23" t="s">
        <v>38</v>
      </c>
      <c r="C23" s="11">
        <v>1</v>
      </c>
      <c r="D23">
        <v>0</v>
      </c>
      <c r="E23">
        <v>0</v>
      </c>
      <c r="F23">
        <v>0</v>
      </c>
      <c r="G23">
        <v>1</v>
      </c>
    </row>
    <row r="24" spans="1:7">
      <c r="A24" s="11" t="s">
        <v>79</v>
      </c>
      <c r="B24" t="s">
        <v>80</v>
      </c>
      <c r="C24" s="11">
        <v>1</v>
      </c>
      <c r="D24">
        <v>1</v>
      </c>
      <c r="E24">
        <v>0</v>
      </c>
      <c r="F24">
        <v>0</v>
      </c>
      <c r="G24">
        <v>0</v>
      </c>
    </row>
    <row r="25" spans="1:7">
      <c r="A25" s="32" t="s">
        <v>82</v>
      </c>
      <c r="B25" s="32" t="s">
        <v>38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</row>
    <row r="26" spans="1:7">
      <c r="A26" s="11" t="s">
        <v>83</v>
      </c>
      <c r="C26" s="11">
        <f>SUM(C2:C25)</f>
        <v>9</v>
      </c>
      <c r="D26">
        <f t="shared" ref="D26:G26" si="0">SUM(D2:D25)</f>
        <v>6</v>
      </c>
      <c r="E26">
        <f t="shared" si="0"/>
        <v>2</v>
      </c>
      <c r="F26">
        <f t="shared" si="0"/>
        <v>4</v>
      </c>
      <c r="G26">
        <f t="shared" si="0"/>
        <v>2</v>
      </c>
    </row>
  </sheetData>
  <conditionalFormatting sqref="C2:G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DFFB-D9D3-4400-AD7F-A1C1EA83C070}">
  <dimension ref="A1:G26"/>
  <sheetViews>
    <sheetView tabSelected="1" workbookViewId="0">
      <selection activeCell="I16" sqref="I16"/>
    </sheetView>
  </sheetViews>
  <sheetFormatPr defaultRowHeight="15.75"/>
  <cols>
    <col min="1" max="1" width="27.125" style="11" customWidth="1"/>
    <col min="2" max="2" width="46.625" customWidth="1"/>
    <col min="3" max="5" width="17.625" customWidth="1"/>
    <col min="9" max="11" width="13.25" customWidth="1"/>
  </cols>
  <sheetData>
    <row r="1" spans="1:7" ht="30.75">
      <c r="A1" s="34" t="s">
        <v>4</v>
      </c>
      <c r="B1" s="34" t="s">
        <v>31</v>
      </c>
      <c r="C1" s="33" t="s">
        <v>90</v>
      </c>
      <c r="D1" s="35" t="s">
        <v>91</v>
      </c>
      <c r="E1" s="35" t="s">
        <v>92</v>
      </c>
      <c r="F1" s="10"/>
      <c r="G1" s="10"/>
    </row>
    <row r="2" spans="1:7">
      <c r="A2" s="11" t="s">
        <v>34</v>
      </c>
      <c r="B2" t="s">
        <v>35</v>
      </c>
      <c r="C2" s="11">
        <v>1</v>
      </c>
      <c r="D2">
        <v>0</v>
      </c>
      <c r="E2">
        <v>1</v>
      </c>
    </row>
    <row r="3" spans="1:7">
      <c r="A3" s="11" t="s">
        <v>37</v>
      </c>
      <c r="B3" t="s">
        <v>38</v>
      </c>
      <c r="C3" s="11">
        <v>1</v>
      </c>
      <c r="D3">
        <v>0</v>
      </c>
      <c r="E3">
        <v>1</v>
      </c>
    </row>
    <row r="4" spans="1:7">
      <c r="A4" s="11" t="s">
        <v>40</v>
      </c>
      <c r="B4" t="s">
        <v>38</v>
      </c>
      <c r="C4" s="11">
        <v>1</v>
      </c>
      <c r="D4">
        <v>1</v>
      </c>
      <c r="E4">
        <v>0</v>
      </c>
    </row>
    <row r="5" spans="1:7">
      <c r="A5" s="11" t="s">
        <v>42</v>
      </c>
      <c r="B5" t="s">
        <v>38</v>
      </c>
      <c r="C5" s="11">
        <v>1</v>
      </c>
      <c r="D5">
        <v>1</v>
      </c>
      <c r="E5">
        <v>0</v>
      </c>
    </row>
    <row r="6" spans="1:7">
      <c r="A6" s="11" t="s">
        <v>44</v>
      </c>
      <c r="B6" t="s">
        <v>45</v>
      </c>
      <c r="C6" s="11">
        <v>1</v>
      </c>
      <c r="D6">
        <v>0</v>
      </c>
      <c r="E6">
        <v>1</v>
      </c>
    </row>
    <row r="7" spans="1:7">
      <c r="A7" s="11" t="s">
        <v>47</v>
      </c>
      <c r="B7" t="s">
        <v>48</v>
      </c>
      <c r="C7" s="11">
        <v>0</v>
      </c>
      <c r="D7">
        <v>0</v>
      </c>
      <c r="E7">
        <v>0</v>
      </c>
    </row>
    <row r="8" spans="1:7">
      <c r="A8" s="11" t="s">
        <v>50</v>
      </c>
      <c r="B8" t="s">
        <v>38</v>
      </c>
      <c r="C8" s="11">
        <v>1</v>
      </c>
      <c r="D8">
        <v>1</v>
      </c>
      <c r="E8">
        <v>0</v>
      </c>
    </row>
    <row r="9" spans="1:7">
      <c r="A9" s="11" t="s">
        <v>51</v>
      </c>
      <c r="B9" t="s">
        <v>38</v>
      </c>
      <c r="C9" s="11">
        <v>1</v>
      </c>
      <c r="D9">
        <v>1</v>
      </c>
      <c r="E9">
        <v>0</v>
      </c>
    </row>
    <row r="10" spans="1:7">
      <c r="A10" s="11" t="s">
        <v>52</v>
      </c>
      <c r="B10" t="s">
        <v>48</v>
      </c>
      <c r="C10" s="11">
        <v>0</v>
      </c>
      <c r="D10">
        <v>0</v>
      </c>
      <c r="E10">
        <v>0</v>
      </c>
    </row>
    <row r="11" spans="1:7">
      <c r="A11" s="11" t="s">
        <v>53</v>
      </c>
      <c r="B11" t="s">
        <v>38</v>
      </c>
      <c r="C11" s="11">
        <v>0</v>
      </c>
      <c r="D11">
        <v>0</v>
      </c>
      <c r="E11">
        <v>0</v>
      </c>
    </row>
    <row r="12" spans="1:7">
      <c r="A12" s="11" t="s">
        <v>54</v>
      </c>
      <c r="B12" t="s">
        <v>48</v>
      </c>
      <c r="C12" s="11">
        <v>0</v>
      </c>
      <c r="D12">
        <v>0</v>
      </c>
      <c r="E12">
        <v>0</v>
      </c>
    </row>
    <row r="13" spans="1:7">
      <c r="A13" s="11" t="s">
        <v>56</v>
      </c>
      <c r="B13" t="s">
        <v>57</v>
      </c>
      <c r="C13" s="11">
        <v>1</v>
      </c>
      <c r="D13">
        <v>0</v>
      </c>
      <c r="E13">
        <v>1</v>
      </c>
    </row>
    <row r="14" spans="1:7">
      <c r="A14" s="11" t="s">
        <v>59</v>
      </c>
      <c r="B14" t="s">
        <v>60</v>
      </c>
      <c r="C14" s="11">
        <v>0</v>
      </c>
      <c r="D14">
        <v>0</v>
      </c>
      <c r="E14">
        <v>0</v>
      </c>
    </row>
    <row r="15" spans="1:7">
      <c r="A15" s="11" t="s">
        <v>61</v>
      </c>
      <c r="B15" t="s">
        <v>45</v>
      </c>
      <c r="C15" s="11">
        <v>0</v>
      </c>
      <c r="D15">
        <v>0</v>
      </c>
      <c r="E15">
        <v>0</v>
      </c>
    </row>
    <row r="16" spans="1:7">
      <c r="A16" s="11" t="s">
        <v>63</v>
      </c>
      <c r="B16" t="s">
        <v>35</v>
      </c>
      <c r="C16" s="11">
        <v>0</v>
      </c>
      <c r="D16">
        <v>0</v>
      </c>
      <c r="E16">
        <v>0</v>
      </c>
    </row>
    <row r="17" spans="1:5">
      <c r="A17" s="11" t="s">
        <v>65</v>
      </c>
      <c r="B17" t="s">
        <v>38</v>
      </c>
      <c r="C17" s="11">
        <v>1</v>
      </c>
      <c r="D17">
        <v>0</v>
      </c>
      <c r="E17">
        <v>1</v>
      </c>
    </row>
    <row r="18" spans="1:5">
      <c r="A18" s="11" t="s">
        <v>67</v>
      </c>
      <c r="B18" t="s">
        <v>38</v>
      </c>
      <c r="C18" s="11">
        <v>1</v>
      </c>
      <c r="D18">
        <v>1</v>
      </c>
      <c r="E18">
        <v>0</v>
      </c>
    </row>
    <row r="19" spans="1:5">
      <c r="A19" s="11" t="s">
        <v>69</v>
      </c>
      <c r="B19" t="s">
        <v>70</v>
      </c>
      <c r="C19" s="11">
        <v>1</v>
      </c>
      <c r="D19">
        <v>1</v>
      </c>
      <c r="E19">
        <v>0</v>
      </c>
    </row>
    <row r="20" spans="1:5">
      <c r="A20" s="11" t="s">
        <v>72</v>
      </c>
      <c r="B20" t="s">
        <v>35</v>
      </c>
      <c r="C20" s="11">
        <v>1</v>
      </c>
      <c r="D20">
        <v>0</v>
      </c>
      <c r="E20">
        <v>1</v>
      </c>
    </row>
    <row r="21" spans="1:5">
      <c r="A21" s="11" t="s">
        <v>73</v>
      </c>
      <c r="B21" t="s">
        <v>38</v>
      </c>
      <c r="C21" s="11">
        <v>1</v>
      </c>
      <c r="D21">
        <v>1</v>
      </c>
      <c r="E21">
        <v>0</v>
      </c>
    </row>
    <row r="22" spans="1:5">
      <c r="A22" s="11" t="s">
        <v>75</v>
      </c>
      <c r="B22" t="s">
        <v>38</v>
      </c>
      <c r="C22" s="11">
        <v>1</v>
      </c>
      <c r="D22">
        <v>0</v>
      </c>
      <c r="E22">
        <v>1</v>
      </c>
    </row>
    <row r="23" spans="1:5">
      <c r="A23" s="11" t="s">
        <v>77</v>
      </c>
      <c r="B23" t="s">
        <v>38</v>
      </c>
      <c r="C23" s="11">
        <v>1</v>
      </c>
      <c r="D23">
        <v>1</v>
      </c>
      <c r="E23">
        <v>0</v>
      </c>
    </row>
    <row r="24" spans="1:5">
      <c r="A24" s="11" t="s">
        <v>79</v>
      </c>
      <c r="B24" t="s">
        <v>80</v>
      </c>
      <c r="C24" s="11">
        <v>0</v>
      </c>
      <c r="D24">
        <v>0</v>
      </c>
      <c r="E24">
        <v>0</v>
      </c>
    </row>
    <row r="25" spans="1:5">
      <c r="A25" s="32" t="s">
        <v>82</v>
      </c>
      <c r="B25" s="32" t="s">
        <v>38</v>
      </c>
      <c r="C25" s="32">
        <v>1</v>
      </c>
      <c r="D25" s="32">
        <v>1</v>
      </c>
      <c r="E25" s="32">
        <v>0</v>
      </c>
    </row>
    <row r="26" spans="1:5">
      <c r="A26" s="11" t="s">
        <v>83</v>
      </c>
      <c r="C26">
        <f>SUM(C2:C25)</f>
        <v>16</v>
      </c>
      <c r="D26">
        <f t="shared" ref="D26:E26" si="0">SUM(D2:D25)</f>
        <v>9</v>
      </c>
      <c r="E26">
        <f t="shared" si="0"/>
        <v>7</v>
      </c>
    </row>
  </sheetData>
  <conditionalFormatting sqref="C2:E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202E-211E-E041-9CE0-F252879E76E0}">
  <dimension ref="A1:U28"/>
  <sheetViews>
    <sheetView workbookViewId="0">
      <pane xSplit="1" topLeftCell="B1" activePane="topRight" state="frozen"/>
      <selection pane="topRight" activeCell="C28" sqref="C28"/>
    </sheetView>
  </sheetViews>
  <sheetFormatPr defaultColWidth="11" defaultRowHeight="15.75" customHeight="1"/>
  <cols>
    <col min="1" max="2" width="17.5" style="5" bestFit="1" customWidth="1"/>
    <col min="3" max="3" width="60.25" style="5" customWidth="1"/>
    <col min="4" max="4" width="35" style="5" bestFit="1" customWidth="1"/>
    <col min="5" max="5" width="35" customWidth="1"/>
    <col min="6" max="6" width="38.125" bestFit="1" customWidth="1"/>
    <col min="7" max="7" width="17.5" style="5" bestFit="1" customWidth="1"/>
    <col min="8" max="8" width="17.5" customWidth="1"/>
    <col min="9" max="9" width="25.125" customWidth="1"/>
    <col min="10" max="10" width="35.625" style="5" bestFit="1" customWidth="1"/>
    <col min="11" max="11" width="35.625" customWidth="1"/>
    <col min="12" max="12" width="18.625" bestFit="1" customWidth="1"/>
    <col min="13" max="13" width="9.125" bestFit="1" customWidth="1"/>
    <col min="14" max="14" width="23.875" bestFit="1" customWidth="1"/>
    <col min="15" max="15" width="24" bestFit="1" customWidth="1"/>
    <col min="16" max="16" width="17.5" style="5" bestFit="1" customWidth="1"/>
    <col min="17" max="17" width="12.375" bestFit="1" customWidth="1"/>
    <col min="18" max="18" width="20.625" bestFit="1" customWidth="1"/>
    <col min="19" max="19" width="20.625" customWidth="1"/>
    <col min="20" max="21" width="17.5" bestFit="1" customWidth="1"/>
  </cols>
  <sheetData>
    <row r="1" spans="1:21" s="9" customFormat="1" ht="61.5">
      <c r="A1" s="7" t="s">
        <v>4</v>
      </c>
      <c r="B1" s="7" t="s">
        <v>93</v>
      </c>
      <c r="C1" s="7" t="s">
        <v>94</v>
      </c>
      <c r="D1" s="8" t="s">
        <v>95</v>
      </c>
      <c r="E1" s="10"/>
      <c r="F1" s="9" t="s">
        <v>31</v>
      </c>
      <c r="G1" s="7" t="s">
        <v>96</v>
      </c>
      <c r="I1" s="9" t="s">
        <v>33</v>
      </c>
      <c r="J1" s="7" t="s">
        <v>97</v>
      </c>
      <c r="L1" s="10" t="s">
        <v>98</v>
      </c>
      <c r="M1" s="10" t="s">
        <v>21</v>
      </c>
      <c r="N1" s="10" t="s">
        <v>22</v>
      </c>
      <c r="O1" s="10" t="s">
        <v>23</v>
      </c>
      <c r="P1" s="7" t="s">
        <v>99</v>
      </c>
      <c r="Q1" s="10" t="s">
        <v>91</v>
      </c>
      <c r="R1" s="10" t="s">
        <v>92</v>
      </c>
      <c r="S1" s="10" t="s">
        <v>100</v>
      </c>
      <c r="T1" s="9" t="s">
        <v>101</v>
      </c>
      <c r="U1" s="9" t="s">
        <v>102</v>
      </c>
    </row>
    <row r="2" spans="1:21">
      <c r="A2" s="5" t="s">
        <v>34</v>
      </c>
      <c r="B2" s="5" t="s">
        <v>103</v>
      </c>
      <c r="C2" s="5" t="s">
        <v>104</v>
      </c>
      <c r="D2" s="5" t="s">
        <v>105</v>
      </c>
      <c r="E2">
        <f>IF(D2="Yes", 1, 0)</f>
        <v>1</v>
      </c>
      <c r="F2" t="s">
        <v>35</v>
      </c>
      <c r="G2" s="5" t="s">
        <v>105</v>
      </c>
      <c r="H2">
        <f>IF(G2="Yes", 1, 0)</f>
        <v>1</v>
      </c>
      <c r="I2" t="s">
        <v>36</v>
      </c>
      <c r="J2" s="5" t="s">
        <v>106</v>
      </c>
      <c r="K2">
        <f>IF(J2="Yes", 1, 0)</f>
        <v>0</v>
      </c>
      <c r="L2" t="s">
        <v>106</v>
      </c>
      <c r="M2" t="s">
        <v>106</v>
      </c>
      <c r="N2" t="s">
        <v>106</v>
      </c>
      <c r="O2" t="s">
        <v>106</v>
      </c>
      <c r="P2" s="5" t="s">
        <v>105</v>
      </c>
      <c r="Q2" t="s">
        <v>106</v>
      </c>
      <c r="R2" t="s">
        <v>105</v>
      </c>
      <c r="T2" s="1" t="s">
        <v>107</v>
      </c>
      <c r="U2" s="4">
        <v>44075</v>
      </c>
    </row>
    <row r="3" spans="1:21">
      <c r="A3" s="5" t="s">
        <v>37</v>
      </c>
      <c r="B3" s="5" t="s">
        <v>108</v>
      </c>
      <c r="C3" s="6" t="s">
        <v>109</v>
      </c>
      <c r="D3" s="5" t="s">
        <v>106</v>
      </c>
      <c r="E3">
        <f t="shared" ref="E3:E25" si="0">IF(D3="Yes", 1, 0)</f>
        <v>0</v>
      </c>
      <c r="G3" s="5" t="s">
        <v>106</v>
      </c>
      <c r="H3">
        <f t="shared" ref="H3:H25" si="1">IF(G3="Yes", 1, 0)</f>
        <v>0</v>
      </c>
      <c r="I3" t="s">
        <v>39</v>
      </c>
      <c r="J3" s="5" t="s">
        <v>106</v>
      </c>
      <c r="K3">
        <f t="shared" ref="K3:K26" si="2">IF(J3="Yes", 1, 0)</f>
        <v>0</v>
      </c>
      <c r="L3" t="s">
        <v>106</v>
      </c>
      <c r="M3" t="s">
        <v>106</v>
      </c>
      <c r="N3" t="s">
        <v>106</v>
      </c>
      <c r="O3" t="s">
        <v>106</v>
      </c>
      <c r="P3" s="5" t="s">
        <v>105</v>
      </c>
      <c r="Q3" t="s">
        <v>106</v>
      </c>
      <c r="R3" t="s">
        <v>105</v>
      </c>
      <c r="S3" t="s">
        <v>110</v>
      </c>
      <c r="T3" t="s">
        <v>111</v>
      </c>
      <c r="U3" s="4">
        <v>44075</v>
      </c>
    </row>
    <row r="4" spans="1:21">
      <c r="A4" s="5" t="s">
        <v>40</v>
      </c>
      <c r="B4" s="5" t="s">
        <v>112</v>
      </c>
      <c r="C4" s="5" t="s">
        <v>113</v>
      </c>
      <c r="D4" s="5" t="s">
        <v>106</v>
      </c>
      <c r="E4">
        <f t="shared" si="0"/>
        <v>0</v>
      </c>
      <c r="G4" s="5" t="s">
        <v>105</v>
      </c>
      <c r="H4">
        <f t="shared" si="1"/>
        <v>1</v>
      </c>
      <c r="I4" t="s">
        <v>41</v>
      </c>
      <c r="J4" s="5" t="s">
        <v>106</v>
      </c>
      <c r="K4">
        <f t="shared" si="2"/>
        <v>0</v>
      </c>
      <c r="L4" t="s">
        <v>106</v>
      </c>
      <c r="M4" t="s">
        <v>106</v>
      </c>
      <c r="N4" t="s">
        <v>106</v>
      </c>
      <c r="O4" t="s">
        <v>106</v>
      </c>
      <c r="P4" s="5" t="s">
        <v>105</v>
      </c>
      <c r="Q4" t="s">
        <v>105</v>
      </c>
      <c r="R4" t="s">
        <v>106</v>
      </c>
      <c r="T4" t="s">
        <v>114</v>
      </c>
      <c r="U4" s="4">
        <v>44075</v>
      </c>
    </row>
    <row r="5" spans="1:21">
      <c r="A5" s="5" t="s">
        <v>42</v>
      </c>
      <c r="B5" s="5" t="s">
        <v>115</v>
      </c>
      <c r="C5" s="5" t="s">
        <v>116</v>
      </c>
      <c r="D5" s="5" t="s">
        <v>106</v>
      </c>
      <c r="E5">
        <f t="shared" si="0"/>
        <v>0</v>
      </c>
      <c r="G5" s="5" t="s">
        <v>106</v>
      </c>
      <c r="H5">
        <f t="shared" si="1"/>
        <v>0</v>
      </c>
      <c r="I5" t="s">
        <v>43</v>
      </c>
      <c r="J5" s="5" t="s">
        <v>106</v>
      </c>
      <c r="K5">
        <f t="shared" si="2"/>
        <v>0</v>
      </c>
      <c r="L5" t="s">
        <v>106</v>
      </c>
      <c r="M5" t="s">
        <v>106</v>
      </c>
      <c r="N5" t="s">
        <v>106</v>
      </c>
      <c r="O5" t="s">
        <v>106</v>
      </c>
      <c r="P5" s="5" t="s">
        <v>105</v>
      </c>
      <c r="Q5" t="s">
        <v>105</v>
      </c>
      <c r="R5" t="s">
        <v>106</v>
      </c>
      <c r="T5" t="s">
        <v>117</v>
      </c>
      <c r="U5" s="4">
        <v>44075</v>
      </c>
    </row>
    <row r="6" spans="1:21">
      <c r="A6" s="5" t="s">
        <v>44</v>
      </c>
      <c r="B6" s="5" t="s">
        <v>118</v>
      </c>
      <c r="C6" s="5" t="s">
        <v>119</v>
      </c>
      <c r="D6" s="5" t="s">
        <v>105</v>
      </c>
      <c r="E6">
        <f t="shared" si="0"/>
        <v>1</v>
      </c>
      <c r="F6" t="s">
        <v>45</v>
      </c>
      <c r="G6" s="5" t="s">
        <v>106</v>
      </c>
      <c r="H6">
        <f t="shared" si="1"/>
        <v>0</v>
      </c>
      <c r="I6" t="s">
        <v>46</v>
      </c>
      <c r="J6" s="5" t="s">
        <v>106</v>
      </c>
      <c r="K6">
        <f t="shared" si="2"/>
        <v>0</v>
      </c>
      <c r="L6" t="s">
        <v>106</v>
      </c>
      <c r="M6" t="s">
        <v>106</v>
      </c>
      <c r="N6" t="s">
        <v>106</v>
      </c>
      <c r="O6" t="s">
        <v>106</v>
      </c>
      <c r="P6" s="5" t="s">
        <v>105</v>
      </c>
      <c r="Q6" t="s">
        <v>106</v>
      </c>
      <c r="R6" t="s">
        <v>105</v>
      </c>
      <c r="T6" t="s">
        <v>120</v>
      </c>
      <c r="U6" s="4">
        <v>44426</v>
      </c>
    </row>
    <row r="7" spans="1:21">
      <c r="A7" s="5" t="s">
        <v>47</v>
      </c>
      <c r="B7" s="5" t="s">
        <v>121</v>
      </c>
      <c r="C7" s="5" t="s">
        <v>122</v>
      </c>
      <c r="D7" s="5" t="s">
        <v>105</v>
      </c>
      <c r="E7">
        <f t="shared" si="0"/>
        <v>1</v>
      </c>
      <c r="F7" t="s">
        <v>48</v>
      </c>
      <c r="G7" s="5" t="s">
        <v>106</v>
      </c>
      <c r="H7">
        <f t="shared" si="1"/>
        <v>0</v>
      </c>
      <c r="I7" t="s">
        <v>49</v>
      </c>
      <c r="J7" s="5" t="s">
        <v>106</v>
      </c>
      <c r="K7">
        <f t="shared" si="2"/>
        <v>0</v>
      </c>
      <c r="L7" t="s">
        <v>106</v>
      </c>
      <c r="M7" t="s">
        <v>106</v>
      </c>
      <c r="N7" t="s">
        <v>106</v>
      </c>
      <c r="O7" t="s">
        <v>106</v>
      </c>
      <c r="P7" s="5" t="s">
        <v>106</v>
      </c>
      <c r="Q7" t="s">
        <v>106</v>
      </c>
      <c r="R7" t="s">
        <v>106</v>
      </c>
      <c r="U7" s="4"/>
    </row>
    <row r="8" spans="1:21">
      <c r="A8" s="5" t="s">
        <v>50</v>
      </c>
      <c r="B8" s="5" t="s">
        <v>123</v>
      </c>
      <c r="C8" s="5" t="s">
        <v>124</v>
      </c>
      <c r="D8" s="5" t="s">
        <v>106</v>
      </c>
      <c r="E8">
        <f t="shared" si="0"/>
        <v>0</v>
      </c>
      <c r="G8" s="5" t="s">
        <v>106</v>
      </c>
      <c r="H8">
        <f t="shared" si="1"/>
        <v>0</v>
      </c>
      <c r="I8" t="s">
        <v>46</v>
      </c>
      <c r="J8" s="5" t="s">
        <v>106</v>
      </c>
      <c r="K8">
        <f t="shared" si="2"/>
        <v>0</v>
      </c>
      <c r="L8" t="s">
        <v>106</v>
      </c>
      <c r="M8" t="s">
        <v>106</v>
      </c>
      <c r="N8" t="s">
        <v>106</v>
      </c>
      <c r="O8" t="s">
        <v>106</v>
      </c>
      <c r="P8" s="5" t="s">
        <v>105</v>
      </c>
      <c r="Q8" t="s">
        <v>105</v>
      </c>
      <c r="R8" t="s">
        <v>106</v>
      </c>
      <c r="T8" t="s">
        <v>125</v>
      </c>
      <c r="U8" s="4">
        <v>44075</v>
      </c>
    </row>
    <row r="9" spans="1:21">
      <c r="A9" s="5" t="s">
        <v>51</v>
      </c>
      <c r="B9" s="5" t="s">
        <v>126</v>
      </c>
      <c r="C9" s="5" t="s">
        <v>127</v>
      </c>
      <c r="D9" s="5" t="s">
        <v>106</v>
      </c>
      <c r="E9">
        <f t="shared" si="0"/>
        <v>0</v>
      </c>
      <c r="G9" s="5" t="s">
        <v>106</v>
      </c>
      <c r="H9">
        <f t="shared" si="1"/>
        <v>0</v>
      </c>
      <c r="I9" t="s">
        <v>46</v>
      </c>
      <c r="J9" s="5" t="s">
        <v>106</v>
      </c>
      <c r="K9">
        <f t="shared" si="2"/>
        <v>0</v>
      </c>
      <c r="L9" t="s">
        <v>106</v>
      </c>
      <c r="M9" t="s">
        <v>106</v>
      </c>
      <c r="N9" t="s">
        <v>106</v>
      </c>
      <c r="O9" t="s">
        <v>106</v>
      </c>
      <c r="P9" s="5" t="s">
        <v>105</v>
      </c>
      <c r="Q9" t="s">
        <v>105</v>
      </c>
      <c r="R9" t="s">
        <v>106</v>
      </c>
      <c r="T9" t="s">
        <v>128</v>
      </c>
      <c r="U9" s="4">
        <v>44075</v>
      </c>
    </row>
    <row r="10" spans="1:21">
      <c r="A10" s="5" t="s">
        <v>52</v>
      </c>
      <c r="B10" s="5" t="s">
        <v>129</v>
      </c>
      <c r="C10" s="5" t="s">
        <v>130</v>
      </c>
      <c r="D10" s="5" t="s">
        <v>105</v>
      </c>
      <c r="E10">
        <f t="shared" si="0"/>
        <v>1</v>
      </c>
      <c r="F10" t="s">
        <v>48</v>
      </c>
      <c r="G10" s="5" t="s">
        <v>106</v>
      </c>
      <c r="H10">
        <f t="shared" si="1"/>
        <v>0</v>
      </c>
      <c r="I10" t="s">
        <v>46</v>
      </c>
      <c r="J10" s="5" t="s">
        <v>106</v>
      </c>
      <c r="K10">
        <f t="shared" si="2"/>
        <v>0</v>
      </c>
      <c r="L10" t="s">
        <v>106</v>
      </c>
      <c r="M10" t="s">
        <v>106</v>
      </c>
      <c r="N10" t="s">
        <v>106</v>
      </c>
      <c r="O10" t="s">
        <v>106</v>
      </c>
      <c r="P10" s="5" t="s">
        <v>106</v>
      </c>
      <c r="Q10" t="s">
        <v>106</v>
      </c>
      <c r="R10" t="s">
        <v>106</v>
      </c>
      <c r="U10" s="4"/>
    </row>
    <row r="11" spans="1:21">
      <c r="A11" s="5" t="s">
        <v>53</v>
      </c>
      <c r="B11" s="5" t="s">
        <v>131</v>
      </c>
      <c r="C11" s="5" t="s">
        <v>132</v>
      </c>
      <c r="D11" s="5" t="s">
        <v>106</v>
      </c>
      <c r="E11">
        <f t="shared" si="0"/>
        <v>0</v>
      </c>
      <c r="G11" s="5" t="s">
        <v>106</v>
      </c>
      <c r="H11">
        <f t="shared" si="1"/>
        <v>0</v>
      </c>
      <c r="I11" t="s">
        <v>46</v>
      </c>
      <c r="J11" s="5" t="s">
        <v>106</v>
      </c>
      <c r="K11">
        <f t="shared" si="2"/>
        <v>0</v>
      </c>
      <c r="L11" t="s">
        <v>106</v>
      </c>
      <c r="M11" t="s">
        <v>106</v>
      </c>
      <c r="N11" t="s">
        <v>106</v>
      </c>
      <c r="O11" t="s">
        <v>106</v>
      </c>
      <c r="P11" s="5" t="s">
        <v>106</v>
      </c>
      <c r="Q11" t="s">
        <v>106</v>
      </c>
      <c r="R11" t="s">
        <v>106</v>
      </c>
      <c r="U11" s="4"/>
    </row>
    <row r="12" spans="1:21">
      <c r="A12" s="5" t="s">
        <v>54</v>
      </c>
      <c r="B12" s="5" t="s">
        <v>133</v>
      </c>
      <c r="C12" s="5" t="s">
        <v>134</v>
      </c>
      <c r="D12" s="5" t="s">
        <v>105</v>
      </c>
      <c r="E12">
        <f>IF(D12="Yes", 1, 0)</f>
        <v>1</v>
      </c>
      <c r="F12" t="s">
        <v>48</v>
      </c>
      <c r="G12" s="5" t="s">
        <v>105</v>
      </c>
      <c r="H12">
        <f>IF(G12="Yes", 1, 0)</f>
        <v>1</v>
      </c>
      <c r="I12" t="s">
        <v>55</v>
      </c>
      <c r="J12" s="5" t="s">
        <v>105</v>
      </c>
      <c r="K12">
        <f>IF(J12="Yes", 1, 0)</f>
        <v>1</v>
      </c>
      <c r="L12" t="s">
        <v>105</v>
      </c>
      <c r="M12" t="s">
        <v>105</v>
      </c>
      <c r="N12" t="s">
        <v>106</v>
      </c>
      <c r="O12" t="s">
        <v>106</v>
      </c>
      <c r="P12" s="5" t="s">
        <v>106</v>
      </c>
      <c r="Q12" t="s">
        <v>106</v>
      </c>
      <c r="R12" t="s">
        <v>106</v>
      </c>
      <c r="U12" s="4"/>
    </row>
    <row r="13" spans="1:21">
      <c r="A13" s="5" t="s">
        <v>56</v>
      </c>
      <c r="B13" s="5" t="s">
        <v>135</v>
      </c>
      <c r="C13" s="6" t="s">
        <v>136</v>
      </c>
      <c r="D13" s="5" t="s">
        <v>105</v>
      </c>
      <c r="E13">
        <f>IF(D13="Yes", 1, 0)</f>
        <v>1</v>
      </c>
      <c r="F13" t="s">
        <v>57</v>
      </c>
      <c r="G13" s="5" t="s">
        <v>106</v>
      </c>
      <c r="H13">
        <f>IF(G13="Yes", 1, 0)</f>
        <v>0</v>
      </c>
      <c r="I13" t="s">
        <v>58</v>
      </c>
      <c r="J13" s="5" t="s">
        <v>105</v>
      </c>
      <c r="K13">
        <f>IF(J13="Yes", 1, 0)</f>
        <v>1</v>
      </c>
      <c r="L13" t="s">
        <v>105</v>
      </c>
      <c r="M13" t="s">
        <v>106</v>
      </c>
      <c r="N13" t="s">
        <v>105</v>
      </c>
      <c r="O13" t="s">
        <v>106</v>
      </c>
      <c r="P13" s="5" t="s">
        <v>105</v>
      </c>
      <c r="Q13" t="s">
        <v>106</v>
      </c>
      <c r="R13" t="s">
        <v>105</v>
      </c>
      <c r="T13" t="s">
        <v>137</v>
      </c>
      <c r="U13" s="4">
        <v>44044</v>
      </c>
    </row>
    <row r="14" spans="1:21">
      <c r="A14" s="5" t="s">
        <v>59</v>
      </c>
      <c r="B14" s="5" t="s">
        <v>138</v>
      </c>
      <c r="C14" s="5" t="s">
        <v>139</v>
      </c>
      <c r="D14" s="5" t="s">
        <v>105</v>
      </c>
      <c r="E14">
        <f>IF(D14="Yes", 1, 0)</f>
        <v>1</v>
      </c>
      <c r="F14" t="s">
        <v>60</v>
      </c>
      <c r="G14" s="5" t="s">
        <v>106</v>
      </c>
      <c r="H14">
        <f>IF(G14="Yes", 1, 0)</f>
        <v>0</v>
      </c>
      <c r="I14" t="s">
        <v>49</v>
      </c>
      <c r="J14" s="5" t="s">
        <v>106</v>
      </c>
      <c r="K14">
        <f>IF(J14="Yes", 1, 0)</f>
        <v>0</v>
      </c>
      <c r="L14" t="s">
        <v>106</v>
      </c>
      <c r="M14" t="s">
        <v>106</v>
      </c>
      <c r="N14" t="s">
        <v>106</v>
      </c>
      <c r="O14" t="s">
        <v>106</v>
      </c>
      <c r="P14" s="5" t="s">
        <v>106</v>
      </c>
      <c r="Q14" t="s">
        <v>106</v>
      </c>
      <c r="R14" t="s">
        <v>106</v>
      </c>
      <c r="U14" s="4"/>
    </row>
    <row r="15" spans="1:21">
      <c r="A15" s="5" t="s">
        <v>61</v>
      </c>
      <c r="B15" s="5" t="s">
        <v>140</v>
      </c>
      <c r="C15" s="5" t="s">
        <v>141</v>
      </c>
      <c r="D15" s="5" t="s">
        <v>105</v>
      </c>
      <c r="E15">
        <f>IF(D15="Yes", 1, 0)</f>
        <v>1</v>
      </c>
      <c r="F15" t="s">
        <v>45</v>
      </c>
      <c r="G15" s="5" t="s">
        <v>106</v>
      </c>
      <c r="H15">
        <f>IF(G15="Yes", 1, 0)</f>
        <v>0</v>
      </c>
      <c r="I15" t="s">
        <v>62</v>
      </c>
      <c r="J15" s="5" t="s">
        <v>105</v>
      </c>
      <c r="K15">
        <f>IF(J15="Yes", 1, 0)</f>
        <v>1</v>
      </c>
      <c r="L15" t="s">
        <v>106</v>
      </c>
      <c r="M15" t="s">
        <v>106</v>
      </c>
      <c r="N15" t="s">
        <v>105</v>
      </c>
      <c r="O15" t="s">
        <v>105</v>
      </c>
      <c r="P15" s="5" t="s">
        <v>106</v>
      </c>
      <c r="Q15" t="s">
        <v>106</v>
      </c>
      <c r="R15" t="s">
        <v>106</v>
      </c>
      <c r="U15" s="4"/>
    </row>
    <row r="16" spans="1:21">
      <c r="A16" s="5" t="s">
        <v>63</v>
      </c>
      <c r="B16" s="5" t="s">
        <v>142</v>
      </c>
      <c r="C16" s="5" t="s">
        <v>143</v>
      </c>
      <c r="D16" s="5" t="s">
        <v>105</v>
      </c>
      <c r="E16">
        <f>IF(D16="Yes", 1, 0)</f>
        <v>1</v>
      </c>
      <c r="F16" t="s">
        <v>35</v>
      </c>
      <c r="G16" s="5" t="s">
        <v>105</v>
      </c>
      <c r="H16">
        <f>IF(G16="Yes", 1, 0)</f>
        <v>1</v>
      </c>
      <c r="I16" t="s">
        <v>64</v>
      </c>
      <c r="J16" s="5" t="s">
        <v>105</v>
      </c>
      <c r="K16">
        <f>IF(J16="Yes", 1, 0)</f>
        <v>1</v>
      </c>
      <c r="L16" t="s">
        <v>106</v>
      </c>
      <c r="M16" t="s">
        <v>106</v>
      </c>
      <c r="N16" t="s">
        <v>105</v>
      </c>
      <c r="O16" t="s">
        <v>106</v>
      </c>
      <c r="P16" s="5" t="s">
        <v>106</v>
      </c>
      <c r="Q16" t="s">
        <v>106</v>
      </c>
      <c r="R16" t="s">
        <v>106</v>
      </c>
      <c r="U16" s="4"/>
    </row>
    <row r="17" spans="1:21">
      <c r="A17" s="5" t="s">
        <v>65</v>
      </c>
      <c r="B17" s="5" t="s">
        <v>144</v>
      </c>
      <c r="C17" s="5" t="s">
        <v>145</v>
      </c>
      <c r="D17" s="5" t="s">
        <v>106</v>
      </c>
      <c r="E17">
        <f>IF(D17="Yes", 1, 0)</f>
        <v>0</v>
      </c>
      <c r="G17" s="5" t="s">
        <v>106</v>
      </c>
      <c r="H17">
        <f>IF(G17="Yes", 1, 0)</f>
        <v>0</v>
      </c>
      <c r="I17" t="s">
        <v>66</v>
      </c>
      <c r="J17" s="5" t="s">
        <v>105</v>
      </c>
      <c r="K17">
        <f>IF(J17="Yes", 1, 0)</f>
        <v>1</v>
      </c>
      <c r="L17" t="s">
        <v>105</v>
      </c>
      <c r="M17" t="s">
        <v>106</v>
      </c>
      <c r="N17" t="s">
        <v>106</v>
      </c>
      <c r="O17" t="s">
        <v>106</v>
      </c>
      <c r="P17" s="5" t="s">
        <v>105</v>
      </c>
      <c r="Q17" t="s">
        <v>106</v>
      </c>
      <c r="R17" t="s">
        <v>105</v>
      </c>
      <c r="T17" t="s">
        <v>146</v>
      </c>
      <c r="U17" s="4">
        <v>44075</v>
      </c>
    </row>
    <row r="18" spans="1:21">
      <c r="A18" s="5" t="s">
        <v>67</v>
      </c>
      <c r="B18" s="5" t="s">
        <v>147</v>
      </c>
      <c r="C18" s="5" t="s">
        <v>148</v>
      </c>
      <c r="D18" s="5" t="s">
        <v>106</v>
      </c>
      <c r="E18">
        <f>IF(D18="Yes", 1, 0)</f>
        <v>0</v>
      </c>
      <c r="G18" s="5" t="s">
        <v>105</v>
      </c>
      <c r="H18">
        <f>IF(G18="Yes", 1, 0)</f>
        <v>1</v>
      </c>
      <c r="I18" t="s">
        <v>68</v>
      </c>
      <c r="J18" s="5" t="s">
        <v>105</v>
      </c>
      <c r="K18">
        <f>IF(J18="Yes", 1, 0)</f>
        <v>1</v>
      </c>
      <c r="L18" t="s">
        <v>105</v>
      </c>
      <c r="M18" t="s">
        <v>105</v>
      </c>
      <c r="N18" t="s">
        <v>106</v>
      </c>
      <c r="O18" t="s">
        <v>106</v>
      </c>
      <c r="P18" s="5" t="s">
        <v>105</v>
      </c>
      <c r="Q18" t="s">
        <v>105</v>
      </c>
      <c r="R18" t="s">
        <v>106</v>
      </c>
      <c r="T18" t="s">
        <v>149</v>
      </c>
      <c r="U18" s="4">
        <v>44089</v>
      </c>
    </row>
    <row r="19" spans="1:21">
      <c r="A19" s="5" t="s">
        <v>69</v>
      </c>
      <c r="B19" s="5" t="s">
        <v>150</v>
      </c>
      <c r="C19" s="5" t="s">
        <v>151</v>
      </c>
      <c r="D19" s="5" t="s">
        <v>105</v>
      </c>
      <c r="E19">
        <f t="shared" si="0"/>
        <v>1</v>
      </c>
      <c r="F19" t="s">
        <v>70</v>
      </c>
      <c r="G19" s="5" t="s">
        <v>105</v>
      </c>
      <c r="H19">
        <f t="shared" si="1"/>
        <v>1</v>
      </c>
      <c r="I19" t="s">
        <v>71</v>
      </c>
      <c r="J19" s="5" t="s">
        <v>105</v>
      </c>
      <c r="K19">
        <f t="shared" si="2"/>
        <v>1</v>
      </c>
      <c r="L19" t="s">
        <v>105</v>
      </c>
      <c r="M19" t="s">
        <v>106</v>
      </c>
      <c r="N19" t="s">
        <v>105</v>
      </c>
      <c r="O19" t="s">
        <v>106</v>
      </c>
      <c r="P19" s="5" t="s">
        <v>105</v>
      </c>
      <c r="Q19" t="s">
        <v>105</v>
      </c>
      <c r="R19" t="s">
        <v>106</v>
      </c>
      <c r="T19" t="s">
        <v>152</v>
      </c>
      <c r="U19" s="4">
        <v>44087</v>
      </c>
    </row>
    <row r="20" spans="1:21">
      <c r="A20" s="5" t="s">
        <v>72</v>
      </c>
      <c r="B20" s="5" t="s">
        <v>153</v>
      </c>
      <c r="C20" s="5" t="s">
        <v>154</v>
      </c>
      <c r="D20" s="5" t="s">
        <v>105</v>
      </c>
      <c r="E20">
        <f t="shared" si="0"/>
        <v>1</v>
      </c>
      <c r="F20" t="s">
        <v>35</v>
      </c>
      <c r="G20" s="5" t="s">
        <v>106</v>
      </c>
      <c r="H20">
        <f t="shared" si="1"/>
        <v>0</v>
      </c>
      <c r="I20" t="s">
        <v>46</v>
      </c>
      <c r="J20" s="5" t="s">
        <v>106</v>
      </c>
      <c r="K20">
        <f t="shared" si="2"/>
        <v>0</v>
      </c>
      <c r="L20" t="s">
        <v>106</v>
      </c>
      <c r="M20" t="s">
        <v>106</v>
      </c>
      <c r="N20" t="s">
        <v>106</v>
      </c>
      <c r="O20" t="s">
        <v>106</v>
      </c>
      <c r="P20" s="5" t="s">
        <v>105</v>
      </c>
      <c r="Q20" t="s">
        <v>106</v>
      </c>
      <c r="R20" t="s">
        <v>105</v>
      </c>
      <c r="T20" t="s">
        <v>155</v>
      </c>
      <c r="U20" s="4">
        <v>44899</v>
      </c>
    </row>
    <row r="21" spans="1:21">
      <c r="A21" s="5" t="s">
        <v>73</v>
      </c>
      <c r="B21" s="5" t="s">
        <v>156</v>
      </c>
      <c r="C21" s="5" t="s">
        <v>157</v>
      </c>
      <c r="D21" s="5" t="s">
        <v>106</v>
      </c>
      <c r="E21">
        <f t="shared" si="0"/>
        <v>0</v>
      </c>
      <c r="G21" s="5" t="s">
        <v>105</v>
      </c>
      <c r="H21">
        <f t="shared" si="1"/>
        <v>1</v>
      </c>
      <c r="I21" t="s">
        <v>74</v>
      </c>
      <c r="J21" s="5" t="s">
        <v>106</v>
      </c>
      <c r="K21">
        <f t="shared" si="2"/>
        <v>0</v>
      </c>
      <c r="L21" t="s">
        <v>106</v>
      </c>
      <c r="M21" t="s">
        <v>106</v>
      </c>
      <c r="N21" t="s">
        <v>106</v>
      </c>
      <c r="O21" t="s">
        <v>106</v>
      </c>
      <c r="P21" s="5" t="s">
        <v>105</v>
      </c>
      <c r="Q21" t="s">
        <v>105</v>
      </c>
      <c r="R21" t="s">
        <v>106</v>
      </c>
      <c r="T21" t="s">
        <v>158</v>
      </c>
      <c r="U21" s="4">
        <v>44076</v>
      </c>
    </row>
    <row r="22" spans="1:21">
      <c r="A22" s="5" t="s">
        <v>75</v>
      </c>
      <c r="B22" s="5" t="s">
        <v>159</v>
      </c>
      <c r="C22" s="5" t="s">
        <v>160</v>
      </c>
      <c r="D22" s="5" t="s">
        <v>106</v>
      </c>
      <c r="E22">
        <f t="shared" si="0"/>
        <v>0</v>
      </c>
      <c r="G22" s="5" t="s">
        <v>106</v>
      </c>
      <c r="H22">
        <f t="shared" si="1"/>
        <v>0</v>
      </c>
      <c r="I22" t="s">
        <v>76</v>
      </c>
      <c r="J22" s="5" t="s">
        <v>106</v>
      </c>
      <c r="K22">
        <f t="shared" si="2"/>
        <v>0</v>
      </c>
      <c r="L22" t="s">
        <v>106</v>
      </c>
      <c r="M22" t="s">
        <v>106</v>
      </c>
      <c r="N22" t="s">
        <v>106</v>
      </c>
      <c r="O22" t="s">
        <v>106</v>
      </c>
      <c r="P22" s="5" t="s">
        <v>105</v>
      </c>
      <c r="Q22" t="s">
        <v>106</v>
      </c>
      <c r="R22" t="s">
        <v>105</v>
      </c>
      <c r="T22" t="s">
        <v>161</v>
      </c>
      <c r="U22" s="4">
        <v>44075</v>
      </c>
    </row>
    <row r="23" spans="1:21">
      <c r="A23" s="5" t="s">
        <v>77</v>
      </c>
      <c r="B23" s="5" t="s">
        <v>162</v>
      </c>
      <c r="C23" s="6" t="s">
        <v>163</v>
      </c>
      <c r="D23" s="5" t="s">
        <v>106</v>
      </c>
      <c r="E23">
        <f t="shared" si="0"/>
        <v>0</v>
      </c>
      <c r="G23" s="5" t="s">
        <v>106</v>
      </c>
      <c r="H23">
        <f t="shared" si="1"/>
        <v>0</v>
      </c>
      <c r="I23" t="s">
        <v>78</v>
      </c>
      <c r="J23" s="5" t="s">
        <v>105</v>
      </c>
      <c r="K23">
        <f t="shared" si="2"/>
        <v>1</v>
      </c>
      <c r="L23" t="s">
        <v>106</v>
      </c>
      <c r="M23" t="s">
        <v>106</v>
      </c>
      <c r="N23" t="s">
        <v>106</v>
      </c>
      <c r="O23" t="s">
        <v>105</v>
      </c>
      <c r="P23" s="5" t="s">
        <v>105</v>
      </c>
      <c r="Q23" t="s">
        <v>105</v>
      </c>
      <c r="R23" t="s">
        <v>106</v>
      </c>
      <c r="T23" t="s">
        <v>164</v>
      </c>
      <c r="U23" s="4">
        <v>44077</v>
      </c>
    </row>
    <row r="24" spans="1:21">
      <c r="A24" s="5" t="s">
        <v>79</v>
      </c>
      <c r="B24" s="5" t="s">
        <v>165</v>
      </c>
      <c r="C24" s="5" t="s">
        <v>166</v>
      </c>
      <c r="D24" s="5" t="s">
        <v>105</v>
      </c>
      <c r="E24">
        <f t="shared" si="0"/>
        <v>1</v>
      </c>
      <c r="F24" t="s">
        <v>80</v>
      </c>
      <c r="G24" s="5" t="s">
        <v>106</v>
      </c>
      <c r="H24">
        <f t="shared" si="1"/>
        <v>0</v>
      </c>
      <c r="I24" t="s">
        <v>81</v>
      </c>
      <c r="J24" s="5" t="s">
        <v>105</v>
      </c>
      <c r="K24">
        <f t="shared" si="2"/>
        <v>1</v>
      </c>
      <c r="L24" t="s">
        <v>105</v>
      </c>
      <c r="M24" t="s">
        <v>106</v>
      </c>
      <c r="N24" t="s">
        <v>106</v>
      </c>
      <c r="O24" t="s">
        <v>106</v>
      </c>
      <c r="P24" s="5" t="s">
        <v>106</v>
      </c>
      <c r="Q24" t="s">
        <v>106</v>
      </c>
      <c r="R24" t="s">
        <v>106</v>
      </c>
      <c r="U24" s="4"/>
    </row>
    <row r="25" spans="1:21">
      <c r="A25" s="5" t="s">
        <v>82</v>
      </c>
      <c r="B25" s="5" t="s">
        <v>167</v>
      </c>
      <c r="C25" s="5" t="s">
        <v>168</v>
      </c>
      <c r="D25" s="5" t="s">
        <v>106</v>
      </c>
      <c r="E25">
        <f t="shared" si="0"/>
        <v>0</v>
      </c>
      <c r="G25" s="5" t="s">
        <v>105</v>
      </c>
      <c r="H25">
        <f t="shared" si="1"/>
        <v>1</v>
      </c>
      <c r="I25" t="s">
        <v>55</v>
      </c>
      <c r="J25" s="5" t="s">
        <v>106</v>
      </c>
      <c r="K25">
        <f t="shared" si="2"/>
        <v>0</v>
      </c>
      <c r="L25" t="s">
        <v>106</v>
      </c>
      <c r="M25" t="s">
        <v>106</v>
      </c>
      <c r="N25" t="s">
        <v>106</v>
      </c>
      <c r="O25" t="s">
        <v>106</v>
      </c>
      <c r="P25" s="5" t="s">
        <v>105</v>
      </c>
      <c r="Q25" t="s">
        <v>105</v>
      </c>
      <c r="R25" t="s">
        <v>106</v>
      </c>
      <c r="T25" t="s">
        <v>169</v>
      </c>
      <c r="U25" s="4">
        <v>44075</v>
      </c>
    </row>
    <row r="26" spans="1:21">
      <c r="K26">
        <f t="shared" si="2"/>
        <v>0</v>
      </c>
      <c r="U26" s="4"/>
    </row>
    <row r="27" spans="1:21" ht="15.75" customHeight="1">
      <c r="E27">
        <f>SUM(E2:E25)</f>
        <v>12</v>
      </c>
      <c r="H27">
        <f>SUM(H1:H25)</f>
        <v>8</v>
      </c>
    </row>
    <row r="28" spans="1:21" ht="15.75" customHeight="1">
      <c r="K28">
        <f>SUM(K2:K26)</f>
        <v>9</v>
      </c>
      <c r="L28">
        <f>COUNTIF(L2:L26, "Yes")</f>
        <v>6</v>
      </c>
      <c r="M28">
        <f t="shared" ref="M28:R28" si="3">COUNTIF(M2:M26, "Yes")</f>
        <v>2</v>
      </c>
      <c r="N28">
        <f t="shared" si="3"/>
        <v>4</v>
      </c>
      <c r="O28">
        <f t="shared" si="3"/>
        <v>2</v>
      </c>
      <c r="P28">
        <f t="shared" si="3"/>
        <v>16</v>
      </c>
      <c r="Q28">
        <f t="shared" si="3"/>
        <v>9</v>
      </c>
      <c r="R28">
        <f t="shared" si="3"/>
        <v>7</v>
      </c>
    </row>
  </sheetData>
  <autoFilter ref="A1:U27" xr:uid="{A692202E-211E-E041-9CE0-F252879E76E0}"/>
  <hyperlinks>
    <hyperlink ref="C3" r:id="rId1" xr:uid="{D6749340-1C34-4256-A410-BB1576057082}"/>
    <hyperlink ref="C13" r:id="rId2" xr:uid="{DB93889E-F774-4514-B5D4-35DE7CCB2711}"/>
    <hyperlink ref="C23" r:id="rId3" display="http://www.cnscbt.ro/index.php/liste-zone-afectate-covid-19 and http:/www.cnscbt.ro/index.php/analiza-cazuri-confirmate-covid19" xr:uid="{4BCCE255-06C0-48D1-852F-CD523EE79626}"/>
    <hyperlink ref="T2" r:id="rId4" display="https://web.archive.org/web/20200831223752/https:/covid.cdc.gov/covid-data-tracker/" xr:uid="{58BFDEE6-3446-45AC-B2E3-1454E06835B1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Carolyn Fish</dc:creator>
  <cp:keywords/>
  <dc:description/>
  <cp:lastModifiedBy>Carolyn Fish</cp:lastModifiedBy>
  <cp:revision/>
  <dcterms:created xsi:type="dcterms:W3CDTF">2024-04-05T19:38:23Z</dcterms:created>
  <dcterms:modified xsi:type="dcterms:W3CDTF">2024-04-08T21:35:52Z</dcterms:modified>
  <cp:category/>
  <cp:contentStatus/>
</cp:coreProperties>
</file>