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우태정\통학차량\교육행정요람\"/>
    </mc:Choice>
  </mc:AlternateContent>
  <bookViews>
    <workbookView xWindow="0" yWindow="0" windowWidth="28800" windowHeight="12645" tabRatio="989" firstSheet="1" activeTab="1"/>
  </bookViews>
  <sheets>
    <sheet name="VXXXXX" sheetId="20" state="veryHidden" r:id="rId1"/>
    <sheet name="2023년 통학 지원 현황" sheetId="75" r:id="rId2"/>
  </sheets>
  <externalReferences>
    <externalReference r:id="rId3"/>
  </externalReferences>
  <definedNames>
    <definedName name="_xlnm._FilterDatabase" localSheetId="1" hidden="1">'2023년 통학 지원 현황'!#REF!</definedName>
    <definedName name="_xlnm.Print_Area" localSheetId="1">'2023년 통학 지원 현황'!#REF!</definedName>
    <definedName name="비">'[1]2.초등학교'!$A$6:$A$53</definedName>
  </definedNames>
  <calcPr calcId="162913"/>
</workbook>
</file>

<file path=xl/calcChain.xml><?xml version="1.0" encoding="utf-8"?>
<calcChain xmlns="http://schemas.openxmlformats.org/spreadsheetml/2006/main">
  <c r="G10" i="75" l="1"/>
  <c r="G9" i="75"/>
  <c r="G8" i="75"/>
  <c r="H15" i="75" l="1"/>
  <c r="C52" i="75"/>
  <c r="F55" i="75"/>
  <c r="E55" i="75"/>
  <c r="D55" i="75"/>
  <c r="C55" i="75"/>
  <c r="F54" i="75"/>
  <c r="E54" i="75"/>
  <c r="D54" i="75"/>
  <c r="C54" i="75"/>
  <c r="H53" i="75"/>
  <c r="F53" i="75"/>
  <c r="E53" i="75"/>
  <c r="D53" i="75"/>
  <c r="C53" i="75"/>
  <c r="H52" i="75"/>
  <c r="F52" i="75"/>
  <c r="E52" i="75"/>
  <c r="D52" i="75"/>
  <c r="H51" i="75"/>
  <c r="F51" i="75"/>
  <c r="E51" i="75"/>
  <c r="D51" i="75"/>
  <c r="C51" i="75"/>
  <c r="F50" i="75"/>
  <c r="E50" i="75"/>
  <c r="D50" i="75"/>
  <c r="C50" i="75"/>
  <c r="G49" i="75"/>
  <c r="G55" i="75" s="1"/>
  <c r="G48" i="75"/>
  <c r="H47" i="75"/>
  <c r="F47" i="75"/>
  <c r="E47" i="75"/>
  <c r="D47" i="75"/>
  <c r="C47" i="75"/>
  <c r="G46" i="75"/>
  <c r="G45" i="75"/>
  <c r="G44" i="75"/>
  <c r="H43" i="75"/>
  <c r="F43" i="75"/>
  <c r="E43" i="75"/>
  <c r="D43" i="75"/>
  <c r="C43" i="75"/>
  <c r="G42" i="75"/>
  <c r="G41" i="75"/>
  <c r="G40" i="75"/>
  <c r="H39" i="75"/>
  <c r="F39" i="75"/>
  <c r="E39" i="75"/>
  <c r="D39" i="75"/>
  <c r="C39" i="75"/>
  <c r="G38" i="75"/>
  <c r="G37" i="75"/>
  <c r="G36" i="75"/>
  <c r="H35" i="75"/>
  <c r="F35" i="75"/>
  <c r="E35" i="75"/>
  <c r="D35" i="75"/>
  <c r="C35" i="75"/>
  <c r="G34" i="75"/>
  <c r="G33" i="75"/>
  <c r="G32" i="75"/>
  <c r="F31" i="75"/>
  <c r="E31" i="75"/>
  <c r="D31" i="75"/>
  <c r="C31" i="75"/>
  <c r="G29" i="75"/>
  <c r="G28" i="75"/>
  <c r="F27" i="75"/>
  <c r="E27" i="75"/>
  <c r="D27" i="75"/>
  <c r="C27" i="75"/>
  <c r="G26" i="75"/>
  <c r="G25" i="75"/>
  <c r="G24" i="75"/>
  <c r="F23" i="75"/>
  <c r="E23" i="75"/>
  <c r="D23" i="75"/>
  <c r="C23" i="75"/>
  <c r="G22" i="75"/>
  <c r="G21" i="75"/>
  <c r="G20" i="75"/>
  <c r="H19" i="75"/>
  <c r="F19" i="75"/>
  <c r="E19" i="75"/>
  <c r="D19" i="75"/>
  <c r="C19" i="75"/>
  <c r="G18" i="75"/>
  <c r="G17" i="75"/>
  <c r="G16" i="75"/>
  <c r="F15" i="75"/>
  <c r="E15" i="75"/>
  <c r="D15" i="75"/>
  <c r="C15" i="75"/>
  <c r="G14" i="75"/>
  <c r="G13" i="75"/>
  <c r="G12" i="75"/>
  <c r="H11" i="75"/>
  <c r="F11" i="75"/>
  <c r="E11" i="75"/>
  <c r="D11" i="75"/>
  <c r="C11" i="75"/>
  <c r="G31" i="75" l="1"/>
  <c r="G47" i="75"/>
  <c r="G43" i="75"/>
  <c r="G23" i="75"/>
  <c r="G15" i="75"/>
  <c r="G50" i="75"/>
  <c r="G54" i="75"/>
  <c r="F56" i="75"/>
  <c r="G39" i="75"/>
  <c r="G35" i="75"/>
  <c r="G27" i="75"/>
  <c r="G19" i="75"/>
  <c r="E56" i="75"/>
  <c r="G53" i="75"/>
  <c r="G51" i="75"/>
  <c r="G52" i="75"/>
  <c r="D56" i="75"/>
  <c r="H56" i="75"/>
  <c r="C56" i="75"/>
  <c r="G11" i="75"/>
  <c r="G56" i="75" l="1"/>
</calcChain>
</file>

<file path=xl/sharedStrings.xml><?xml version="1.0" encoding="utf-8"?>
<sst xmlns="http://schemas.openxmlformats.org/spreadsheetml/2006/main" count="80" uniqueCount="40">
  <si>
    <t>진천</t>
    <phoneticPr fontId="6" type="noConversion"/>
  </si>
  <si>
    <t>계</t>
    <phoneticPr fontId="6" type="noConversion"/>
  </si>
  <si>
    <t>청주</t>
    <phoneticPr fontId="6" type="noConversion"/>
  </si>
  <si>
    <t>제천</t>
    <phoneticPr fontId="6" type="noConversion"/>
  </si>
  <si>
    <t>음성</t>
    <phoneticPr fontId="6" type="noConversion"/>
  </si>
  <si>
    <t>초등학교</t>
  </si>
  <si>
    <t>합계</t>
    <phoneticPr fontId="6" type="noConversion"/>
  </si>
  <si>
    <t>충주</t>
    <phoneticPr fontId="6" type="noConversion"/>
  </si>
  <si>
    <t>보은</t>
    <phoneticPr fontId="6" type="noConversion"/>
  </si>
  <si>
    <t>옥천</t>
    <phoneticPr fontId="6" type="noConversion"/>
  </si>
  <si>
    <t>단양</t>
    <phoneticPr fontId="6" type="noConversion"/>
  </si>
  <si>
    <t>특수</t>
  </si>
  <si>
    <t>특수</t>
    <phoneticPr fontId="6" type="noConversion"/>
  </si>
  <si>
    <t xml:space="preserve">  ※  사립 특수학교 별도</t>
    <phoneticPr fontId="5" type="noConversion"/>
  </si>
  <si>
    <t>특수학급</t>
  </si>
  <si>
    <t>초</t>
  </si>
  <si>
    <t>유</t>
  </si>
  <si>
    <t>특수학교</t>
  </si>
  <si>
    <t>유치원</t>
  </si>
  <si>
    <t>영동</t>
    <phoneticPr fontId="6" type="noConversion"/>
  </si>
  <si>
    <t>비고</t>
    <phoneticPr fontId="6" type="noConversion"/>
  </si>
  <si>
    <t>운영기관수</t>
    <phoneticPr fontId="6" type="noConversion"/>
  </si>
  <si>
    <t>학교급</t>
    <phoneticPr fontId="6" type="noConversion"/>
  </si>
  <si>
    <t>구분</t>
    <phoneticPr fontId="6" type="noConversion"/>
  </si>
  <si>
    <t>괴산·증평</t>
    <phoneticPr fontId="6" type="noConversion"/>
  </si>
  <si>
    <t>통학 지원 현황</t>
    <phoneticPr fontId="6" type="noConversion"/>
  </si>
  <si>
    <t>통학차량 운영 현황</t>
    <phoneticPr fontId="6" type="noConversion"/>
  </si>
  <si>
    <t>통학비(명)</t>
    <phoneticPr fontId="12" type="noConversion"/>
  </si>
  <si>
    <t>직영(대)</t>
    <phoneticPr fontId="6" type="noConversion"/>
  </si>
  <si>
    <t>임차(대)</t>
    <phoneticPr fontId="6" type="noConversion"/>
  </si>
  <si>
    <t>택시(대)</t>
    <phoneticPr fontId="6" type="noConversion"/>
  </si>
  <si>
    <t>계</t>
    <phoneticPr fontId="12" type="noConversion"/>
  </si>
  <si>
    <t>중학교</t>
    <phoneticPr fontId="12" type="noConversion"/>
  </si>
  <si>
    <t xml:space="preserve">  ※  사립중학교 통학 지원 포함</t>
    <phoneticPr fontId="5" type="noConversion"/>
  </si>
  <si>
    <t>충북에너지고</t>
    <phoneticPr fontId="6" type="noConversion"/>
  </si>
  <si>
    <t>국원고 포함</t>
    <phoneticPr fontId="6" type="noConversion"/>
  </si>
  <si>
    <t xml:space="preserve">      - 임차 13대(맹학교 3, 청주성신 2, 충주성심 3, 충주성모 1, 청암 1, 꽃동네 3)</t>
    <phoneticPr fontId="5" type="noConversion"/>
  </si>
  <si>
    <t xml:space="preserve">      - 직영 16대(맹학교 1, 청주성신 4, 충주성심 2, 충주성모 2, 숭덕 2, 청암 2, 꽃동네 3)</t>
    <phoneticPr fontId="5" type="noConversion"/>
  </si>
  <si>
    <t>2023년 통학 지원 현황</t>
    <phoneticPr fontId="12" type="noConversion"/>
  </si>
  <si>
    <t>(기준: 2023. 4. 1., 단위: 대, 명)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</si>
</sst>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&quot;₩&quot;* #,##0.00_ ;_ &quot;₩&quot;* \-#,##0.00_ ;_ &quot;₩&quot;* &quot;-&quot;??_ ;_ @_ "/>
    <numFmt numFmtId="178" formatCode="_ * #,##0.00_ ;_ * \-#,##0.00_ ;_ * &quot;-&quot;??_ ;_ @_ "/>
    <numFmt numFmtId="179" formatCode="_-* #,##0\ &quot;F&quot;_-;\-* #,##0\ &quot;F&quot;_-;_-* &quot;-&quot;\ &quot;F&quot;_-;_-@_-"/>
    <numFmt numFmtId="180" formatCode="_-* #,##0\ _F_-;\-* #,##0\ _F_-;_-* &quot;-&quot;\ _F_-;_-@_-"/>
    <numFmt numFmtId="181" formatCode="_-* #,##0.00\ &quot;F&quot;_-;\-* #,##0.00\ &quot;F&quot;_-;_-* &quot;-&quot;??\ &quot;F&quot;_-;_-@_-"/>
    <numFmt numFmtId="182" formatCode="_-* #,##0.00\ _F_-;\-* #,##0.00\ _F_-;_-* &quot;-&quot;??\ _F_-;_-@_-"/>
  </numFmts>
  <fonts count="18">
    <font>
      <sz val="12"/>
      <name val="바탕체"/>
      <family val="1"/>
      <charset val="129"/>
    </font>
    <font>
      <sz val="12"/>
      <name val="바탕체"/>
      <family val="1"/>
      <charset val="129"/>
    </font>
    <font>
      <sz val="8"/>
      <name val="바탕"/>
      <family val="1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바탕체"/>
      <family val="1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color indexed="8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8">
    <xf numFmtId="0" fontId="0" fillId="0" borderId="0"/>
    <xf numFmtId="18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42" fontId="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1" fillId="0" borderId="0"/>
    <xf numFmtId="180" fontId="1" fillId="0" borderId="0" applyFont="0" applyFill="0" applyBorder="0" applyAlignment="0" applyProtection="0"/>
  </cellStyleXfs>
  <cellXfs count="54">
    <xf numFmtId="0" fontId="0" fillId="0" borderId="0" xfId="0"/>
    <xf numFmtId="0" fontId="7" fillId="0" borderId="0" xfId="14" applyFont="1"/>
    <xf numFmtId="0" fontId="7" fillId="0" borderId="0" xfId="14" applyFont="1" applyFill="1"/>
    <xf numFmtId="0" fontId="15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0" xfId="14" applyFont="1" applyAlignment="1">
      <alignment horizontal="center"/>
    </xf>
    <xf numFmtId="0" fontId="8" fillId="0" borderId="0" xfId="14" applyFont="1"/>
    <xf numFmtId="0" fontId="8" fillId="0" borderId="0" xfId="14" applyFont="1" applyAlignment="1">
      <alignment horizontal="right"/>
    </xf>
    <xf numFmtId="41" fontId="11" fillId="0" borderId="9" xfId="168" applyFont="1" applyBorder="1" applyAlignment="1">
      <alignment horizontal="right" vertical="center" wrapText="1"/>
    </xf>
    <xf numFmtId="41" fontId="15" fillId="0" borderId="9" xfId="168" applyFont="1" applyBorder="1" applyAlignment="1">
      <alignment horizontal="right" vertical="center" wrapText="1"/>
    </xf>
    <xf numFmtId="0" fontId="11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41" fontId="15" fillId="2" borderId="3" xfId="168" applyFont="1" applyFill="1" applyBorder="1" applyAlignment="1">
      <alignment horizontal="right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41" fontId="11" fillId="0" borderId="7" xfId="168" applyFont="1" applyBorder="1" applyAlignment="1">
      <alignment horizontal="righ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41" fontId="11" fillId="3" borderId="3" xfId="168" applyFont="1" applyFill="1" applyBorder="1" applyAlignment="1">
      <alignment horizontal="righ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1" fontId="15" fillId="0" borderId="7" xfId="168" applyFont="1" applyBorder="1" applyAlignment="1">
      <alignment horizontal="right" vertical="center" wrapText="1"/>
    </xf>
    <xf numFmtId="0" fontId="15" fillId="0" borderId="11" xfId="0" applyFont="1" applyBorder="1" applyAlignment="1">
      <alignment horizontal="center" vertical="center" wrapText="1"/>
    </xf>
    <xf numFmtId="0" fontId="9" fillId="4" borderId="3" xfId="14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1" fontId="11" fillId="0" borderId="1" xfId="168" applyFont="1" applyBorder="1" applyAlignment="1">
      <alignment horizontal="right" vertical="center" wrapText="1"/>
    </xf>
    <xf numFmtId="0" fontId="11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6" fillId="0" borderId="0" xfId="14" applyFont="1" applyFill="1"/>
    <xf numFmtId="0" fontId="9" fillId="0" borderId="18" xfId="14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4" borderId="11" xfId="14" applyFont="1" applyFill="1" applyBorder="1" applyAlignment="1">
      <alignment horizontal="center" vertical="center"/>
    </xf>
    <xf numFmtId="0" fontId="9" fillId="4" borderId="5" xfId="14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21" xfId="14" applyFont="1" applyFill="1" applyBorder="1" applyAlignment="1">
      <alignment horizontal="center" vertical="center"/>
    </xf>
    <xf numFmtId="0" fontId="9" fillId="4" borderId="22" xfId="14" applyFont="1" applyFill="1" applyBorder="1" applyAlignment="1">
      <alignment horizontal="center" vertical="center"/>
    </xf>
    <xf numFmtId="0" fontId="9" fillId="4" borderId="20" xfId="14" applyFont="1" applyFill="1" applyBorder="1" applyAlignment="1">
      <alignment horizontal="center" vertical="center"/>
    </xf>
    <xf numFmtId="0" fontId="9" fillId="4" borderId="1" xfId="14" applyFont="1" applyFill="1" applyBorder="1" applyAlignment="1">
      <alignment horizontal="center" vertical="center"/>
    </xf>
    <xf numFmtId="0" fontId="9" fillId="4" borderId="10" xfId="14" applyFont="1" applyFill="1" applyBorder="1" applyAlignment="1">
      <alignment horizontal="center" vertical="center"/>
    </xf>
    <xf numFmtId="0" fontId="9" fillId="4" borderId="18" xfId="14" applyFont="1" applyFill="1" applyBorder="1" applyAlignment="1">
      <alignment horizontal="center" vertical="center"/>
    </xf>
    <xf numFmtId="0" fontId="9" fillId="4" borderId="6" xfId="14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7" xfId="14" applyFont="1" applyFill="1" applyBorder="1" applyAlignment="1">
      <alignment horizontal="center" vertical="center"/>
    </xf>
    <xf numFmtId="0" fontId="9" fillId="4" borderId="4" xfId="14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14" applyFont="1" applyFill="1" applyBorder="1" applyAlignment="1">
      <alignment horizontal="center" vertical="center"/>
    </xf>
    <xf numFmtId="0" fontId="9" fillId="4" borderId="15" xfId="14" applyFont="1" applyFill="1" applyBorder="1" applyAlignment="1">
      <alignment horizontal="center" vertical="center"/>
    </xf>
    <xf numFmtId="0" fontId="9" fillId="4" borderId="19" xfId="14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88">
    <cellStyle name="Comma [0]_MATERAL2" xfId="1"/>
    <cellStyle name="Comma_MATERAL2" xfId="2"/>
    <cellStyle name="Currency [0]_MATERAL2" xfId="3"/>
    <cellStyle name="Currency_MATERAL2" xfId="4"/>
    <cellStyle name="Normal_Certs Q2" xfId="5"/>
    <cellStyle name="백분율 2" xfId="6"/>
    <cellStyle name="쉼표 [0]" xfId="168" builtinId="6"/>
    <cellStyle name="쉼표 [0] 2" xfId="7"/>
    <cellStyle name="쉼표 [0] 2 10" xfId="126"/>
    <cellStyle name="쉼표 [0] 2 10 2" xfId="172"/>
    <cellStyle name="쉼표 [0] 2 11" xfId="127"/>
    <cellStyle name="쉼표 [0] 2 11 2" xfId="173"/>
    <cellStyle name="쉼표 [0] 2 12" xfId="128"/>
    <cellStyle name="쉼표 [0] 2 2" xfId="8"/>
    <cellStyle name="쉼표 [0] 2 2 2" xfId="187"/>
    <cellStyle name="쉼표 [0] 2 3" xfId="9"/>
    <cellStyle name="쉼표 [0] 2 3 2" xfId="129"/>
    <cellStyle name="쉼표 [0] 2 3 3" xfId="174"/>
    <cellStyle name="쉼표 [0] 2 4" xfId="130"/>
    <cellStyle name="쉼표 [0] 2 4 2" xfId="175"/>
    <cellStyle name="쉼표 [0] 2 5" xfId="131"/>
    <cellStyle name="쉼표 [0] 2 5 2" xfId="176"/>
    <cellStyle name="쉼표 [0] 2 6" xfId="132"/>
    <cellStyle name="쉼표 [0] 2 6 2" xfId="177"/>
    <cellStyle name="쉼표 [0] 2 7" xfId="133"/>
    <cellStyle name="쉼표 [0] 2 7 2" xfId="178"/>
    <cellStyle name="쉼표 [0] 2 8" xfId="134"/>
    <cellStyle name="쉼표 [0] 2 8 2" xfId="179"/>
    <cellStyle name="쉼표 [0] 2 9" xfId="135"/>
    <cellStyle name="쉼표 [0] 2 9 2" xfId="180"/>
    <cellStyle name="쉼표 [0] 3" xfId="10"/>
    <cellStyle name="쉼표 [0] 3 2" xfId="136"/>
    <cellStyle name="쉼표 [0] 3 2 2" xfId="182"/>
    <cellStyle name="쉼표 [0] 3 3" xfId="137"/>
    <cellStyle name="쉼표 [0] 3 3 2" xfId="183"/>
    <cellStyle name="쉼표 [0] 3 4" xfId="169"/>
    <cellStyle name="쉼표 [0] 3 5" xfId="181"/>
    <cellStyle name="쉼표 [0] 3 6" xfId="185"/>
    <cellStyle name="쉼표 [0] 4" xfId="138"/>
    <cellStyle name="쉼표 [0] 4 2" xfId="184"/>
    <cellStyle name="쉼표 [0] 5" xfId="139"/>
    <cellStyle name="쉼표 [0] 6" xfId="170"/>
    <cellStyle name="콤마 [0]_동부" xfId="11"/>
    <cellStyle name="콤마_동부" xfId="12"/>
    <cellStyle name="통화 [0] 2" xfId="125"/>
    <cellStyle name="통화 2" xfId="13"/>
    <cellStyle name="표준" xfId="0" builtinId="0"/>
    <cellStyle name="표준 10" xfId="14"/>
    <cellStyle name="표준 11" xfId="15"/>
    <cellStyle name="표준 12" xfId="16"/>
    <cellStyle name="표준 13" xfId="17"/>
    <cellStyle name="표준 14" xfId="18"/>
    <cellStyle name="표준 15" xfId="19"/>
    <cellStyle name="표준 16" xfId="20"/>
    <cellStyle name="표준 17" xfId="21"/>
    <cellStyle name="표준 18" xfId="22"/>
    <cellStyle name="표준 19" xfId="23"/>
    <cellStyle name="표준 2" xfId="24"/>
    <cellStyle name="표준 2 10" xfId="25"/>
    <cellStyle name="표준 2 11" xfId="26"/>
    <cellStyle name="표준 2 12" xfId="27"/>
    <cellStyle name="표준 2 13" xfId="28"/>
    <cellStyle name="표준 2 14" xfId="29"/>
    <cellStyle name="표준 2 15" xfId="30"/>
    <cellStyle name="표준 2 16" xfId="31"/>
    <cellStyle name="표준 2 17" xfId="32"/>
    <cellStyle name="표준 2 18" xfId="33"/>
    <cellStyle name="표준 2 19" xfId="34"/>
    <cellStyle name="표준 2 2" xfId="35"/>
    <cellStyle name="표준 2 2 2" xfId="36"/>
    <cellStyle name="표준 2 2 2 2" xfId="37"/>
    <cellStyle name="표준 2 2 2 2 2" xfId="140"/>
    <cellStyle name="표준 2 2 2 2 2 2" xfId="38"/>
    <cellStyle name="표준 2 2 2 2 2 2 2 2" xfId="186"/>
    <cellStyle name="표준 2 2 2 2 2 3" xfId="39"/>
    <cellStyle name="표준 2 20" xfId="40"/>
    <cellStyle name="표준 2 21" xfId="41"/>
    <cellStyle name="표준 2 22" xfId="42"/>
    <cellStyle name="표준 2 23" xfId="43"/>
    <cellStyle name="표준 2 24" xfId="44"/>
    <cellStyle name="표준 2 25" xfId="45"/>
    <cellStyle name="표준 2 26" xfId="46"/>
    <cellStyle name="표준 2 27" xfId="47"/>
    <cellStyle name="표준 2 28" xfId="48"/>
    <cellStyle name="표준 2 29" xfId="49"/>
    <cellStyle name="표준 2 3" xfId="50"/>
    <cellStyle name="표준 2 3 2" xfId="51"/>
    <cellStyle name="표준 2 3 3" xfId="141"/>
    <cellStyle name="표준 2 3 3 7" xfId="142"/>
    <cellStyle name="표준 2 30" xfId="52"/>
    <cellStyle name="표준 2 31" xfId="53"/>
    <cellStyle name="표준 2 32" xfId="54"/>
    <cellStyle name="표준 2 33" xfId="55"/>
    <cellStyle name="표준 2 34" xfId="56"/>
    <cellStyle name="표준 2 35" xfId="57"/>
    <cellStyle name="표준 2 36" xfId="58"/>
    <cellStyle name="표준 2 37" xfId="59"/>
    <cellStyle name="표준 2 38" xfId="60"/>
    <cellStyle name="표준 2 39" xfId="61"/>
    <cellStyle name="표준 2 4" xfId="62"/>
    <cellStyle name="표준 2 40" xfId="63"/>
    <cellStyle name="표준 2 41" xfId="64"/>
    <cellStyle name="표준 2 42" xfId="65"/>
    <cellStyle name="표준 2 43" xfId="66"/>
    <cellStyle name="표준 2 44" xfId="67"/>
    <cellStyle name="표준 2 45" xfId="68"/>
    <cellStyle name="표준 2 46" xfId="69"/>
    <cellStyle name="표준 2 47" xfId="70"/>
    <cellStyle name="표준 2 48" xfId="71"/>
    <cellStyle name="표준 2 49" xfId="72"/>
    <cellStyle name="표준 2 5" xfId="73"/>
    <cellStyle name="표준 2 50" xfId="74"/>
    <cellStyle name="표준 2 51" xfId="75"/>
    <cellStyle name="표준 2 52" xfId="76"/>
    <cellStyle name="표준 2 53" xfId="77"/>
    <cellStyle name="표준 2 54" xfId="78"/>
    <cellStyle name="표준 2 55" xfId="79"/>
    <cellStyle name="표준 2 56" xfId="80"/>
    <cellStyle name="표준 2 57" xfId="81"/>
    <cellStyle name="표준 2 58" xfId="82"/>
    <cellStyle name="표준 2 59" xfId="83"/>
    <cellStyle name="표준 2 6" xfId="84"/>
    <cellStyle name="표준 2 60" xfId="85"/>
    <cellStyle name="표준 2 61" xfId="86"/>
    <cellStyle name="표준 2 62" xfId="87"/>
    <cellStyle name="표준 2 63" xfId="88"/>
    <cellStyle name="표준 2 64" xfId="89"/>
    <cellStyle name="표준 2 65" xfId="90"/>
    <cellStyle name="표준 2 66" xfId="91"/>
    <cellStyle name="표준 2 67" xfId="92"/>
    <cellStyle name="표준 2 68" xfId="93"/>
    <cellStyle name="표준 2 69" xfId="94"/>
    <cellStyle name="표준 2 7" xfId="95"/>
    <cellStyle name="표준 2 70" xfId="96"/>
    <cellStyle name="표준 2 71" xfId="97"/>
    <cellStyle name="표준 2 72" xfId="98"/>
    <cellStyle name="표준 2 73" xfId="99"/>
    <cellStyle name="표준 2 74" xfId="100"/>
    <cellStyle name="표준 2 75" xfId="101"/>
    <cellStyle name="표준 2 76" xfId="102"/>
    <cellStyle name="표준 2 77" xfId="103"/>
    <cellStyle name="표준 2 78" xfId="104"/>
    <cellStyle name="표준 2 79" xfId="105"/>
    <cellStyle name="표준 2 8" xfId="106"/>
    <cellStyle name="표준 2 80" xfId="107"/>
    <cellStyle name="표준 2 81" xfId="108"/>
    <cellStyle name="표준 2 82" xfId="109"/>
    <cellStyle name="표준 2 83" xfId="110"/>
    <cellStyle name="표준 2 84" xfId="111"/>
    <cellStyle name="표준 2 85" xfId="112"/>
    <cellStyle name="표준 2 86" xfId="113"/>
    <cellStyle name="표준 2 87" xfId="114"/>
    <cellStyle name="표준 2 88" xfId="115"/>
    <cellStyle name="표준 2 89" xfId="116"/>
    <cellStyle name="표준 2 9" xfId="117"/>
    <cellStyle name="표준 20" xfId="143"/>
    <cellStyle name="표준 21" xfId="144"/>
    <cellStyle name="표준 22" xfId="145"/>
    <cellStyle name="표준 23" xfId="146"/>
    <cellStyle name="표준 24" xfId="147"/>
    <cellStyle name="표준 25" xfId="148"/>
    <cellStyle name="표준 26" xfId="149"/>
    <cellStyle name="표준 27" xfId="150"/>
    <cellStyle name="표준 28" xfId="151"/>
    <cellStyle name="표준 29" xfId="152"/>
    <cellStyle name="표준 3" xfId="118"/>
    <cellStyle name="표준 3 2" xfId="153"/>
    <cellStyle name="표준 3 3" xfId="154"/>
    <cellStyle name="표준 30" xfId="171"/>
    <cellStyle name="표준 31" xfId="155"/>
    <cellStyle name="표준 32" xfId="156"/>
    <cellStyle name="표준 33" xfId="157"/>
    <cellStyle name="표준 34" xfId="158"/>
    <cellStyle name="표준 37" xfId="159"/>
    <cellStyle name="표준 38" xfId="160"/>
    <cellStyle name="표준 39" xfId="161"/>
    <cellStyle name="표준 4" xfId="162"/>
    <cellStyle name="표준 4 2" xfId="119"/>
    <cellStyle name="표준 4 3" xfId="163"/>
    <cellStyle name="표준 40" xfId="164"/>
    <cellStyle name="표준 40 2" xfId="165"/>
    <cellStyle name="표준 5" xfId="166"/>
    <cellStyle name="표준 56" xfId="120"/>
    <cellStyle name="표준 59" xfId="121"/>
    <cellStyle name="표준 6" xfId="122"/>
    <cellStyle name="표준 7" xfId="167"/>
    <cellStyle name="표준 8" xfId="123"/>
    <cellStyle name="표준 9" xfId="124"/>
  </cellStyles>
  <dxfs count="0"/>
  <tableStyles count="0" defaultTableStyle="TableStyleMedium9" defaultPivotStyle="PivotStyleLight16"/>
  <colors>
    <mruColors>
      <color rgb="FFCCFFFF"/>
      <color rgb="FF0099FF"/>
      <color rgb="FFFFFFCC"/>
      <color rgb="FF66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handy/&#44340;&#49328;/03_&#52488;&#52509;&#442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초1"/>
      <sheetName val="초2"/>
      <sheetName val="초3"/>
      <sheetName val="초4"/>
      <sheetName val="중1"/>
      <sheetName val="중2"/>
      <sheetName val="중3"/>
      <sheetName val="중4"/>
      <sheetName val="기타1"/>
      <sheetName val="Sheet1"/>
      <sheetName val="2.초등학교"/>
      <sheetName val="2_초등학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>
            <v>1</v>
          </cell>
        </row>
        <row r="7">
          <cell r="A7">
            <v>11</v>
          </cell>
        </row>
        <row r="8">
          <cell r="A8">
            <v>1</v>
          </cell>
        </row>
        <row r="9">
          <cell r="A9">
            <v>11</v>
          </cell>
        </row>
        <row r="10">
          <cell r="A10">
            <v>2</v>
          </cell>
        </row>
        <row r="11">
          <cell r="A11">
            <v>22</v>
          </cell>
        </row>
        <row r="12">
          <cell r="A12">
            <v>2</v>
          </cell>
        </row>
        <row r="13">
          <cell r="A13">
            <v>22</v>
          </cell>
        </row>
        <row r="14">
          <cell r="A14">
            <v>2</v>
          </cell>
        </row>
        <row r="15">
          <cell r="A15">
            <v>22</v>
          </cell>
        </row>
        <row r="16">
          <cell r="A16">
            <v>2</v>
          </cell>
        </row>
        <row r="17">
          <cell r="A17">
            <v>22</v>
          </cell>
        </row>
        <row r="18">
          <cell r="A18">
            <v>2</v>
          </cell>
        </row>
        <row r="19">
          <cell r="A19">
            <v>22</v>
          </cell>
        </row>
        <row r="20">
          <cell r="A20">
            <v>2</v>
          </cell>
        </row>
        <row r="21">
          <cell r="A21">
            <v>22</v>
          </cell>
        </row>
        <row r="22">
          <cell r="A22">
            <v>2</v>
          </cell>
        </row>
        <row r="23">
          <cell r="A23">
            <v>22</v>
          </cell>
        </row>
        <row r="24">
          <cell r="A24">
            <v>2</v>
          </cell>
        </row>
        <row r="25">
          <cell r="A25">
            <v>22</v>
          </cell>
        </row>
        <row r="28">
          <cell r="A28">
            <v>2</v>
          </cell>
        </row>
        <row r="29">
          <cell r="A29">
            <v>22</v>
          </cell>
        </row>
        <row r="30">
          <cell r="A30">
            <v>2</v>
          </cell>
        </row>
        <row r="31">
          <cell r="A31">
            <v>22</v>
          </cell>
        </row>
        <row r="32">
          <cell r="A32">
            <v>2</v>
          </cell>
        </row>
        <row r="33">
          <cell r="A33">
            <v>22</v>
          </cell>
        </row>
        <row r="34">
          <cell r="A34">
            <v>2</v>
          </cell>
        </row>
        <row r="35">
          <cell r="A35">
            <v>22</v>
          </cell>
        </row>
        <row r="36">
          <cell r="A36">
            <v>1</v>
          </cell>
        </row>
        <row r="37">
          <cell r="A37">
            <v>11</v>
          </cell>
        </row>
        <row r="38">
          <cell r="A38">
            <v>1</v>
          </cell>
        </row>
        <row r="39">
          <cell r="A39">
            <v>11</v>
          </cell>
        </row>
        <row r="40">
          <cell r="A40">
            <v>1</v>
          </cell>
        </row>
        <row r="41">
          <cell r="A41">
            <v>11</v>
          </cell>
        </row>
        <row r="42">
          <cell r="A42">
            <v>2</v>
          </cell>
        </row>
        <row r="43">
          <cell r="A43">
            <v>22</v>
          </cell>
        </row>
        <row r="44">
          <cell r="A44">
            <v>2</v>
          </cell>
        </row>
        <row r="45">
          <cell r="A45">
            <v>22</v>
          </cell>
        </row>
        <row r="46">
          <cell r="A46">
            <v>2</v>
          </cell>
        </row>
        <row r="47">
          <cell r="A47">
            <v>22</v>
          </cell>
        </row>
        <row r="48">
          <cell r="A48">
            <v>2</v>
          </cell>
        </row>
        <row r="49">
          <cell r="A49">
            <v>22</v>
          </cell>
        </row>
        <row r="50">
          <cell r="A50">
            <v>2</v>
          </cell>
        </row>
        <row r="51">
          <cell r="A51">
            <v>22</v>
          </cell>
        </row>
        <row r="52">
          <cell r="A52">
            <v>2</v>
          </cell>
        </row>
        <row r="53">
          <cell r="A53">
            <v>22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32" zoomScaleSheetLayoutView="4"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60"/>
  <sheetViews>
    <sheetView tabSelected="1" zoomScaleNormal="100" zoomScaleSheetLayoutView="8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P2" sqref="P2"/>
    </sheetView>
  </sheetViews>
  <sheetFormatPr defaultRowHeight="16.5"/>
  <cols>
    <col min="1" max="9" width="11.5" style="1" customWidth="1"/>
    <col min="10" max="16384" width="9" style="1"/>
  </cols>
  <sheetData>
    <row r="2" spans="1:9" ht="41.25">
      <c r="A2" s="53" t="s">
        <v>38</v>
      </c>
      <c r="B2" s="53"/>
      <c r="C2" s="53"/>
      <c r="D2" s="53"/>
      <c r="E2" s="53"/>
      <c r="F2" s="53"/>
      <c r="G2" s="53"/>
      <c r="H2" s="53"/>
      <c r="I2" s="53"/>
    </row>
    <row r="4" spans="1:9" ht="15" customHeight="1" thickBot="1">
      <c r="A4" s="5"/>
      <c r="B4" s="6"/>
      <c r="C4" s="6"/>
      <c r="D4" s="6"/>
      <c r="E4" s="6"/>
      <c r="F4" s="6"/>
      <c r="G4" s="6"/>
      <c r="H4" s="6"/>
      <c r="I4" s="7" t="s">
        <v>39</v>
      </c>
    </row>
    <row r="5" spans="1:9" ht="24.95" customHeight="1">
      <c r="A5" s="44" t="s">
        <v>23</v>
      </c>
      <c r="B5" s="47" t="s">
        <v>22</v>
      </c>
      <c r="C5" s="47" t="s">
        <v>21</v>
      </c>
      <c r="D5" s="50" t="s">
        <v>25</v>
      </c>
      <c r="E5" s="51"/>
      <c r="F5" s="51"/>
      <c r="G5" s="51"/>
      <c r="H5" s="52"/>
      <c r="I5" s="36" t="s">
        <v>20</v>
      </c>
    </row>
    <row r="6" spans="1:9" ht="24.95" customHeight="1">
      <c r="A6" s="45"/>
      <c r="B6" s="48"/>
      <c r="C6" s="48"/>
      <c r="D6" s="39" t="s">
        <v>26</v>
      </c>
      <c r="E6" s="40"/>
      <c r="F6" s="40"/>
      <c r="G6" s="41"/>
      <c r="H6" s="42" t="s">
        <v>27</v>
      </c>
      <c r="I6" s="37"/>
    </row>
    <row r="7" spans="1:9" ht="24.95" customHeight="1" thickBot="1">
      <c r="A7" s="46"/>
      <c r="B7" s="49"/>
      <c r="C7" s="49"/>
      <c r="D7" s="24" t="s">
        <v>28</v>
      </c>
      <c r="E7" s="24" t="s">
        <v>29</v>
      </c>
      <c r="F7" s="24" t="s">
        <v>30</v>
      </c>
      <c r="G7" s="24" t="s">
        <v>31</v>
      </c>
      <c r="H7" s="43"/>
      <c r="I7" s="38"/>
    </row>
    <row r="8" spans="1:9" ht="17.25">
      <c r="A8" s="32" t="s">
        <v>2</v>
      </c>
      <c r="B8" s="15" t="s">
        <v>18</v>
      </c>
      <c r="C8" s="16">
        <v>14</v>
      </c>
      <c r="D8" s="16">
        <v>1</v>
      </c>
      <c r="E8" s="16">
        <v>16</v>
      </c>
      <c r="F8" s="16"/>
      <c r="G8" s="16">
        <f>SUM(D8:F8)</f>
        <v>17</v>
      </c>
      <c r="H8" s="16"/>
      <c r="I8" s="17"/>
    </row>
    <row r="9" spans="1:9" ht="17.25">
      <c r="A9" s="33"/>
      <c r="B9" s="4" t="s">
        <v>5</v>
      </c>
      <c r="C9" s="8">
        <v>37</v>
      </c>
      <c r="D9" s="8">
        <v>6</v>
      </c>
      <c r="E9" s="8">
        <v>51</v>
      </c>
      <c r="F9" s="8">
        <v>2</v>
      </c>
      <c r="G9" s="8">
        <f>SUM(D9:F9)</f>
        <v>59</v>
      </c>
      <c r="H9" s="8">
        <v>6</v>
      </c>
      <c r="I9" s="10"/>
    </row>
    <row r="10" spans="1:9" ht="17.25">
      <c r="A10" s="34"/>
      <c r="B10" s="25" t="s">
        <v>32</v>
      </c>
      <c r="C10" s="26">
        <v>3</v>
      </c>
      <c r="D10" s="26"/>
      <c r="E10" s="26">
        <v>1</v>
      </c>
      <c r="F10" s="26"/>
      <c r="G10" s="8">
        <f>SUM(D10:F10)</f>
        <v>1</v>
      </c>
      <c r="H10" s="26">
        <v>7</v>
      </c>
      <c r="I10" s="27"/>
    </row>
    <row r="11" spans="1:9" ht="18" thickBot="1">
      <c r="A11" s="35"/>
      <c r="B11" s="18" t="s">
        <v>1</v>
      </c>
      <c r="C11" s="19">
        <f>C8+C9+C10</f>
        <v>54</v>
      </c>
      <c r="D11" s="19">
        <f t="shared" ref="D11:H11" si="0">D8+D9+D10</f>
        <v>7</v>
      </c>
      <c r="E11" s="19">
        <f t="shared" si="0"/>
        <v>68</v>
      </c>
      <c r="F11" s="19">
        <f t="shared" si="0"/>
        <v>2</v>
      </c>
      <c r="G11" s="19">
        <f>SUM(G8:G10)</f>
        <v>77</v>
      </c>
      <c r="H11" s="19">
        <f t="shared" si="0"/>
        <v>13</v>
      </c>
      <c r="I11" s="20"/>
    </row>
    <row r="12" spans="1:9" ht="17.25">
      <c r="A12" s="32" t="s">
        <v>7</v>
      </c>
      <c r="B12" s="15" t="s">
        <v>18</v>
      </c>
      <c r="C12" s="16">
        <v>9</v>
      </c>
      <c r="D12" s="16"/>
      <c r="E12" s="16">
        <v>9</v>
      </c>
      <c r="F12" s="16"/>
      <c r="G12" s="16">
        <f>SUM(D12:F12)</f>
        <v>9</v>
      </c>
      <c r="H12" s="16"/>
      <c r="I12" s="17"/>
    </row>
    <row r="13" spans="1:9" ht="17.25">
      <c r="A13" s="33"/>
      <c r="B13" s="4" t="s">
        <v>5</v>
      </c>
      <c r="C13" s="8">
        <v>24</v>
      </c>
      <c r="D13" s="8">
        <v>9</v>
      </c>
      <c r="E13" s="8">
        <v>20</v>
      </c>
      <c r="F13" s="8">
        <v>7</v>
      </c>
      <c r="G13" s="8">
        <f>SUM(D13:F13)</f>
        <v>36</v>
      </c>
      <c r="H13" s="8"/>
      <c r="I13" s="10"/>
    </row>
    <row r="14" spans="1:9" ht="17.25">
      <c r="A14" s="34"/>
      <c r="B14" s="25" t="s">
        <v>32</v>
      </c>
      <c r="C14" s="26">
        <v>4</v>
      </c>
      <c r="D14" s="26"/>
      <c r="E14" s="26">
        <v>1</v>
      </c>
      <c r="F14" s="26">
        <v>3</v>
      </c>
      <c r="G14" s="26">
        <f>SUM(D14:F14)</f>
        <v>4</v>
      </c>
      <c r="H14" s="26">
        <v>70</v>
      </c>
      <c r="I14" s="30" t="s">
        <v>35</v>
      </c>
    </row>
    <row r="15" spans="1:9" ht="18" thickBot="1">
      <c r="A15" s="35"/>
      <c r="B15" s="18" t="s">
        <v>1</v>
      </c>
      <c r="C15" s="19">
        <f>C12+C13+C14</f>
        <v>37</v>
      </c>
      <c r="D15" s="19">
        <f t="shared" ref="D15:G15" si="1">D12+D13+D14</f>
        <v>9</v>
      </c>
      <c r="E15" s="19">
        <f t="shared" si="1"/>
        <v>30</v>
      </c>
      <c r="F15" s="19">
        <f t="shared" si="1"/>
        <v>10</v>
      </c>
      <c r="G15" s="19">
        <f t="shared" si="1"/>
        <v>49</v>
      </c>
      <c r="H15" s="19">
        <f>SUM(H12:H14)</f>
        <v>70</v>
      </c>
      <c r="I15" s="20"/>
    </row>
    <row r="16" spans="1:9" ht="17.25">
      <c r="A16" s="32" t="s">
        <v>3</v>
      </c>
      <c r="B16" s="15" t="s">
        <v>18</v>
      </c>
      <c r="C16" s="16">
        <v>5</v>
      </c>
      <c r="D16" s="16"/>
      <c r="E16" s="16">
        <v>6</v>
      </c>
      <c r="F16" s="16"/>
      <c r="G16" s="16">
        <f>SUM(D16:F16)</f>
        <v>6</v>
      </c>
      <c r="H16" s="16"/>
      <c r="I16" s="17"/>
    </row>
    <row r="17" spans="1:9" ht="17.25">
      <c r="A17" s="33"/>
      <c r="B17" s="4" t="s">
        <v>5</v>
      </c>
      <c r="C17" s="8">
        <v>10</v>
      </c>
      <c r="D17" s="8">
        <v>12</v>
      </c>
      <c r="E17" s="8">
        <v>7</v>
      </c>
      <c r="F17" s="8">
        <v>2</v>
      </c>
      <c r="G17" s="8">
        <f>SUM(D17:F17)</f>
        <v>21</v>
      </c>
      <c r="H17" s="8"/>
      <c r="I17" s="10"/>
    </row>
    <row r="18" spans="1:9" ht="17.25">
      <c r="A18" s="34"/>
      <c r="B18" s="25" t="s">
        <v>32</v>
      </c>
      <c r="C18" s="26">
        <v>2</v>
      </c>
      <c r="D18" s="26"/>
      <c r="E18" s="26"/>
      <c r="F18" s="26">
        <v>3</v>
      </c>
      <c r="G18" s="26">
        <f>SUM(D18:F18)</f>
        <v>3</v>
      </c>
      <c r="H18" s="26">
        <v>1</v>
      </c>
      <c r="I18" s="27"/>
    </row>
    <row r="19" spans="1:9" ht="18" thickBot="1">
      <c r="A19" s="35"/>
      <c r="B19" s="18" t="s">
        <v>1</v>
      </c>
      <c r="C19" s="19">
        <f>C16+C17+C18</f>
        <v>17</v>
      </c>
      <c r="D19" s="19">
        <f t="shared" ref="D19:H19" si="2">D16+D17+D18</f>
        <v>12</v>
      </c>
      <c r="E19" s="19">
        <f t="shared" si="2"/>
        <v>13</v>
      </c>
      <c r="F19" s="19">
        <f t="shared" si="2"/>
        <v>5</v>
      </c>
      <c r="G19" s="19">
        <f t="shared" si="2"/>
        <v>30</v>
      </c>
      <c r="H19" s="19">
        <f t="shared" si="2"/>
        <v>1</v>
      </c>
      <c r="I19" s="20"/>
    </row>
    <row r="20" spans="1:9" ht="17.25">
      <c r="A20" s="32" t="s">
        <v>8</v>
      </c>
      <c r="B20" s="15" t="s">
        <v>18</v>
      </c>
      <c r="C20" s="16">
        <v>2</v>
      </c>
      <c r="D20" s="16"/>
      <c r="E20" s="16">
        <v>2</v>
      </c>
      <c r="F20" s="16"/>
      <c r="G20" s="16">
        <f>SUM(D20:F20)</f>
        <v>2</v>
      </c>
      <c r="H20" s="16"/>
      <c r="I20" s="17"/>
    </row>
    <row r="21" spans="1:9" ht="17.25">
      <c r="A21" s="33"/>
      <c r="B21" s="4" t="s">
        <v>5</v>
      </c>
      <c r="C21" s="8">
        <v>15</v>
      </c>
      <c r="D21" s="8">
        <v>9</v>
      </c>
      <c r="E21" s="8">
        <v>9</v>
      </c>
      <c r="F21" s="8">
        <v>7</v>
      </c>
      <c r="G21" s="8">
        <f>SUM(D21:F21)</f>
        <v>25</v>
      </c>
      <c r="H21" s="8"/>
      <c r="I21" s="10"/>
    </row>
    <row r="22" spans="1:9" ht="17.25">
      <c r="A22" s="34"/>
      <c r="B22" s="25" t="s">
        <v>32</v>
      </c>
      <c r="C22" s="26"/>
      <c r="D22" s="26"/>
      <c r="E22" s="26"/>
      <c r="F22" s="26"/>
      <c r="G22" s="8">
        <f>SUM(D22:F22)</f>
        <v>0</v>
      </c>
      <c r="H22" s="26"/>
      <c r="I22" s="27"/>
    </row>
    <row r="23" spans="1:9" ht="18" thickBot="1">
      <c r="A23" s="35"/>
      <c r="B23" s="18" t="s">
        <v>1</v>
      </c>
      <c r="C23" s="19">
        <f>C20+C21+C22</f>
        <v>17</v>
      </c>
      <c r="D23" s="19">
        <f t="shared" ref="D23:G23" si="3">D20+D21+D22</f>
        <v>9</v>
      </c>
      <c r="E23" s="19">
        <f t="shared" si="3"/>
        <v>11</v>
      </c>
      <c r="F23" s="19">
        <f t="shared" si="3"/>
        <v>7</v>
      </c>
      <c r="G23" s="19">
        <f t="shared" si="3"/>
        <v>27</v>
      </c>
      <c r="H23" s="19"/>
      <c r="I23" s="20"/>
    </row>
    <row r="24" spans="1:9" ht="17.25">
      <c r="A24" s="32" t="s">
        <v>9</v>
      </c>
      <c r="B24" s="15" t="s">
        <v>18</v>
      </c>
      <c r="C24" s="16">
        <v>3</v>
      </c>
      <c r="D24" s="16">
        <v>1</v>
      </c>
      <c r="E24" s="16">
        <v>3</v>
      </c>
      <c r="F24" s="16"/>
      <c r="G24" s="16">
        <f>SUM(D24:F24)</f>
        <v>4</v>
      </c>
      <c r="H24" s="16"/>
      <c r="I24" s="17"/>
    </row>
    <row r="25" spans="1:9" ht="17.25">
      <c r="A25" s="33"/>
      <c r="B25" s="4" t="s">
        <v>5</v>
      </c>
      <c r="C25" s="8">
        <v>12</v>
      </c>
      <c r="D25" s="8">
        <v>4</v>
      </c>
      <c r="E25" s="8">
        <v>9</v>
      </c>
      <c r="F25" s="8">
        <v>3</v>
      </c>
      <c r="G25" s="8">
        <f>SUM(D25:F25)</f>
        <v>16</v>
      </c>
      <c r="H25" s="8"/>
      <c r="I25" s="10"/>
    </row>
    <row r="26" spans="1:9" ht="17.25">
      <c r="A26" s="34"/>
      <c r="B26" s="25" t="s">
        <v>32</v>
      </c>
      <c r="C26" s="26">
        <v>2</v>
      </c>
      <c r="D26" s="26"/>
      <c r="E26" s="26"/>
      <c r="F26" s="26">
        <v>9</v>
      </c>
      <c r="G26" s="8">
        <f>SUM(D26:F26)</f>
        <v>9</v>
      </c>
      <c r="H26" s="26"/>
      <c r="I26" s="27"/>
    </row>
    <row r="27" spans="1:9" ht="18" thickBot="1">
      <c r="A27" s="35"/>
      <c r="B27" s="18" t="s">
        <v>1</v>
      </c>
      <c r="C27" s="19">
        <f>C24+C25+C26</f>
        <v>17</v>
      </c>
      <c r="D27" s="19">
        <f t="shared" ref="D27:G27" si="4">D24+D25+D26</f>
        <v>5</v>
      </c>
      <c r="E27" s="19">
        <f t="shared" si="4"/>
        <v>12</v>
      </c>
      <c r="F27" s="19">
        <f t="shared" si="4"/>
        <v>12</v>
      </c>
      <c r="G27" s="19">
        <f t="shared" si="4"/>
        <v>29</v>
      </c>
      <c r="H27" s="19"/>
      <c r="I27" s="20"/>
    </row>
    <row r="28" spans="1:9" ht="17.25">
      <c r="A28" s="32" t="s">
        <v>19</v>
      </c>
      <c r="B28" s="15" t="s">
        <v>18</v>
      </c>
      <c r="C28" s="16">
        <v>1</v>
      </c>
      <c r="D28" s="16"/>
      <c r="E28" s="16">
        <v>3</v>
      </c>
      <c r="F28" s="16"/>
      <c r="G28" s="16">
        <f>SUM(D28:F28)</f>
        <v>3</v>
      </c>
      <c r="H28" s="16"/>
      <c r="I28" s="17"/>
    </row>
    <row r="29" spans="1:9" ht="17.25">
      <c r="A29" s="33"/>
      <c r="B29" s="4" t="s">
        <v>5</v>
      </c>
      <c r="C29" s="8">
        <v>14</v>
      </c>
      <c r="D29" s="8">
        <v>12</v>
      </c>
      <c r="E29" s="8">
        <v>10</v>
      </c>
      <c r="F29" s="8">
        <v>1</v>
      </c>
      <c r="G29" s="8">
        <f>SUM(D29:F29)</f>
        <v>23</v>
      </c>
      <c r="H29" s="8"/>
      <c r="I29" s="10"/>
    </row>
    <row r="30" spans="1:9" ht="17.25">
      <c r="A30" s="34"/>
      <c r="B30" s="25" t="s">
        <v>32</v>
      </c>
      <c r="C30" s="26"/>
      <c r="D30" s="26"/>
      <c r="E30" s="26"/>
      <c r="F30" s="26"/>
      <c r="G30" s="8"/>
      <c r="H30" s="26"/>
      <c r="I30" s="27"/>
    </row>
    <row r="31" spans="1:9" ht="18" thickBot="1">
      <c r="A31" s="35"/>
      <c r="B31" s="18" t="s">
        <v>1</v>
      </c>
      <c r="C31" s="19">
        <f>C28+C29+C30</f>
        <v>15</v>
      </c>
      <c r="D31" s="19">
        <f t="shared" ref="D31:G31" si="5">D28+D29+D30</f>
        <v>12</v>
      </c>
      <c r="E31" s="19">
        <f t="shared" si="5"/>
        <v>13</v>
      </c>
      <c r="F31" s="19">
        <f t="shared" si="5"/>
        <v>1</v>
      </c>
      <c r="G31" s="19">
        <f t="shared" si="5"/>
        <v>26</v>
      </c>
      <c r="H31" s="19"/>
      <c r="I31" s="20"/>
    </row>
    <row r="32" spans="1:9" ht="17.25">
      <c r="A32" s="32" t="s">
        <v>0</v>
      </c>
      <c r="B32" s="15" t="s">
        <v>18</v>
      </c>
      <c r="C32" s="16">
        <v>2</v>
      </c>
      <c r="D32" s="16"/>
      <c r="E32" s="16">
        <v>4</v>
      </c>
      <c r="F32" s="16"/>
      <c r="G32" s="16">
        <f>SUM(D32:F32)</f>
        <v>4</v>
      </c>
      <c r="H32" s="16"/>
      <c r="I32" s="17"/>
    </row>
    <row r="33" spans="1:9" ht="17.25">
      <c r="A33" s="33"/>
      <c r="B33" s="4" t="s">
        <v>5</v>
      </c>
      <c r="C33" s="8">
        <v>14</v>
      </c>
      <c r="D33" s="8">
        <v>3</v>
      </c>
      <c r="E33" s="8">
        <v>10</v>
      </c>
      <c r="F33" s="8">
        <v>8</v>
      </c>
      <c r="G33" s="8">
        <f>SUM(D33:F33)</f>
        <v>21</v>
      </c>
      <c r="H33" s="8"/>
      <c r="I33" s="10"/>
    </row>
    <row r="34" spans="1:9" ht="17.25">
      <c r="A34" s="34"/>
      <c r="B34" s="25" t="s">
        <v>32</v>
      </c>
      <c r="C34" s="26"/>
      <c r="D34" s="26"/>
      <c r="E34" s="26"/>
      <c r="F34" s="26"/>
      <c r="G34" s="26">
        <f>SUM(D34:F34)</f>
        <v>0</v>
      </c>
      <c r="H34" s="26"/>
      <c r="I34" s="27"/>
    </row>
    <row r="35" spans="1:9" ht="18" thickBot="1">
      <c r="A35" s="35"/>
      <c r="B35" s="18" t="s">
        <v>1</v>
      </c>
      <c r="C35" s="19">
        <f>C32+C33+C34</f>
        <v>16</v>
      </c>
      <c r="D35" s="19">
        <f t="shared" ref="D35:H35" si="6">D32+D33+D34</f>
        <v>3</v>
      </c>
      <c r="E35" s="19">
        <f t="shared" si="6"/>
        <v>14</v>
      </c>
      <c r="F35" s="19">
        <f t="shared" si="6"/>
        <v>8</v>
      </c>
      <c r="G35" s="19">
        <f t="shared" si="6"/>
        <v>25</v>
      </c>
      <c r="H35" s="19">
        <f t="shared" si="6"/>
        <v>0</v>
      </c>
      <c r="I35" s="20"/>
    </row>
    <row r="36" spans="1:9" ht="17.25">
      <c r="A36" s="32" t="s">
        <v>24</v>
      </c>
      <c r="B36" s="15" t="s">
        <v>18</v>
      </c>
      <c r="C36" s="16">
        <v>4</v>
      </c>
      <c r="D36" s="16"/>
      <c r="E36" s="16">
        <v>4</v>
      </c>
      <c r="F36" s="16"/>
      <c r="G36" s="16">
        <f>SUM(D36:F36)</f>
        <v>4</v>
      </c>
      <c r="H36" s="16"/>
      <c r="I36" s="17"/>
    </row>
    <row r="37" spans="1:9" ht="17.25">
      <c r="A37" s="33"/>
      <c r="B37" s="4" t="s">
        <v>5</v>
      </c>
      <c r="C37" s="8">
        <v>15</v>
      </c>
      <c r="D37" s="8">
        <v>15</v>
      </c>
      <c r="E37" s="8">
        <v>10</v>
      </c>
      <c r="F37" s="8"/>
      <c r="G37" s="8">
        <f>SUM(D37:F37)</f>
        <v>25</v>
      </c>
      <c r="H37" s="8"/>
      <c r="I37" s="10"/>
    </row>
    <row r="38" spans="1:9" ht="17.25">
      <c r="A38" s="34"/>
      <c r="B38" s="25" t="s">
        <v>32</v>
      </c>
      <c r="C38" s="26"/>
      <c r="D38" s="26"/>
      <c r="E38" s="26"/>
      <c r="F38" s="26"/>
      <c r="G38" s="8">
        <f>SUM(D38:F38)</f>
        <v>0</v>
      </c>
      <c r="H38" s="26"/>
      <c r="I38" s="27"/>
    </row>
    <row r="39" spans="1:9" ht="18" thickBot="1">
      <c r="A39" s="35"/>
      <c r="B39" s="18" t="s">
        <v>1</v>
      </c>
      <c r="C39" s="19">
        <f>C36+C37+C38</f>
        <v>19</v>
      </c>
      <c r="D39" s="19">
        <f t="shared" ref="D39:H39" si="7">D36+D37+D38</f>
        <v>15</v>
      </c>
      <c r="E39" s="19">
        <f t="shared" si="7"/>
        <v>14</v>
      </c>
      <c r="F39" s="19">
        <f t="shared" si="7"/>
        <v>0</v>
      </c>
      <c r="G39" s="19">
        <f t="shared" si="7"/>
        <v>29</v>
      </c>
      <c r="H39" s="19">
        <f t="shared" si="7"/>
        <v>0</v>
      </c>
      <c r="I39" s="20"/>
    </row>
    <row r="40" spans="1:9" ht="17.25">
      <c r="A40" s="32" t="s">
        <v>4</v>
      </c>
      <c r="B40" s="15" t="s">
        <v>18</v>
      </c>
      <c r="C40" s="16">
        <v>4</v>
      </c>
      <c r="D40" s="16">
        <v>1</v>
      </c>
      <c r="E40" s="16">
        <v>3</v>
      </c>
      <c r="F40" s="16"/>
      <c r="G40" s="16">
        <f>SUM(D40:F40)</f>
        <v>4</v>
      </c>
      <c r="H40" s="16"/>
      <c r="I40" s="17"/>
    </row>
    <row r="41" spans="1:9" ht="17.25">
      <c r="A41" s="33"/>
      <c r="B41" s="4" t="s">
        <v>5</v>
      </c>
      <c r="C41" s="8">
        <v>17</v>
      </c>
      <c r="D41" s="8">
        <v>6</v>
      </c>
      <c r="E41" s="8">
        <v>16</v>
      </c>
      <c r="F41" s="8">
        <v>4</v>
      </c>
      <c r="G41" s="8">
        <f>SUM(D41:F41)</f>
        <v>26</v>
      </c>
      <c r="H41" s="8"/>
      <c r="I41" s="10"/>
    </row>
    <row r="42" spans="1:9" ht="17.25">
      <c r="A42" s="34"/>
      <c r="B42" s="25" t="s">
        <v>32</v>
      </c>
      <c r="C42" s="26">
        <v>5</v>
      </c>
      <c r="D42" s="26"/>
      <c r="E42" s="26"/>
      <c r="F42" s="26">
        <v>15</v>
      </c>
      <c r="G42" s="8">
        <f>SUM(D42:F42)</f>
        <v>15</v>
      </c>
      <c r="H42" s="26">
        <v>1</v>
      </c>
      <c r="I42" s="27"/>
    </row>
    <row r="43" spans="1:9" ht="18" thickBot="1">
      <c r="A43" s="35"/>
      <c r="B43" s="18" t="s">
        <v>1</v>
      </c>
      <c r="C43" s="19">
        <f>C40+C41+C42</f>
        <v>26</v>
      </c>
      <c r="D43" s="19">
        <f t="shared" ref="D43:H43" si="8">D40+D41+D42</f>
        <v>7</v>
      </c>
      <c r="E43" s="19">
        <f t="shared" si="8"/>
        <v>19</v>
      </c>
      <c r="F43" s="19">
        <f t="shared" si="8"/>
        <v>19</v>
      </c>
      <c r="G43" s="19">
        <f t="shared" si="8"/>
        <v>45</v>
      </c>
      <c r="H43" s="19">
        <f t="shared" si="8"/>
        <v>1</v>
      </c>
      <c r="I43" s="20"/>
    </row>
    <row r="44" spans="1:9" ht="17.25">
      <c r="A44" s="32" t="s">
        <v>10</v>
      </c>
      <c r="B44" s="15" t="s">
        <v>18</v>
      </c>
      <c r="C44" s="16">
        <v>1</v>
      </c>
      <c r="D44" s="16">
        <v>1</v>
      </c>
      <c r="E44" s="16"/>
      <c r="F44" s="16"/>
      <c r="G44" s="16">
        <f>SUM(D44:F44)</f>
        <v>1</v>
      </c>
      <c r="H44" s="16"/>
      <c r="I44" s="17"/>
    </row>
    <row r="45" spans="1:9" ht="17.25">
      <c r="A45" s="33"/>
      <c r="B45" s="4" t="s">
        <v>5</v>
      </c>
      <c r="C45" s="8">
        <v>10</v>
      </c>
      <c r="D45" s="8">
        <v>9</v>
      </c>
      <c r="E45" s="8">
        <v>2</v>
      </c>
      <c r="F45" s="8">
        <v>6</v>
      </c>
      <c r="G45" s="8">
        <f>SUM(D45:F45)</f>
        <v>17</v>
      </c>
      <c r="H45" s="8"/>
      <c r="I45" s="10"/>
    </row>
    <row r="46" spans="1:9" ht="17.25">
      <c r="A46" s="34"/>
      <c r="B46" s="25" t="s">
        <v>32</v>
      </c>
      <c r="C46" s="26">
        <v>3</v>
      </c>
      <c r="D46" s="26"/>
      <c r="E46" s="26"/>
      <c r="F46" s="26">
        <v>6</v>
      </c>
      <c r="G46" s="8">
        <f>SUM(D46:F46)</f>
        <v>6</v>
      </c>
      <c r="H46" s="26"/>
      <c r="I46" s="27"/>
    </row>
    <row r="47" spans="1:9" ht="18" thickBot="1">
      <c r="A47" s="35"/>
      <c r="B47" s="18" t="s">
        <v>1</v>
      </c>
      <c r="C47" s="19">
        <f>C44+C45+C46</f>
        <v>14</v>
      </c>
      <c r="D47" s="19">
        <f t="shared" ref="D47:H47" si="9">D44+D45+D46</f>
        <v>10</v>
      </c>
      <c r="E47" s="19">
        <f t="shared" si="9"/>
        <v>2</v>
      </c>
      <c r="F47" s="19">
        <f t="shared" si="9"/>
        <v>12</v>
      </c>
      <c r="G47" s="19">
        <f t="shared" si="9"/>
        <v>24</v>
      </c>
      <c r="H47" s="19">
        <f t="shared" si="9"/>
        <v>0</v>
      </c>
      <c r="I47" s="20"/>
    </row>
    <row r="48" spans="1:9" ht="17.25">
      <c r="A48" s="32" t="s">
        <v>12</v>
      </c>
      <c r="B48" s="15" t="s">
        <v>17</v>
      </c>
      <c r="C48" s="16">
        <v>4</v>
      </c>
      <c r="D48" s="16">
        <v>15</v>
      </c>
      <c r="E48" s="16">
        <v>3</v>
      </c>
      <c r="F48" s="16"/>
      <c r="G48" s="16">
        <f>SUM(D48:F48)</f>
        <v>18</v>
      </c>
      <c r="H48" s="16"/>
      <c r="I48" s="17"/>
    </row>
    <row r="49" spans="1:9" ht="17.25">
      <c r="A49" s="33"/>
      <c r="B49" s="4" t="s">
        <v>14</v>
      </c>
      <c r="C49" s="8">
        <v>1</v>
      </c>
      <c r="D49" s="8"/>
      <c r="E49" s="8">
        <v>2</v>
      </c>
      <c r="F49" s="8"/>
      <c r="G49" s="8">
        <f>SUM(D49:F49)</f>
        <v>2</v>
      </c>
      <c r="H49" s="8"/>
      <c r="I49" s="29" t="s">
        <v>34</v>
      </c>
    </row>
    <row r="50" spans="1:9" ht="18" thickBot="1">
      <c r="A50" s="35"/>
      <c r="B50" s="18" t="s">
        <v>1</v>
      </c>
      <c r="C50" s="19">
        <f>C48+C49</f>
        <v>5</v>
      </c>
      <c r="D50" s="19">
        <f t="shared" ref="D50:G50" si="10">D48+D49</f>
        <v>15</v>
      </c>
      <c r="E50" s="19">
        <f t="shared" si="10"/>
        <v>5</v>
      </c>
      <c r="F50" s="19">
        <f t="shared" si="10"/>
        <v>0</v>
      </c>
      <c r="G50" s="19">
        <f t="shared" si="10"/>
        <v>20</v>
      </c>
      <c r="H50" s="19"/>
      <c r="I50" s="20"/>
    </row>
    <row r="51" spans="1:9" ht="17.25">
      <c r="A51" s="32" t="s">
        <v>6</v>
      </c>
      <c r="B51" s="21" t="s">
        <v>16</v>
      </c>
      <c r="C51" s="22">
        <f>C8+C12+C16+C20+C24+C28+C32+C36+C40+C44</f>
        <v>45</v>
      </c>
      <c r="D51" s="22">
        <f t="shared" ref="D51:H52" si="11">D8+D12+D16+D20+D24+D28+D32+D36+D40+D44</f>
        <v>4</v>
      </c>
      <c r="E51" s="22">
        <f t="shared" si="11"/>
        <v>50</v>
      </c>
      <c r="F51" s="22">
        <f t="shared" si="11"/>
        <v>0</v>
      </c>
      <c r="G51" s="22">
        <f t="shared" si="11"/>
        <v>54</v>
      </c>
      <c r="H51" s="22">
        <f t="shared" si="11"/>
        <v>0</v>
      </c>
      <c r="I51" s="23"/>
    </row>
    <row r="52" spans="1:9" ht="17.25">
      <c r="A52" s="33"/>
      <c r="B52" s="3" t="s">
        <v>15</v>
      </c>
      <c r="C52" s="9">
        <f>C9+C13+C17+C21+C25+C29+C33+C37+C41+C45</f>
        <v>168</v>
      </c>
      <c r="D52" s="9">
        <f t="shared" si="11"/>
        <v>85</v>
      </c>
      <c r="E52" s="9">
        <f t="shared" si="11"/>
        <v>144</v>
      </c>
      <c r="F52" s="9">
        <f t="shared" si="11"/>
        <v>40</v>
      </c>
      <c r="G52" s="9">
        <f t="shared" si="11"/>
        <v>269</v>
      </c>
      <c r="H52" s="9">
        <f t="shared" si="11"/>
        <v>6</v>
      </c>
      <c r="I52" s="11"/>
    </row>
    <row r="53" spans="1:9" ht="17.25">
      <c r="A53" s="33"/>
      <c r="B53" s="28" t="s">
        <v>32</v>
      </c>
      <c r="C53" s="9">
        <f>SUM(C10,C14,C18,C22,C26,C30,C34,C38,C42,C46)</f>
        <v>19</v>
      </c>
      <c r="D53" s="9">
        <f t="shared" ref="D53:H53" si="12">SUM(D10,D14,D18,D22,D26,D30,D34,D38,D42,D46)</f>
        <v>0</v>
      </c>
      <c r="E53" s="9">
        <f t="shared" si="12"/>
        <v>2</v>
      </c>
      <c r="F53" s="9">
        <f t="shared" si="12"/>
        <v>36</v>
      </c>
      <c r="G53" s="9">
        <f t="shared" si="12"/>
        <v>38</v>
      </c>
      <c r="H53" s="9">
        <f t="shared" si="12"/>
        <v>79</v>
      </c>
      <c r="I53" s="11"/>
    </row>
    <row r="54" spans="1:9" ht="17.25">
      <c r="A54" s="33"/>
      <c r="B54" s="3" t="s">
        <v>11</v>
      </c>
      <c r="C54" s="9">
        <f t="shared" ref="C54:G55" si="13">C48</f>
        <v>4</v>
      </c>
      <c r="D54" s="9">
        <f t="shared" si="13"/>
        <v>15</v>
      </c>
      <c r="E54" s="9">
        <f t="shared" si="13"/>
        <v>3</v>
      </c>
      <c r="F54" s="9">
        <f t="shared" si="13"/>
        <v>0</v>
      </c>
      <c r="G54" s="9">
        <f t="shared" si="13"/>
        <v>18</v>
      </c>
      <c r="H54" s="9"/>
      <c r="I54" s="11"/>
    </row>
    <row r="55" spans="1:9" ht="17.25">
      <c r="A55" s="33"/>
      <c r="B55" s="3" t="s">
        <v>14</v>
      </c>
      <c r="C55" s="9">
        <f t="shared" si="13"/>
        <v>1</v>
      </c>
      <c r="D55" s="9">
        <f t="shared" si="13"/>
        <v>0</v>
      </c>
      <c r="E55" s="9">
        <f t="shared" si="13"/>
        <v>2</v>
      </c>
      <c r="F55" s="9">
        <f t="shared" si="13"/>
        <v>0</v>
      </c>
      <c r="G55" s="9">
        <f t="shared" si="13"/>
        <v>2</v>
      </c>
      <c r="H55" s="9"/>
      <c r="I55" s="11"/>
    </row>
    <row r="56" spans="1:9" ht="18" thickBot="1">
      <c r="A56" s="35"/>
      <c r="B56" s="12" t="s">
        <v>1</v>
      </c>
      <c r="C56" s="13">
        <f>SUM(C51:C55)</f>
        <v>237</v>
      </c>
      <c r="D56" s="13">
        <f t="shared" ref="D56:H56" si="14">SUM(D51:D55)</f>
        <v>104</v>
      </c>
      <c r="E56" s="13">
        <f t="shared" si="14"/>
        <v>201</v>
      </c>
      <c r="F56" s="13">
        <f t="shared" si="14"/>
        <v>76</v>
      </c>
      <c r="G56" s="13">
        <f t="shared" si="14"/>
        <v>381</v>
      </c>
      <c r="H56" s="13">
        <f t="shared" si="14"/>
        <v>85</v>
      </c>
      <c r="I56" s="14"/>
    </row>
    <row r="57" spans="1:9">
      <c r="A57" s="2" t="s">
        <v>33</v>
      </c>
    </row>
    <row r="58" spans="1:9" ht="20.100000000000001" customHeight="1">
      <c r="A58" s="31" t="s">
        <v>13</v>
      </c>
      <c r="B58" s="31"/>
      <c r="C58" s="31"/>
      <c r="D58" s="31"/>
      <c r="E58" s="31"/>
      <c r="F58" s="31"/>
      <c r="G58" s="31"/>
      <c r="H58" s="2"/>
      <c r="I58" s="2"/>
    </row>
    <row r="59" spans="1:9" ht="20.100000000000001" customHeight="1">
      <c r="A59" s="31" t="s">
        <v>37</v>
      </c>
      <c r="B59" s="31"/>
      <c r="C59" s="31"/>
      <c r="D59" s="31"/>
      <c r="E59" s="31"/>
      <c r="F59" s="31"/>
      <c r="G59" s="31"/>
      <c r="H59" s="2"/>
      <c r="I59" s="2"/>
    </row>
    <row r="60" spans="1:9" ht="20.100000000000001" customHeight="1">
      <c r="A60" s="31" t="s">
        <v>36</v>
      </c>
      <c r="B60" s="31"/>
      <c r="C60" s="31"/>
      <c r="D60" s="31"/>
      <c r="E60" s="31"/>
      <c r="F60" s="31"/>
      <c r="G60" s="31"/>
      <c r="H60" s="2"/>
      <c r="I60" s="2"/>
    </row>
  </sheetData>
  <mergeCells count="20">
    <mergeCell ref="A2:I2"/>
    <mergeCell ref="A36:A39"/>
    <mergeCell ref="A40:A43"/>
    <mergeCell ref="A44:A47"/>
    <mergeCell ref="A48:A50"/>
    <mergeCell ref="A51:A56"/>
    <mergeCell ref="I5:I7"/>
    <mergeCell ref="D6:G6"/>
    <mergeCell ref="H6:H7"/>
    <mergeCell ref="A8:A11"/>
    <mergeCell ref="A12:A15"/>
    <mergeCell ref="A5:A7"/>
    <mergeCell ref="B5:B7"/>
    <mergeCell ref="C5:C7"/>
    <mergeCell ref="D5:H5"/>
    <mergeCell ref="A16:A19"/>
    <mergeCell ref="A20:A23"/>
    <mergeCell ref="A24:A27"/>
    <mergeCell ref="A28:A31"/>
    <mergeCell ref="A32:A35"/>
  </mergeCells>
  <phoneticPr fontId="6" type="noConversion"/>
  <pageMargins left="0.73" right="0.43" top="1" bottom="1" header="0.5" footer="0.5"/>
  <pageSetup paperSize="9"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 통학 지원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서울초중고기타</dc:title>
  <dc:creator>***</dc:creator>
  <cp:lastModifiedBy>User</cp:lastModifiedBy>
  <cp:lastPrinted>2022-07-15T01:23:19Z</cp:lastPrinted>
  <dcterms:created xsi:type="dcterms:W3CDTF">1999-01-19T08:57:42Z</dcterms:created>
  <dcterms:modified xsi:type="dcterms:W3CDTF">2023-08-09T06:04:43Z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121617DE">
    <vt:lpwstr/>
  </property>
  <property fmtid="{D5CDD505-2E9C-101B-9397-08002B2CF9AE}" pid="23" name="IVID13691AF2">
    <vt:lpwstr/>
  </property>
  <property fmtid="{D5CDD505-2E9C-101B-9397-08002B2CF9AE}" pid="24" name="IVID1A3B0AF0">
    <vt:lpwstr/>
  </property>
  <property fmtid="{D5CDD505-2E9C-101B-9397-08002B2CF9AE}" pid="25" name="IVID373F12DB">
    <vt:lpwstr/>
  </property>
  <property fmtid="{D5CDD505-2E9C-101B-9397-08002B2CF9AE}" pid="26" name="IVID274B1CF5">
    <vt:lpwstr/>
  </property>
  <property fmtid="{D5CDD505-2E9C-101B-9397-08002B2CF9AE}" pid="27" name="IVID2B4E17FA">
    <vt:lpwstr/>
  </property>
  <property fmtid="{D5CDD505-2E9C-101B-9397-08002B2CF9AE}" pid="28" name="IVID253D11EF">
    <vt:lpwstr/>
  </property>
  <property fmtid="{D5CDD505-2E9C-101B-9397-08002B2CF9AE}" pid="29" name="IVID102124BA">
    <vt:lpwstr/>
  </property>
  <property fmtid="{D5CDD505-2E9C-101B-9397-08002B2CF9AE}" pid="30" name="IVID3D1509D0">
    <vt:lpwstr/>
  </property>
  <property fmtid="{D5CDD505-2E9C-101B-9397-08002B2CF9AE}" pid="31" name="IVID35641901">
    <vt:lpwstr/>
  </property>
  <property fmtid="{D5CDD505-2E9C-101B-9397-08002B2CF9AE}" pid="32" name="IVID45E1ED9">
    <vt:lpwstr/>
  </property>
  <property fmtid="{D5CDD505-2E9C-101B-9397-08002B2CF9AE}" pid="33" name="IVID324113D1">
    <vt:lpwstr/>
  </property>
  <property fmtid="{D5CDD505-2E9C-101B-9397-08002B2CF9AE}" pid="34" name="IVID1A2D1903">
    <vt:lpwstr/>
  </property>
  <property fmtid="{D5CDD505-2E9C-101B-9397-08002B2CF9AE}" pid="35" name="IVID222F6E42">
    <vt:lpwstr/>
  </property>
  <property fmtid="{D5CDD505-2E9C-101B-9397-08002B2CF9AE}" pid="36" name="IVID137012E9">
    <vt:lpwstr/>
  </property>
  <property fmtid="{D5CDD505-2E9C-101B-9397-08002B2CF9AE}" pid="37" name="IVID17063A1C">
    <vt:lpwstr/>
  </property>
  <property fmtid="{D5CDD505-2E9C-101B-9397-08002B2CF9AE}" pid="38" name="IVID10FD1D6C">
    <vt:lpwstr/>
  </property>
  <property fmtid="{D5CDD505-2E9C-101B-9397-08002B2CF9AE}" pid="39" name="IVIDE5716EA">
    <vt:lpwstr/>
  </property>
  <property fmtid="{D5CDD505-2E9C-101B-9397-08002B2CF9AE}" pid="40" name="IVID2B470BE0">
    <vt:lpwstr/>
  </property>
  <property fmtid="{D5CDD505-2E9C-101B-9397-08002B2CF9AE}" pid="41" name="IVID272F08CF">
    <vt:lpwstr/>
  </property>
  <property fmtid="{D5CDD505-2E9C-101B-9397-08002B2CF9AE}" pid="42" name="IVID1A3517F4">
    <vt:lpwstr/>
  </property>
  <property fmtid="{D5CDD505-2E9C-101B-9397-08002B2CF9AE}" pid="43" name="IVID2B0E1302">
    <vt:lpwstr/>
  </property>
  <property fmtid="{D5CDD505-2E9C-101B-9397-08002B2CF9AE}" pid="44" name="IVID27641707">
    <vt:lpwstr/>
  </property>
  <property fmtid="{D5CDD505-2E9C-101B-9397-08002B2CF9AE}" pid="45" name="IVID193412D2">
    <vt:lpwstr/>
  </property>
  <property fmtid="{D5CDD505-2E9C-101B-9397-08002B2CF9AE}" pid="46" name="IVID304312E4">
    <vt:lpwstr/>
  </property>
  <property fmtid="{D5CDD505-2E9C-101B-9397-08002B2CF9AE}" pid="47" name="IVID173E1206">
    <vt:lpwstr/>
  </property>
  <property fmtid="{D5CDD505-2E9C-101B-9397-08002B2CF9AE}" pid="48" name="IVID1F4C07D1">
    <vt:lpwstr/>
  </property>
  <property fmtid="{D5CDD505-2E9C-101B-9397-08002B2CF9AE}" pid="49" name="IVIDA2712E7">
    <vt:lpwstr/>
  </property>
  <property fmtid="{D5CDD505-2E9C-101B-9397-08002B2CF9AE}" pid="50" name="IVID332613CE">
    <vt:lpwstr/>
  </property>
  <property fmtid="{D5CDD505-2E9C-101B-9397-08002B2CF9AE}" pid="51" name="IVID2F1A12FA">
    <vt:lpwstr/>
  </property>
  <property fmtid="{D5CDD505-2E9C-101B-9397-08002B2CF9AE}" pid="52" name="IVID306310DF">
    <vt:lpwstr/>
  </property>
  <property fmtid="{D5CDD505-2E9C-101B-9397-08002B2CF9AE}" pid="53" name="IVID1D2316E0">
    <vt:lpwstr/>
  </property>
  <property fmtid="{D5CDD505-2E9C-101B-9397-08002B2CF9AE}" pid="54" name="IVID240A1504">
    <vt:lpwstr/>
  </property>
  <property fmtid="{D5CDD505-2E9C-101B-9397-08002B2CF9AE}" pid="55" name="IVID89C16E7F">
    <vt:lpwstr/>
  </property>
  <property fmtid="{D5CDD505-2E9C-101B-9397-08002B2CF9AE}" pid="56" name="IVID332E19D7">
    <vt:lpwstr/>
  </property>
  <property fmtid="{D5CDD505-2E9C-101B-9397-08002B2CF9AE}" pid="57" name="IVID22261800">
    <vt:lpwstr/>
  </property>
  <property fmtid="{D5CDD505-2E9C-101B-9397-08002B2CF9AE}" pid="58" name="IVIDA651509">
    <vt:lpwstr/>
  </property>
  <property fmtid="{D5CDD505-2E9C-101B-9397-08002B2CF9AE}" pid="59" name="IVID3A1412D5">
    <vt:lpwstr/>
  </property>
  <property fmtid="{D5CDD505-2E9C-101B-9397-08002B2CF9AE}" pid="60" name="IVID136B13DA">
    <vt:lpwstr/>
  </property>
  <property fmtid="{D5CDD505-2E9C-101B-9397-08002B2CF9AE}" pid="61" name="IVID8531007">
    <vt:lpwstr/>
  </property>
  <property fmtid="{D5CDD505-2E9C-101B-9397-08002B2CF9AE}" pid="62" name="IVID1F3A13E8">
    <vt:lpwstr/>
  </property>
  <property fmtid="{D5CDD505-2E9C-101B-9397-08002B2CF9AE}" pid="63" name="IVID215109FC">
    <vt:lpwstr/>
  </property>
  <property fmtid="{D5CDD505-2E9C-101B-9397-08002B2CF9AE}" pid="64" name="IVID171C12DF">
    <vt:lpwstr/>
  </property>
  <property fmtid="{D5CDD505-2E9C-101B-9397-08002B2CF9AE}" pid="65" name="IVIDD3318CF">
    <vt:lpwstr/>
  </property>
  <property fmtid="{D5CDD505-2E9C-101B-9397-08002B2CF9AE}" pid="66" name="IVID1D3915FA">
    <vt:lpwstr/>
  </property>
  <property fmtid="{D5CDD505-2E9C-101B-9397-08002B2CF9AE}" pid="67" name="IVID266F16CF">
    <vt:lpwstr/>
  </property>
  <property fmtid="{D5CDD505-2E9C-101B-9397-08002B2CF9AE}" pid="68" name="IVID232310EC">
    <vt:lpwstr/>
  </property>
  <property fmtid="{D5CDD505-2E9C-101B-9397-08002B2CF9AE}" pid="69" name="IVID133D1AE5">
    <vt:lpwstr/>
  </property>
  <property fmtid="{D5CDD505-2E9C-101B-9397-08002B2CF9AE}" pid="70" name="IVIDF6113D9">
    <vt:lpwstr/>
  </property>
  <property fmtid="{D5CDD505-2E9C-101B-9397-08002B2CF9AE}" pid="71" name="IVID307414D1">
    <vt:lpwstr/>
  </property>
  <property fmtid="{D5CDD505-2E9C-101B-9397-08002B2CF9AE}" pid="72" name="IVID344B1400">
    <vt:lpwstr/>
  </property>
  <property fmtid="{D5CDD505-2E9C-101B-9397-08002B2CF9AE}" pid="73" name="IVID135B1DF5">
    <vt:lpwstr/>
  </property>
  <property fmtid="{D5CDD505-2E9C-101B-9397-08002B2CF9AE}" pid="74" name="IVID1A3716D3">
    <vt:lpwstr/>
  </property>
  <property fmtid="{D5CDD505-2E9C-101B-9397-08002B2CF9AE}" pid="75" name="IVIDD1916DB">
    <vt:lpwstr/>
  </property>
  <property fmtid="{D5CDD505-2E9C-101B-9397-08002B2CF9AE}" pid="76" name="IVID11431AF1">
    <vt:lpwstr/>
  </property>
  <property fmtid="{D5CDD505-2E9C-101B-9397-08002B2CF9AE}" pid="77" name="IVID1B2C19F3">
    <vt:lpwstr/>
  </property>
  <property fmtid="{D5CDD505-2E9C-101B-9397-08002B2CF9AE}" pid="78" name="IVIDD5E0FE6">
    <vt:lpwstr/>
  </property>
  <property fmtid="{D5CDD505-2E9C-101B-9397-08002B2CF9AE}" pid="79" name="IVID1B2C1B03">
    <vt:lpwstr/>
  </property>
  <property fmtid="{D5CDD505-2E9C-101B-9397-08002B2CF9AE}" pid="80" name="IVID21211CE4">
    <vt:lpwstr/>
  </property>
  <property fmtid="{D5CDD505-2E9C-101B-9397-08002B2CF9AE}" pid="81" name="IVID133B1800">
    <vt:lpwstr/>
  </property>
  <property fmtid="{D5CDD505-2E9C-101B-9397-08002B2CF9AE}" pid="82" name="IVID3C1312F9">
    <vt:lpwstr/>
  </property>
  <property fmtid="{D5CDD505-2E9C-101B-9397-08002B2CF9AE}" pid="83" name="IVID11F8286C">
    <vt:lpwstr/>
  </property>
  <property fmtid="{D5CDD505-2E9C-101B-9397-08002B2CF9AE}" pid="84" name="IVID254415DF">
    <vt:lpwstr/>
  </property>
  <property fmtid="{D5CDD505-2E9C-101B-9397-08002B2CF9AE}" pid="85" name="IVID394F1104">
    <vt:lpwstr/>
  </property>
  <property fmtid="{D5CDD505-2E9C-101B-9397-08002B2CF9AE}" pid="86" name="IVID2C421A04">
    <vt:lpwstr/>
  </property>
  <property fmtid="{D5CDD505-2E9C-101B-9397-08002B2CF9AE}" pid="87" name="IVID235C11E6">
    <vt:lpwstr/>
  </property>
  <property fmtid="{D5CDD505-2E9C-101B-9397-08002B2CF9AE}" pid="88" name="IVID56315DB">
    <vt:lpwstr/>
  </property>
  <property fmtid="{D5CDD505-2E9C-101B-9397-08002B2CF9AE}" pid="89" name="IVID2C1E12D1">
    <vt:lpwstr/>
  </property>
  <property fmtid="{D5CDD505-2E9C-101B-9397-08002B2CF9AE}" pid="90" name="IVID302F1BF0">
    <vt:lpwstr/>
  </property>
  <property fmtid="{D5CDD505-2E9C-101B-9397-08002B2CF9AE}" pid="91" name="IVID2C721EEF">
    <vt:lpwstr/>
  </property>
  <property fmtid="{D5CDD505-2E9C-101B-9397-08002B2CF9AE}" pid="92" name="IVID3B2A17F7">
    <vt:lpwstr/>
  </property>
  <property fmtid="{D5CDD505-2E9C-101B-9397-08002B2CF9AE}" pid="93" name="IVID392312E2">
    <vt:lpwstr/>
  </property>
</Properties>
</file>