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P:\Prod\BV\AKU\Produktion\Tabeller_till_webb\Säsongrensat\Kvartal\201912\Def\"/>
    </mc:Choice>
  </mc:AlternateContent>
  <bookViews>
    <workbookView xWindow="120" yWindow="135" windowWidth="18360" windowHeight="11775"/>
  </bookViews>
  <sheets>
    <sheet name="Försättsblad" sheetId="8" r:id="rId1"/>
    <sheet name="Diagram_BK" sheetId="1" r:id="rId2"/>
    <sheet name="Data_BK" sheetId="3" r:id="rId3"/>
    <sheet name="Diagram_M" sheetId="4" r:id="rId4"/>
    <sheet name="Data_M" sheetId="5" r:id="rId5"/>
    <sheet name="Diagram_K" sheetId="6" r:id="rId6"/>
    <sheet name="Data_K" sheetId="7" r:id="rId7"/>
  </sheets>
  <definedNames>
    <definedName name="_xlnm.Print_Area" localSheetId="2">Data_BK!$A$1:$BC$78</definedName>
    <definedName name="_xlnm.Print_Area" localSheetId="6">Data_K!$A$1:$BC$71</definedName>
    <definedName name="_xlnm.Print_Area" localSheetId="4">Data_M!$A$1:$BC$77</definedName>
    <definedName name="_xlnm.Print_Area" localSheetId="0">Försättsblad!$A$1:$F$84</definedName>
    <definedName name="_xlnm.Print_Titles" localSheetId="2">Data_BK!$A:$B,Data_BK!$3:$4</definedName>
    <definedName name="_xlnm.Print_Titles" localSheetId="6">Data_K!$A:$B,Data_K!$3:$4</definedName>
    <definedName name="_xlnm.Print_Titles" localSheetId="4">Data_M!$A:$B,Data_M!$3:$4</definedName>
  </definedNames>
  <calcPr calcId="162913"/>
</workbook>
</file>

<file path=xl/calcChain.xml><?xml version="1.0" encoding="utf-8"?>
<calcChain xmlns="http://schemas.openxmlformats.org/spreadsheetml/2006/main">
  <c r="AY5" i="7" l="1"/>
  <c r="AY6" i="7"/>
  <c r="AY7" i="7"/>
  <c r="AY8" i="7"/>
  <c r="AY9" i="7"/>
  <c r="AY10" i="7"/>
  <c r="AY11" i="7"/>
  <c r="AY12" i="7"/>
  <c r="AY13" i="7"/>
  <c r="AY14" i="7"/>
  <c r="AY15" i="7"/>
  <c r="AY16" i="7"/>
  <c r="AY17" i="7"/>
  <c r="AY18" i="7"/>
  <c r="AY19" i="7"/>
  <c r="AY20" i="7"/>
  <c r="AY21" i="7"/>
  <c r="AY22" i="7"/>
  <c r="AY23" i="7"/>
  <c r="AY24" i="7"/>
  <c r="AY25" i="7"/>
  <c r="AY26" i="7"/>
  <c r="AY27" i="7"/>
  <c r="AY28" i="7"/>
  <c r="AY29" i="7"/>
  <c r="AY30" i="7"/>
  <c r="AY31" i="7"/>
  <c r="AY32" i="7"/>
  <c r="AY33" i="7"/>
  <c r="AY34" i="7"/>
  <c r="AY35" i="7"/>
  <c r="AY36" i="7"/>
  <c r="AY37" i="7"/>
  <c r="AY38" i="7"/>
  <c r="AY39" i="7"/>
  <c r="AY40" i="7"/>
  <c r="AY41" i="7"/>
  <c r="AY42" i="7"/>
  <c r="AY43" i="7"/>
  <c r="AY44" i="7"/>
  <c r="AY45" i="7"/>
  <c r="AY46" i="7"/>
  <c r="AY47" i="7"/>
  <c r="AY48" i="7"/>
  <c r="AY49" i="7"/>
  <c r="AY50" i="7"/>
  <c r="AY51" i="7"/>
  <c r="AY52" i="7"/>
  <c r="AY53" i="7"/>
  <c r="AY54" i="7"/>
  <c r="AY55" i="7"/>
  <c r="AY56" i="7"/>
  <c r="AY57" i="7"/>
  <c r="AY58" i="7"/>
  <c r="AY59" i="7"/>
  <c r="AY60" i="7"/>
  <c r="AY61" i="7"/>
  <c r="AY62" i="7"/>
  <c r="AY63" i="7"/>
  <c r="AY64" i="7"/>
  <c r="AY65" i="7"/>
  <c r="AY66" i="7"/>
  <c r="AY67" i="7"/>
  <c r="AY68" i="7"/>
  <c r="AY69" i="7"/>
  <c r="AY70" i="7"/>
  <c r="AY71" i="7"/>
  <c r="AY72" i="7"/>
  <c r="AY73" i="7"/>
  <c r="AY74" i="7"/>
  <c r="AY75" i="7"/>
  <c r="AY76" i="7"/>
  <c r="AY77" i="7"/>
  <c r="AY78" i="7"/>
  <c r="AY79" i="7"/>
  <c r="AY80" i="7"/>
  <c r="AS5" i="7"/>
  <c r="AS6" i="7"/>
  <c r="AS7" i="7"/>
  <c r="AS8" i="7"/>
  <c r="AS9" i="7"/>
  <c r="AS10" i="7"/>
  <c r="AS11" i="7"/>
  <c r="AS12" i="7"/>
  <c r="AS13" i="7"/>
  <c r="AS14" i="7"/>
  <c r="AS15" i="7"/>
  <c r="AS16" i="7"/>
  <c r="AS17" i="7"/>
  <c r="AS18" i="7"/>
  <c r="AS19" i="7"/>
  <c r="AS20" i="7"/>
  <c r="AS21" i="7"/>
  <c r="AS22" i="7"/>
  <c r="AS23" i="7"/>
  <c r="AS24" i="7"/>
  <c r="AS25" i="7"/>
  <c r="AS26" i="7"/>
  <c r="AS27" i="7"/>
  <c r="AS28" i="7"/>
  <c r="AS29" i="7"/>
  <c r="AS30" i="7"/>
  <c r="AS31" i="7"/>
  <c r="AS32" i="7"/>
  <c r="AS33" i="7"/>
  <c r="AS34" i="7"/>
  <c r="AS35" i="7"/>
  <c r="AS36" i="7"/>
  <c r="AS37" i="7"/>
  <c r="AS38" i="7"/>
  <c r="AS39" i="7"/>
  <c r="AS40" i="7"/>
  <c r="AS41" i="7"/>
  <c r="AS42" i="7"/>
  <c r="AS43" i="7"/>
  <c r="AS44" i="7"/>
  <c r="AS45" i="7"/>
  <c r="AS46" i="7"/>
  <c r="AS47" i="7"/>
  <c r="AS48" i="7"/>
  <c r="AS49" i="7"/>
  <c r="AS50" i="7"/>
  <c r="AS51" i="7"/>
  <c r="AS52" i="7"/>
  <c r="AS53" i="7"/>
  <c r="AS54" i="7"/>
  <c r="AS55" i="7"/>
  <c r="AS56" i="7"/>
  <c r="AS57" i="7"/>
  <c r="AS58" i="7"/>
  <c r="AS59" i="7"/>
  <c r="AS60" i="7"/>
  <c r="AS61" i="7"/>
  <c r="AS62" i="7"/>
  <c r="AS63" i="7"/>
  <c r="AS64" i="7"/>
  <c r="AS65" i="7"/>
  <c r="AS66" i="7"/>
  <c r="AS67" i="7"/>
  <c r="AS68" i="7"/>
  <c r="AS69" i="7"/>
  <c r="AS70" i="7"/>
  <c r="AS71" i="7"/>
  <c r="AS72" i="7"/>
  <c r="AS73" i="7"/>
  <c r="AS74" i="7"/>
  <c r="AS75" i="7"/>
  <c r="AS76" i="7"/>
  <c r="AS77" i="7"/>
  <c r="AS78" i="7"/>
  <c r="AS79" i="7"/>
  <c r="AS80" i="7"/>
  <c r="AM5" i="7"/>
  <c r="AM6" i="7"/>
  <c r="AM7" i="7"/>
  <c r="AM8" i="7"/>
  <c r="AM9" i="7"/>
  <c r="AM10" i="7"/>
  <c r="AM11" i="7"/>
  <c r="AM12" i="7"/>
  <c r="AM13" i="7"/>
  <c r="AM14" i="7"/>
  <c r="AM15" i="7"/>
  <c r="AM16" i="7"/>
  <c r="AM17" i="7"/>
  <c r="AM18" i="7"/>
  <c r="AM19" i="7"/>
  <c r="AM20" i="7"/>
  <c r="AM21" i="7"/>
  <c r="AM22" i="7"/>
  <c r="AM23" i="7"/>
  <c r="AM24" i="7"/>
  <c r="AM25" i="7"/>
  <c r="AM26" i="7"/>
  <c r="AM27" i="7"/>
  <c r="AM28" i="7"/>
  <c r="AM29" i="7"/>
  <c r="AM30" i="7"/>
  <c r="AM31" i="7"/>
  <c r="AM32" i="7"/>
  <c r="AM33" i="7"/>
  <c r="AM34" i="7"/>
  <c r="AM35" i="7"/>
  <c r="AM36" i="7"/>
  <c r="AM37" i="7"/>
  <c r="AM38" i="7"/>
  <c r="AM39" i="7"/>
  <c r="AM40" i="7"/>
  <c r="AM41" i="7"/>
  <c r="AM42" i="7"/>
  <c r="AM43" i="7"/>
  <c r="AM44" i="7"/>
  <c r="AM45" i="7"/>
  <c r="AM46" i="7"/>
  <c r="AM47" i="7"/>
  <c r="AM48" i="7"/>
  <c r="AM49" i="7"/>
  <c r="AM50" i="7"/>
  <c r="AM51" i="7"/>
  <c r="AM52" i="7"/>
  <c r="AM53" i="7"/>
  <c r="AM54" i="7"/>
  <c r="AM55" i="7"/>
  <c r="AM56" i="7"/>
  <c r="AM57" i="7"/>
  <c r="AM58" i="7"/>
  <c r="AM59" i="7"/>
  <c r="AM60" i="7"/>
  <c r="AM61" i="7"/>
  <c r="AM62" i="7"/>
  <c r="AM63" i="7"/>
  <c r="AM64" i="7"/>
  <c r="AM65" i="7"/>
  <c r="AM66" i="7"/>
  <c r="AM67" i="7"/>
  <c r="AM68" i="7"/>
  <c r="AM69" i="7"/>
  <c r="AM70" i="7"/>
  <c r="AM71" i="7"/>
  <c r="AM72" i="7"/>
  <c r="AM73" i="7"/>
  <c r="AM74" i="7"/>
  <c r="AM75" i="7"/>
  <c r="AM76" i="7"/>
  <c r="AM77" i="7"/>
  <c r="AM78" i="7"/>
  <c r="AM79" i="7"/>
  <c r="AM80" i="7"/>
  <c r="AG5" i="7"/>
  <c r="AG6" i="7"/>
  <c r="AG7" i="7"/>
  <c r="AG8" i="7"/>
  <c r="AG9" i="7"/>
  <c r="AG10" i="7"/>
  <c r="AG11" i="7"/>
  <c r="AG12" i="7"/>
  <c r="AG13" i="7"/>
  <c r="AG14" i="7"/>
  <c r="AG15" i="7"/>
  <c r="AG16" i="7"/>
  <c r="AG17" i="7"/>
  <c r="AG18" i="7"/>
  <c r="AG19" i="7"/>
  <c r="AG20" i="7"/>
  <c r="AG21" i="7"/>
  <c r="AG22" i="7"/>
  <c r="AG23" i="7"/>
  <c r="AG24" i="7"/>
  <c r="AG25" i="7"/>
  <c r="AG26" i="7"/>
  <c r="AG27" i="7"/>
  <c r="AG28" i="7"/>
  <c r="AG29" i="7"/>
  <c r="AG30" i="7"/>
  <c r="AG31" i="7"/>
  <c r="AG32" i="7"/>
  <c r="AG33" i="7"/>
  <c r="AG34" i="7"/>
  <c r="AG35" i="7"/>
  <c r="AG36" i="7"/>
  <c r="AG37" i="7"/>
  <c r="AG38" i="7"/>
  <c r="AG39" i="7"/>
  <c r="AG40" i="7"/>
  <c r="AG41" i="7"/>
  <c r="AG42" i="7"/>
  <c r="AG43" i="7"/>
  <c r="AG44" i="7"/>
  <c r="AG45" i="7"/>
  <c r="AG46" i="7"/>
  <c r="AG47" i="7"/>
  <c r="AG48" i="7"/>
  <c r="AG49" i="7"/>
  <c r="AG50" i="7"/>
  <c r="AG51" i="7"/>
  <c r="AG52" i="7"/>
  <c r="AG53" i="7"/>
  <c r="AG54" i="7"/>
  <c r="AG55" i="7"/>
  <c r="AG56" i="7"/>
  <c r="AG57" i="7"/>
  <c r="AG58" i="7"/>
  <c r="AG59" i="7"/>
  <c r="AG60" i="7"/>
  <c r="AG61" i="7"/>
  <c r="AG62" i="7"/>
  <c r="AG63" i="7"/>
  <c r="AG64" i="7"/>
  <c r="AG65" i="7"/>
  <c r="AG66" i="7"/>
  <c r="AG67" i="7"/>
  <c r="AG68" i="7"/>
  <c r="AG69" i="7"/>
  <c r="AG70" i="7"/>
  <c r="AG71" i="7"/>
  <c r="AG72" i="7"/>
  <c r="AG73" i="7"/>
  <c r="AG74" i="7"/>
  <c r="AG75" i="7"/>
  <c r="AG76" i="7"/>
  <c r="AG77" i="7"/>
  <c r="AG78" i="7"/>
  <c r="AG79" i="7"/>
  <c r="AG80"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34" i="7"/>
  <c r="AA35" i="7"/>
  <c r="AA36" i="7"/>
  <c r="AA37" i="7"/>
  <c r="AA38" i="7"/>
  <c r="AA39" i="7"/>
  <c r="AA40" i="7"/>
  <c r="AA41" i="7"/>
  <c r="AA42" i="7"/>
  <c r="AA43" i="7"/>
  <c r="AA44" i="7"/>
  <c r="AA45" i="7"/>
  <c r="AA46" i="7"/>
  <c r="AA47" i="7"/>
  <c r="AA48" i="7"/>
  <c r="AA49" i="7"/>
  <c r="AA50" i="7"/>
  <c r="AA51" i="7"/>
  <c r="AA52" i="7"/>
  <c r="AA53" i="7"/>
  <c r="AA54" i="7"/>
  <c r="AA55" i="7"/>
  <c r="AA56" i="7"/>
  <c r="AA57" i="7"/>
  <c r="AA58" i="7"/>
  <c r="AA59" i="7"/>
  <c r="AA60" i="7"/>
  <c r="AA61" i="7"/>
  <c r="AA62" i="7"/>
  <c r="AA63" i="7"/>
  <c r="AA64" i="7"/>
  <c r="AA65" i="7"/>
  <c r="AA66" i="7"/>
  <c r="AA67" i="7"/>
  <c r="AA68" i="7"/>
  <c r="AA69" i="7"/>
  <c r="AA70" i="7"/>
  <c r="AA71" i="7"/>
  <c r="AA72" i="7"/>
  <c r="AA73" i="7"/>
  <c r="AA74" i="7"/>
  <c r="AA75" i="7"/>
  <c r="AA76" i="7"/>
  <c r="AA77" i="7"/>
  <c r="AA78" i="7"/>
  <c r="AA79" i="7"/>
  <c r="AA80"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AY5" i="5"/>
  <c r="AY6" i="5"/>
  <c r="AY7" i="5"/>
  <c r="AY8" i="5"/>
  <c r="AY9" i="5"/>
  <c r="AY10" i="5"/>
  <c r="AY11" i="5"/>
  <c r="AY12" i="5"/>
  <c r="AY13" i="5"/>
  <c r="AY14" i="5"/>
  <c r="AY15" i="5"/>
  <c r="AY16" i="5"/>
  <c r="AY17" i="5"/>
  <c r="AY18" i="5"/>
  <c r="AY19" i="5"/>
  <c r="AY20" i="5"/>
  <c r="AY21" i="5"/>
  <c r="AY22" i="5"/>
  <c r="AY23" i="5"/>
  <c r="AY24" i="5"/>
  <c r="AY25" i="5"/>
  <c r="AY26" i="5"/>
  <c r="AY27" i="5"/>
  <c r="AY28" i="5"/>
  <c r="AY29" i="5"/>
  <c r="AY30" i="5"/>
  <c r="AY31" i="5"/>
  <c r="AY32" i="5"/>
  <c r="AY33" i="5"/>
  <c r="AY34" i="5"/>
  <c r="AY35" i="5"/>
  <c r="AY36" i="5"/>
  <c r="AY37" i="5"/>
  <c r="AY38" i="5"/>
  <c r="AY39" i="5"/>
  <c r="AY40" i="5"/>
  <c r="AY41" i="5"/>
  <c r="AY42" i="5"/>
  <c r="AY43" i="5"/>
  <c r="AY44" i="5"/>
  <c r="AY45" i="5"/>
  <c r="AY46" i="5"/>
  <c r="AY47" i="5"/>
  <c r="AY48" i="5"/>
  <c r="AY49" i="5"/>
  <c r="AY50" i="5"/>
  <c r="AY51" i="5"/>
  <c r="AY52" i="5"/>
  <c r="AY53" i="5"/>
  <c r="AY54" i="5"/>
  <c r="AY55" i="5"/>
  <c r="AY56" i="5"/>
  <c r="AY57" i="5"/>
  <c r="AY58" i="5"/>
  <c r="AY59" i="5"/>
  <c r="AY60" i="5"/>
  <c r="AY61" i="5"/>
  <c r="AY62" i="5"/>
  <c r="AY63" i="5"/>
  <c r="AY64" i="5"/>
  <c r="AY65" i="5"/>
  <c r="AY66" i="5"/>
  <c r="AY67" i="5"/>
  <c r="AY68" i="5"/>
  <c r="AY69" i="5"/>
  <c r="AY70" i="5"/>
  <c r="AY71" i="5"/>
  <c r="AY72" i="5"/>
  <c r="AY73" i="5"/>
  <c r="AY74" i="5"/>
  <c r="AY75" i="5"/>
  <c r="AY76" i="5"/>
  <c r="AY77" i="5"/>
  <c r="AY78" i="5"/>
  <c r="AY79" i="5"/>
  <c r="AY80" i="5"/>
  <c r="AS5" i="5"/>
  <c r="AS6" i="5"/>
  <c r="AS7" i="5"/>
  <c r="AS8" i="5"/>
  <c r="AS9" i="5"/>
  <c r="AS10" i="5"/>
  <c r="AS11" i="5"/>
  <c r="AS12"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51" i="5"/>
  <c r="AM52" i="5"/>
  <c r="AM53" i="5"/>
  <c r="AM54" i="5"/>
  <c r="AM55" i="5"/>
  <c r="AM56" i="5"/>
  <c r="AM57" i="5"/>
  <c r="AM58" i="5"/>
  <c r="AM59" i="5"/>
  <c r="AM60" i="5"/>
  <c r="AM61" i="5"/>
  <c r="AM62" i="5"/>
  <c r="AM63" i="5"/>
  <c r="AM64" i="5"/>
  <c r="AM65" i="5"/>
  <c r="AM66" i="5"/>
  <c r="AM67" i="5"/>
  <c r="AM68" i="5"/>
  <c r="AM69" i="5"/>
  <c r="AM70" i="5"/>
  <c r="AM71" i="5"/>
  <c r="AM72" i="5"/>
  <c r="AM73" i="5"/>
  <c r="AM74" i="5"/>
  <c r="AM75" i="5"/>
  <c r="AM76" i="5"/>
  <c r="AM77" i="5"/>
  <c r="AM78" i="5"/>
  <c r="AM79" i="5"/>
  <c r="AM80"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AY5" i="3"/>
  <c r="AY6" i="3"/>
  <c r="AY7" i="3"/>
  <c r="AY8" i="3"/>
  <c r="AY9" i="3"/>
  <c r="AY10" i="3"/>
  <c r="AY11" i="3"/>
  <c r="AY12" i="3"/>
  <c r="AY13" i="3"/>
  <c r="AY14" i="3"/>
  <c r="AY15" i="3"/>
  <c r="AY16" i="3"/>
  <c r="AY17" i="3"/>
  <c r="AY18" i="3"/>
  <c r="AY19" i="3"/>
  <c r="AY20" i="3"/>
  <c r="AY21" i="3"/>
  <c r="AY22" i="3"/>
  <c r="AY23" i="3"/>
  <c r="AY24" i="3"/>
  <c r="AY25" i="3"/>
  <c r="AY26" i="3"/>
  <c r="AY27" i="3"/>
  <c r="AY28" i="3"/>
  <c r="AY29" i="3"/>
  <c r="AY30" i="3"/>
  <c r="AY31" i="3"/>
  <c r="AY32" i="3"/>
  <c r="AY33" i="3"/>
  <c r="AY34" i="3"/>
  <c r="AY35" i="3"/>
  <c r="AY36" i="3"/>
  <c r="AY37" i="3"/>
  <c r="AY38" i="3"/>
  <c r="AY39" i="3"/>
  <c r="AY40" i="3"/>
  <c r="AY41" i="3"/>
  <c r="AY42" i="3"/>
  <c r="AY43" i="3"/>
  <c r="AY44" i="3"/>
  <c r="AY45" i="3"/>
  <c r="AY46" i="3"/>
  <c r="AY47" i="3"/>
  <c r="AY48" i="3"/>
  <c r="AY49" i="3"/>
  <c r="AY50" i="3"/>
  <c r="AY51" i="3"/>
  <c r="AY52" i="3"/>
  <c r="AY53" i="3"/>
  <c r="AY54" i="3"/>
  <c r="AY55" i="3"/>
  <c r="AY56" i="3"/>
  <c r="AY57" i="3"/>
  <c r="AY58" i="3"/>
  <c r="AY59" i="3"/>
  <c r="AY60" i="3"/>
  <c r="AY61" i="3"/>
  <c r="AY62" i="3"/>
  <c r="AY63" i="3"/>
  <c r="AY64" i="3"/>
  <c r="AY65" i="3"/>
  <c r="AY66" i="3"/>
  <c r="AY67" i="3"/>
  <c r="AY68" i="3"/>
  <c r="AY69" i="3"/>
  <c r="AY70" i="3"/>
  <c r="AY71" i="3"/>
  <c r="AY72" i="3"/>
  <c r="AY73" i="3"/>
  <c r="AY74" i="3"/>
  <c r="AY75" i="3"/>
  <c r="AY76" i="3"/>
  <c r="AY77" i="3"/>
  <c r="AY78" i="3"/>
  <c r="AY79" i="3"/>
  <c r="AY80"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M5" i="3"/>
  <c r="AM6"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6" i="3"/>
  <c r="AM37" i="3"/>
  <c r="AM38" i="3"/>
  <c r="AM39" i="3"/>
  <c r="AM40" i="3"/>
  <c r="AM41" i="3"/>
  <c r="AM42" i="3"/>
  <c r="AM43" i="3"/>
  <c r="AM44" i="3"/>
  <c r="AM45" i="3"/>
  <c r="AM46" i="3"/>
  <c r="AM47" i="3"/>
  <c r="AM48" i="3"/>
  <c r="AM49" i="3"/>
  <c r="AM50" i="3"/>
  <c r="AM51" i="3"/>
  <c r="AM52" i="3"/>
  <c r="AM53" i="3"/>
  <c r="AM54" i="3"/>
  <c r="AM55" i="3"/>
  <c r="AM56" i="3"/>
  <c r="AM57" i="3"/>
  <c r="AM58" i="3"/>
  <c r="AM59" i="3"/>
  <c r="AM60" i="3"/>
  <c r="AM61" i="3"/>
  <c r="AM62" i="3"/>
  <c r="AM63" i="3"/>
  <c r="AM64" i="3"/>
  <c r="AM65" i="3"/>
  <c r="AM66" i="3"/>
  <c r="AM67" i="3"/>
  <c r="AM68" i="3"/>
  <c r="AM69" i="3"/>
  <c r="AM70" i="3"/>
  <c r="AM71" i="3"/>
  <c r="AM72" i="3"/>
  <c r="AM73" i="3"/>
  <c r="AM74" i="3"/>
  <c r="AM75" i="3"/>
  <c r="AM76" i="3"/>
  <c r="AM77" i="3"/>
  <c r="AM78" i="3"/>
  <c r="AM79" i="3"/>
  <c r="AM80"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B2" i="3" l="1"/>
  <c r="B2" i="7"/>
  <c r="B2" i="5"/>
  <c r="H1" i="6"/>
  <c r="G1" i="6"/>
  <c r="H1" i="4"/>
  <c r="G1" i="4"/>
  <c r="H1" i="1"/>
  <c r="G1" i="1"/>
</calcChain>
</file>

<file path=xl/sharedStrings.xml><?xml version="1.0" encoding="utf-8"?>
<sst xmlns="http://schemas.openxmlformats.org/spreadsheetml/2006/main" count="280" uniqueCount="78">
  <si>
    <t xml:space="preserve">År </t>
  </si>
  <si>
    <t>Piggar</t>
  </si>
  <si>
    <t>Rör ej:</t>
  </si>
  <si>
    <t>Sysselsatta, 1000-tals personer</t>
  </si>
  <si>
    <t>Arbetslösa, 1000-tals personer</t>
  </si>
  <si>
    <t xml:space="preserve">       Sysselsatta, % av befolkningen i gruppen</t>
  </si>
  <si>
    <t>Män</t>
  </si>
  <si>
    <t>Kvinnor</t>
  </si>
  <si>
    <t>Sysselsatta</t>
  </si>
  <si>
    <t>Förändring 1000-tal/år</t>
  </si>
  <si>
    <t>Arbetslösa</t>
  </si>
  <si>
    <t>Ej i arbetskraften</t>
  </si>
  <si>
    <t>Befolkning</t>
  </si>
  <si>
    <t>Arbetskraften</t>
  </si>
  <si>
    <t>Sysselsatta av befolkningen</t>
  </si>
  <si>
    <t>Förändring %-enh/år</t>
  </si>
  <si>
    <t>Ej i arbetskraften av befolkningen</t>
  </si>
  <si>
    <t>Relativa arbetskraftstalet</t>
  </si>
  <si>
    <t>Relativ arbetslöshet</t>
  </si>
  <si>
    <t>Säsongrensat</t>
  </si>
  <si>
    <t>Trend</t>
  </si>
  <si>
    <t xml:space="preserve">      Ej i arbetskraften, % av befolkningen i gruppen</t>
  </si>
  <si>
    <t>Ej i arbetskraften, 1000-tals personer</t>
  </si>
  <si>
    <t xml:space="preserve">       Arbetslösa, % av arbetskraften i gruppen</t>
  </si>
  <si>
    <t>Båda könen</t>
  </si>
  <si>
    <t>Säsongsrensat: skriv 1, original: skriv 0</t>
  </si>
  <si>
    <t xml:space="preserve">1000-tals personer </t>
  </si>
  <si>
    <t>Procent av befolkningen</t>
  </si>
  <si>
    <t xml:space="preserve">Andel arbetslösa som procent av AK </t>
  </si>
  <si>
    <r>
      <t>Originalvärden</t>
    </r>
    <r>
      <rPr>
        <vertAlign val="superscript"/>
        <sz val="8"/>
        <color indexed="8"/>
        <rFont val="Arial"/>
        <family val="2"/>
      </rPr>
      <t>1</t>
    </r>
  </si>
  <si>
    <t>Statistics Sweden</t>
  </si>
  <si>
    <t>Tabeller avseende 15-74 år</t>
  </si>
  <si>
    <t>Producent</t>
  </si>
  <si>
    <t xml:space="preserve">STATISTISKA CENTRALBYRÅN </t>
  </si>
  <si>
    <t xml:space="preserve">Avdelningen för befolkning och välfärd </t>
  </si>
  <si>
    <t>Arbetskraftsundersökningarna</t>
  </si>
  <si>
    <t>Box 24 300</t>
  </si>
  <si>
    <t>104 51 STOCKHOLM</t>
  </si>
  <si>
    <t>Säsongsrensade tidsserier</t>
  </si>
  <si>
    <t>Referensperioder :</t>
  </si>
  <si>
    <t/>
  </si>
  <si>
    <t>Begrepp och definitioner i Arbetskraftsundersökningarna (AKU)</t>
  </si>
  <si>
    <t>* Förtidspensionärer av hälsoskäl ingår bland "sjuka"</t>
  </si>
  <si>
    <r>
      <t xml:space="preserve">Sysselsatta </t>
    </r>
    <r>
      <rPr>
        <sz val="11"/>
        <rFont val="Arial"/>
        <family val="2"/>
      </rPr>
      <t>omfattar följande grupper:</t>
    </r>
  </si>
  <si>
    <t>-personer som under en viss vecka (referensveckan) utförde något arbete (minst en timme), antingen som avlönade arbetstagare, som egna företagare (inklusive fria yrkesutövare) eller oavlönade medhjälpare i företag tillhörande make/maka eller annan medlem av samma hushåll (=sysselsatta, i arbete).</t>
  </si>
  <si>
    <t>-personer som inte utförde något arbete enligt ovan, men som hade anställning, arbete som medhjälpande hushållsmedlem eller egen företagare (inklusive fria yrkesutövare) och var tillfälligt frånvarande under hela referensveckan. Orsak till frånvaron kan vara sjukdom, semester, tjänstledighet, (t.ex. för vård av barn eller studier), värnpliktstjänstgöring, arbetskonflikt eller ledighet av annan anledning. Frånvaron räknas oavsett om den varit betald eller inte (=sysselsatta, frånvarande från arbetet).</t>
  </si>
  <si>
    <t>Personer som deltar i vissa arbetsmarknadspolitiska program räknas som sysselsatta, t.ex. offentligt skyddat arbete, Samhall, start av näringsverksamhet eller anställning med lönebidrag eller anställningsstöd.</t>
  </si>
  <si>
    <r>
      <t xml:space="preserve">Fast anställda </t>
    </r>
    <r>
      <rPr>
        <sz val="11"/>
        <rFont val="Arial"/>
        <family val="2"/>
      </rPr>
      <t>omfattar personer med tillsvidareanställning.</t>
    </r>
  </si>
  <si>
    <r>
      <t>Tidsbegränsat anställda</t>
    </r>
    <r>
      <rPr>
        <sz val="11"/>
        <rFont val="Arial"/>
        <family val="2"/>
      </rPr>
      <t xml:space="preserve"> omfattar personer med vikariat, anställningsstöd, säsongsarbete, provanställning eller objekts/projektanställning samt övriga former av tidsbegränsade anställningar.</t>
    </r>
  </si>
  <si>
    <r>
      <t>Undersysselsatta</t>
    </r>
    <r>
      <rPr>
        <sz val="11"/>
        <rFont val="Arial"/>
        <family val="2"/>
      </rPr>
      <t xml:space="preserve"> omfattar personer som är sysselsatta men som arbetar mindre än de skulle vilja göra och som hade kunnat börja arbeta mer under referensveckan eller inom 14 dagar från referensveckans slut.
</t>
    </r>
  </si>
  <si>
    <r>
      <t>Arbetslösa</t>
    </r>
    <r>
      <rPr>
        <sz val="11"/>
        <rFont val="Arial"/>
        <family val="2"/>
      </rPr>
      <t xml:space="preserve"> omfattar följande grupper:</t>
    </r>
  </si>
  <si>
    <r>
      <t xml:space="preserve">-personer som var utan arbete under referensveckan men som </t>
    </r>
    <r>
      <rPr>
        <b/>
        <sz val="11"/>
        <rFont val="Arial"/>
        <family val="2"/>
      </rPr>
      <t>sökt</t>
    </r>
    <r>
      <rPr>
        <sz val="11"/>
        <rFont val="Arial"/>
        <family val="2"/>
      </rPr>
      <t xml:space="preserve"> arbete under de senaste fyra veckorna (referensveckan och tre veckor bakåt) och </t>
    </r>
    <r>
      <rPr>
        <b/>
        <sz val="11"/>
        <rFont val="Arial"/>
        <family val="2"/>
      </rPr>
      <t>kunde</t>
    </r>
    <r>
      <rPr>
        <sz val="11"/>
        <rFont val="Arial"/>
        <family val="2"/>
      </rPr>
      <t xml:space="preserve"> arbeta referensveckan eller börja inom 14 dagar från referensveckans slut. Arbetslösa omfattar även personer som har fått ett arbete som börjar inom tre månader, förutsatt att de skulle ha kunnat arbeta referensveckan eller börja inom 14 dagar från referensveckans slut.                                                                                                                                                                                                                                                                                                                                                                       </t>
    </r>
  </si>
  <si>
    <r>
      <t>Relativa arbetslöshetstalet</t>
    </r>
    <r>
      <rPr>
        <sz val="11"/>
        <rFont val="Arial"/>
        <family val="2"/>
      </rPr>
      <t xml:space="preserve">: Andelen (%) arbetslösa av antalet personer i arbetskraften. </t>
    </r>
  </si>
  <si>
    <r>
      <t>I arbetskraften</t>
    </r>
    <r>
      <rPr>
        <sz val="11"/>
        <rFont val="Arial"/>
        <family val="2"/>
      </rPr>
      <t xml:space="preserve"> omfattar personer som är antingen sysselsatta eller arbetslösa.</t>
    </r>
  </si>
  <si>
    <r>
      <t>Relativa arbetskraftstalet</t>
    </r>
    <r>
      <rPr>
        <sz val="11"/>
        <rFont val="Arial"/>
        <family val="2"/>
      </rPr>
      <t>: Andelen (%) personer i arbetskraften av befolkningen 15-74 år.</t>
    </r>
  </si>
  <si>
    <t>Ej i arbetskraften omfattar:</t>
  </si>
  <si>
    <t xml:space="preserve">Latent arbetssökande ingår i ”ej i arbetskraften” och består av personer som velat och kunnat arbeta referensveckan men inte sökt arbete. </t>
  </si>
  <si>
    <t>Säsongsrensning</t>
  </si>
  <si>
    <t>Förfrågningar</t>
  </si>
  <si>
    <t>Från och med AKU januari 2010 publiceras även säsongsrensade tidsserier.</t>
  </si>
  <si>
    <t xml:space="preserve">I de säsongsrensade tidsserierna redovisas de mest centrala variablerna i AKU. Sysselsatta, arbetslösa, Ej i arbetskraften, befolkningen, arbetskraften, andel sysselsatta av befolkningen, relativa arbetskraftstalet samt relativ arbetslöshet. </t>
  </si>
  <si>
    <t>Varje serie innehåller säsongsrensade data, trendskattningar samt originalvärden. Kolumnerna med originalvärden innehåller länkade data fram till och med mars 2005. För åldersgruppen 16-64 år  avser serierna tidsperioden januari 1987 fram till aktuell månad. För åldersgruppen 15-74 år redovisas januari 2001 fram till aktuell månad.</t>
  </si>
  <si>
    <t>Tidsserierna redovisas också i diagram både som antal och andelar för sysselsatta, arbetslösa och ej i arbetskraften. Uppdelningen är också redovisad efter båda könen samt män respektive kvinnor var för sig.</t>
  </si>
  <si>
    <t>Redovisningen av SCB:s Arbetskraftsundersökningar (AKU) sker, förutom i grundtabeller, säsongsrensade tidsserier, flödestabeller, rekryteringstabeller och tabeller avseende befolkningen ej i arbete, även i Statistiska meddelanden (SM, undergrupp Am), SSD (Sveriges statistiska databaser) och i så kallade Tilläggstabeller. Grundtabellernas kvalitet säkerställs av att de utgör en del av Sveriges Officiella Statistik (SOS).</t>
  </si>
  <si>
    <r>
      <t xml:space="preserve">På SCB:s hemsida </t>
    </r>
    <r>
      <rPr>
        <u/>
        <sz val="11"/>
        <rFont val="Arial"/>
        <family val="2"/>
      </rPr>
      <t>www.scb.se/aku</t>
    </r>
    <r>
      <rPr>
        <sz val="11"/>
        <rFont val="Arial"/>
        <family val="2"/>
      </rPr>
      <t xml:space="preserve"> finns grundtabeller, säsongsrensade tidsserier, flödestabeller, rekryteringstabeller, tabeller avseende befolkningen ej i arbete, tilläggstabeller, SM samt SSD tillgängliga. </t>
    </r>
  </si>
  <si>
    <t>Oktober 2007 ändrades den officiella arbetslöshetsdefinitionen. I enlighet med EU:s förordningar ingår from. oktober även heltidsstuderande som sökt arbete i gruppen arbetslösa och därmed i arbetskraften. Tidigare ingick dessa i "ej i arbetskraften". Även åldersgruppen är ändrad i AKU till att gälla 15-74 år istället för som tidigare 16-64 år. Tabeller med dessa förändringar medtagna finns publicerade på SCB:s hemsida från och med april 2005.</t>
  </si>
  <si>
    <t>15-74 år</t>
  </si>
  <si>
    <t>Kvartal</t>
  </si>
  <si>
    <t>Utöver nämnda publikationer är det även möjligt att beställa specialbearbetningar av den stora mängd information som finns i Arbetskraftsundersökningarna. För att göra en beställning kontakta AKU-gruppen på e-post aku@scb.se.</t>
  </si>
  <si>
    <t>För mer information kring säsongsrensningen i AKU besök SCB:s hemsida. http://www.scb.se/Statistik/AM/AM0401/2009K04Q/_VarforSasongsrensning_i_AKU_.pdf</t>
  </si>
  <si>
    <t>För en mer fördjupad beskrivning av AKU se Beskrivning av Statistiken Arbetskraftsundersökningarna (AKU) på SCB:s hemsida. www.scb.se/aku</t>
  </si>
  <si>
    <t>-personer som varken är sysselsatta eller arbetslösa. Gruppen omfattar bl.a. studerande utan arbete (dock ej heltidsstuderande som söker och kan ta arbete), pensionärer, hemarbetande, värnpliktiga eller långvarigt sjuka utan arbete. Deltagare i de arbetsmarknadspolitiska program som räknas som studier, t.ex. arbetspraktik och arbetsmarknadsutbildning ingår också i gruppen "ej i arbetskraften", om de inte uppfyller villkoren för att klassas som arbetslösa. Mer omfattande statistik om befolkningen ej i arbete kan du hitta i tabellerna avseende befolkningen ej i arbete som finns publicerade på SCB:s hemsida. www.scb.se/aku</t>
  </si>
  <si>
    <t>Statistikservice: 010-479 5000, e-post: aku@scb.se</t>
  </si>
  <si>
    <t>1) Fram till och med mars 2005 innehåller kolumnerna "originalvärden" länkade data</t>
  </si>
  <si>
    <t>.</t>
  </si>
  <si>
    <t>Labour Force Survey Q4 2019</t>
  </si>
  <si>
    <t>4:e kvartalet 2019</t>
  </si>
  <si>
    <t>Januari 2001 - december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</si>
</sst>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kr&quot;#,##0_);[Red]\(&quot;kr&quot;#,##0\)"/>
    <numFmt numFmtId="165" formatCode="00"/>
    <numFmt numFmtId="166" formatCode="#,##0.0"/>
  </numFmts>
  <fonts count="25" x14ac:knownFonts="1">
    <font>
      <sz val="10"/>
      <name val="Arial"/>
    </font>
    <font>
      <sz val="10"/>
      <name val="Arial"/>
      <family val="2"/>
    </font>
    <font>
      <sz val="10"/>
      <color indexed="10"/>
      <name val="Arial"/>
      <family val="2"/>
    </font>
    <font>
      <sz val="8"/>
      <name val="Arial"/>
      <family val="2"/>
    </font>
    <font>
      <b/>
      <sz val="10"/>
      <name val="Arial"/>
      <family val="2"/>
    </font>
    <font>
      <sz val="10"/>
      <color indexed="9"/>
      <name val="Arial"/>
      <family val="2"/>
    </font>
    <font>
      <sz val="16"/>
      <name val="Arial"/>
      <family val="2"/>
    </font>
    <font>
      <b/>
      <sz val="16"/>
      <name val="Arial"/>
      <family val="2"/>
    </font>
    <font>
      <i/>
      <sz val="10"/>
      <name val="Times New Roman"/>
      <family val="1"/>
    </font>
    <font>
      <b/>
      <sz val="8"/>
      <name val="Arial"/>
      <family val="2"/>
    </font>
    <font>
      <vertAlign val="superscript"/>
      <sz val="8"/>
      <color indexed="8"/>
      <name val="Arial"/>
      <family val="2"/>
    </font>
    <font>
      <b/>
      <sz val="14"/>
      <name val="Arial"/>
      <family val="2"/>
    </font>
    <font>
      <sz val="12"/>
      <name val="Arial"/>
      <family val="2"/>
    </font>
    <font>
      <sz val="11"/>
      <name val="Arial"/>
      <family val="2"/>
    </font>
    <font>
      <b/>
      <sz val="11"/>
      <name val="Arial"/>
      <family val="2"/>
    </font>
    <font>
      <i/>
      <sz val="11"/>
      <name val="Arial"/>
      <family val="2"/>
    </font>
    <font>
      <i/>
      <sz val="10"/>
      <name val="Arial"/>
      <family val="2"/>
    </font>
    <font>
      <u/>
      <sz val="11"/>
      <name val="Arial"/>
      <family val="2"/>
    </font>
    <font>
      <sz val="10"/>
      <name val="MS Sans Serif"/>
      <family val="2"/>
    </font>
    <font>
      <b/>
      <sz val="10"/>
      <color theme="1"/>
      <name val="Arial"/>
      <family val="2"/>
    </font>
    <font>
      <sz val="8"/>
      <color theme="1"/>
      <name val="Arial"/>
      <family val="2"/>
    </font>
    <font>
      <sz val="11"/>
      <color rgb="FF0000FF"/>
      <name val="Arial"/>
      <family val="2"/>
    </font>
    <font>
      <sz val="10"/>
      <color rgb="FF0000FF"/>
      <name val="Arial"/>
      <family val="2"/>
    </font>
    <font>
      <b/>
      <sz val="8"/>
      <color theme="1"/>
      <name val="Arial"/>
      <family val="2"/>
    </font>
    <font>
      <sz val="10"/>
      <color theme="0"/>
      <name val="Arial"/>
      <family val="2"/>
    </font>
  </fonts>
  <fills count="5">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4">
    <xf numFmtId="0" fontId="0" fillId="0" borderId="0"/>
    <xf numFmtId="0" fontId="1" fillId="0" borderId="0"/>
    <xf numFmtId="38" fontId="18" fillId="0" borderId="0" applyFont="0" applyFill="0" applyBorder="0" applyAlignment="0" applyProtection="0"/>
    <xf numFmtId="164" fontId="18" fillId="0" borderId="0" applyFont="0" applyFill="0" applyBorder="0" applyAlignment="0" applyProtection="0"/>
  </cellStyleXfs>
  <cellXfs count="138">
    <xf numFmtId="0" fontId="0" fillId="0" borderId="0" xfId="0"/>
    <xf numFmtId="0" fontId="3" fillId="0" borderId="0" xfId="0" applyFont="1"/>
    <xf numFmtId="165" fontId="0" fillId="0" borderId="0" xfId="0" applyNumberFormat="1"/>
    <xf numFmtId="0" fontId="4" fillId="0" borderId="0" xfId="0" applyFont="1"/>
    <xf numFmtId="166" fontId="4" fillId="0" borderId="0" xfId="0" applyNumberFormat="1" applyFont="1"/>
    <xf numFmtId="3" fontId="0" fillId="2" borderId="0" xfId="0" applyNumberFormat="1" applyFill="1" applyAlignment="1">
      <alignment horizontal="center"/>
    </xf>
    <xf numFmtId="166" fontId="3" fillId="0" borderId="0" xfId="0" applyNumberFormat="1" applyFont="1"/>
    <xf numFmtId="165" fontId="3" fillId="0" borderId="0" xfId="0" applyNumberFormat="1" applyFont="1"/>
    <xf numFmtId="0" fontId="1" fillId="0" borderId="0" xfId="0" applyFont="1"/>
    <xf numFmtId="0" fontId="2" fillId="3" borderId="0" xfId="0" applyFont="1" applyFill="1"/>
    <xf numFmtId="3" fontId="5" fillId="3" borderId="0" xfId="0" applyNumberFormat="1" applyFont="1" applyFill="1" applyAlignment="1">
      <alignment horizontal="left"/>
    </xf>
    <xf numFmtId="2" fontId="3" fillId="0" borderId="0" xfId="0" applyNumberFormat="1" applyFont="1"/>
    <xf numFmtId="0" fontId="4" fillId="0" borderId="0" xfId="0" quotePrefix="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166" fontId="8" fillId="3" borderId="0" xfId="0" applyNumberFormat="1" applyFont="1" applyFill="1" applyAlignment="1">
      <alignment horizontal="left"/>
    </xf>
    <xf numFmtId="166" fontId="3" fillId="0" borderId="0" xfId="0" applyNumberFormat="1" applyFont="1" applyAlignment="1">
      <alignment wrapText="1"/>
    </xf>
    <xf numFmtId="165" fontId="3" fillId="0" borderId="1" xfId="0" applyNumberFormat="1" applyFont="1" applyBorder="1"/>
    <xf numFmtId="166" fontId="3" fillId="0" borderId="1" xfId="0" applyNumberFormat="1" applyFont="1" applyBorder="1"/>
    <xf numFmtId="0" fontId="3" fillId="0" borderId="1" xfId="0" applyFont="1" applyBorder="1"/>
    <xf numFmtId="166" fontId="19" fillId="0" borderId="0" xfId="0" applyNumberFormat="1" applyFont="1"/>
    <xf numFmtId="166" fontId="20" fillId="0" borderId="0" xfId="0" applyNumberFormat="1" applyFont="1"/>
    <xf numFmtId="166" fontId="20" fillId="0" borderId="0" xfId="0" applyNumberFormat="1" applyFont="1" applyAlignment="1">
      <alignment wrapText="1"/>
    </xf>
    <xf numFmtId="166" fontId="20" fillId="0" borderId="1" xfId="0" applyNumberFormat="1" applyFont="1" applyBorder="1"/>
    <xf numFmtId="166" fontId="20" fillId="0" borderId="0" xfId="0" applyNumberFormat="1" applyFont="1" applyAlignment="1">
      <alignment horizontal="right"/>
    </xf>
    <xf numFmtId="166" fontId="0" fillId="0" borderId="0" xfId="0" applyNumberFormat="1"/>
    <xf numFmtId="166" fontId="3" fillId="0" borderId="0" xfId="0" applyNumberFormat="1" applyFont="1" applyAlignment="1">
      <alignment horizontal="right"/>
    </xf>
    <xf numFmtId="4" fontId="20" fillId="0" borderId="0" xfId="0" applyNumberFormat="1" applyFont="1"/>
    <xf numFmtId="4" fontId="20" fillId="0" borderId="1" xfId="0" applyNumberFormat="1" applyFont="1" applyBorder="1"/>
    <xf numFmtId="4" fontId="3" fillId="0" borderId="0" xfId="0" applyNumberFormat="1" applyFont="1"/>
    <xf numFmtId="165" fontId="3" fillId="0" borderId="0" xfId="0" applyNumberFormat="1" applyFont="1" applyFill="1"/>
    <xf numFmtId="0" fontId="11" fillId="4" borderId="0" xfId="0" applyFont="1" applyFill="1"/>
    <xf numFmtId="0" fontId="2" fillId="4" borderId="0" xfId="0" applyFont="1" applyFill="1" applyBorder="1" applyAlignment="1">
      <alignment vertical="top" wrapText="1"/>
    </xf>
    <xf numFmtId="49" fontId="0" fillId="4" borderId="0" xfId="0" applyNumberFormat="1" applyFill="1" applyBorder="1" applyAlignment="1">
      <alignment vertical="top" wrapText="1"/>
    </xf>
    <xf numFmtId="0" fontId="0" fillId="4" borderId="0" xfId="0" applyFill="1" applyBorder="1"/>
    <xf numFmtId="0" fontId="0" fillId="4" borderId="0" xfId="0" applyFill="1" applyBorder="1" applyAlignment="1">
      <alignment horizontal="left" vertical="top"/>
    </xf>
    <xf numFmtId="0" fontId="12" fillId="4" borderId="0" xfId="0" applyFont="1" applyFill="1" applyAlignment="1">
      <alignment wrapText="1"/>
    </xf>
    <xf numFmtId="0" fontId="13" fillId="4" borderId="0" xfId="0" applyFont="1" applyFill="1" applyBorder="1"/>
    <xf numFmtId="0" fontId="13" fillId="4" borderId="0" xfId="0" applyFont="1" applyFill="1" applyBorder="1" applyAlignment="1">
      <alignment vertical="top"/>
    </xf>
    <xf numFmtId="49" fontId="13" fillId="4" borderId="0" xfId="0" applyNumberFormat="1" applyFont="1" applyFill="1" applyBorder="1" applyAlignment="1">
      <alignment vertical="top" wrapText="1"/>
    </xf>
    <xf numFmtId="0" fontId="12" fillId="4" borderId="0" xfId="0" applyFont="1" applyFill="1"/>
    <xf numFmtId="49" fontId="14" fillId="4" borderId="0" xfId="0" applyNumberFormat="1" applyFont="1" applyFill="1" applyBorder="1" applyAlignment="1">
      <alignment vertical="top" wrapText="1"/>
    </xf>
    <xf numFmtId="0" fontId="12" fillId="4" borderId="0" xfId="0" applyFont="1" applyFill="1" applyAlignment="1">
      <alignment horizontal="left"/>
    </xf>
    <xf numFmtId="0" fontId="11" fillId="4" borderId="0" xfId="0" applyFont="1" applyFill="1" applyBorder="1" applyAlignment="1">
      <alignment vertical="top"/>
    </xf>
    <xf numFmtId="0" fontId="11" fillId="4" borderId="0" xfId="0" applyFont="1" applyFill="1" applyBorder="1"/>
    <xf numFmtId="0" fontId="13" fillId="4" borderId="0" xfId="0" applyFont="1" applyFill="1" applyBorder="1" applyAlignment="1">
      <alignment horizontal="left" vertical="top"/>
    </xf>
    <xf numFmtId="0" fontId="14" fillId="4" borderId="0" xfId="0" applyFont="1" applyFill="1" applyBorder="1" applyAlignment="1">
      <alignment vertical="top" wrapText="1"/>
    </xf>
    <xf numFmtId="0" fontId="14" fillId="4" borderId="0" xfId="0" applyFont="1" applyFill="1" applyBorder="1"/>
    <xf numFmtId="0" fontId="4" fillId="4" borderId="0" xfId="0" applyFont="1" applyFill="1" applyBorder="1" applyAlignment="1">
      <alignment vertical="top"/>
    </xf>
    <xf numFmtId="0" fontId="14" fillId="4" borderId="0" xfId="0" applyFont="1" applyFill="1" applyBorder="1" applyAlignment="1">
      <alignment horizontal="left"/>
    </xf>
    <xf numFmtId="49" fontId="4" fillId="4" borderId="0" xfId="0" applyNumberFormat="1" applyFont="1" applyFill="1" applyBorder="1" applyAlignment="1">
      <alignment vertical="top" wrapText="1"/>
    </xf>
    <xf numFmtId="0" fontId="4" fillId="4" borderId="0" xfId="0" applyFont="1" applyFill="1" applyBorder="1"/>
    <xf numFmtId="0" fontId="13" fillId="4" borderId="0" xfId="0" applyFont="1" applyFill="1"/>
    <xf numFmtId="0" fontId="1" fillId="4" borderId="0" xfId="0" applyFont="1" applyFill="1"/>
    <xf numFmtId="0" fontId="1" fillId="4" borderId="0" xfId="0" applyFont="1" applyFill="1" applyBorder="1"/>
    <xf numFmtId="0" fontId="1" fillId="4" borderId="0" xfId="0" applyFont="1" applyFill="1" applyBorder="1" applyAlignment="1">
      <alignment vertical="top"/>
    </xf>
    <xf numFmtId="0" fontId="13" fillId="4" borderId="0" xfId="0" applyFont="1" applyFill="1" applyAlignment="1">
      <alignment wrapText="1"/>
    </xf>
    <xf numFmtId="0" fontId="13" fillId="4" borderId="0" xfId="0" applyFont="1" applyFill="1" applyBorder="1" applyAlignment="1">
      <alignment horizontal="left" vertical="top" wrapText="1"/>
    </xf>
    <xf numFmtId="49" fontId="13" fillId="4" borderId="0" xfId="0" applyNumberFormat="1" applyFont="1" applyFill="1" applyBorder="1" applyAlignment="1">
      <alignment horizontal="left" wrapText="1"/>
    </xf>
    <xf numFmtId="0" fontId="1" fillId="4" borderId="0" xfId="0" applyFont="1" applyFill="1" applyBorder="1" applyAlignment="1">
      <alignment horizontal="left" vertical="top"/>
    </xf>
    <xf numFmtId="1" fontId="13" fillId="4" borderId="0" xfId="0" applyNumberFormat="1" applyFont="1" applyFill="1" applyBorder="1"/>
    <xf numFmtId="49" fontId="1" fillId="4" borderId="0" xfId="0" applyNumberFormat="1" applyFont="1" applyFill="1" applyBorder="1" applyAlignment="1">
      <alignment vertical="top" wrapText="1"/>
    </xf>
    <xf numFmtId="0" fontId="0" fillId="4" borderId="0" xfId="0" applyFill="1" applyBorder="1" applyAlignment="1">
      <alignment horizontal="center"/>
    </xf>
    <xf numFmtId="0" fontId="13" fillId="4" borderId="0" xfId="0" applyFont="1" applyFill="1" applyAlignment="1">
      <alignment vertical="top"/>
    </xf>
    <xf numFmtId="1" fontId="0" fillId="4" borderId="0" xfId="0" applyNumberFormat="1" applyFill="1" applyBorder="1"/>
    <xf numFmtId="1" fontId="13" fillId="4" borderId="0" xfId="0" applyNumberFormat="1" applyFont="1" applyFill="1" applyBorder="1" applyAlignment="1"/>
    <xf numFmtId="1" fontId="13" fillId="4" borderId="0" xfId="0" applyNumberFormat="1" applyFont="1" applyFill="1" applyBorder="1" applyAlignment="1">
      <alignment horizontal="right"/>
    </xf>
    <xf numFmtId="49" fontId="13" fillId="4" borderId="0" xfId="0" applyNumberFormat="1" applyFont="1" applyFill="1" applyBorder="1" applyAlignment="1">
      <alignment horizontal="center" vertical="top" wrapText="1"/>
    </xf>
    <xf numFmtId="0" fontId="13" fillId="4" borderId="0" xfId="0" applyFont="1" applyFill="1" applyBorder="1" applyAlignment="1">
      <alignment horizontal="left"/>
    </xf>
    <xf numFmtId="49" fontId="0" fillId="4" borderId="0" xfId="0" applyNumberFormat="1" applyFill="1" applyBorder="1"/>
    <xf numFmtId="1" fontId="13" fillId="4" borderId="0" xfId="0" applyNumberFormat="1" applyFont="1" applyFill="1" applyBorder="1" applyAlignment="1">
      <alignment vertical="top" wrapText="1"/>
    </xf>
    <xf numFmtId="49" fontId="13" fillId="4" borderId="0" xfId="0" applyNumberFormat="1" applyFont="1" applyFill="1" applyBorder="1"/>
    <xf numFmtId="14" fontId="13" fillId="4" borderId="0" xfId="0" applyNumberFormat="1" applyFont="1" applyFill="1" applyBorder="1" applyAlignment="1">
      <alignment vertical="top" wrapText="1"/>
    </xf>
    <xf numFmtId="14" fontId="13" fillId="4" borderId="0" xfId="0" applyNumberFormat="1" applyFont="1" applyFill="1" applyAlignment="1">
      <alignment vertical="top" wrapText="1"/>
    </xf>
    <xf numFmtId="0" fontId="0" fillId="4" borderId="0" xfId="0" applyFill="1" applyAlignment="1"/>
    <xf numFmtId="0" fontId="13" fillId="4" borderId="0" xfId="0" quotePrefix="1" applyFont="1" applyFill="1" applyAlignment="1">
      <alignment wrapText="1"/>
    </xf>
    <xf numFmtId="0" fontId="1" fillId="4" borderId="0" xfId="0" applyFont="1" applyFill="1" applyAlignment="1">
      <alignment wrapText="1"/>
    </xf>
    <xf numFmtId="0" fontId="13" fillId="4" borderId="0" xfId="0" applyFont="1" applyFill="1" applyAlignment="1">
      <alignment vertical="top" wrapText="1"/>
    </xf>
    <xf numFmtId="0" fontId="0" fillId="4" borderId="0" xfId="0" applyFill="1" applyAlignment="1">
      <alignment vertical="top"/>
    </xf>
    <xf numFmtId="0" fontId="13" fillId="4" borderId="0" xfId="0" quotePrefix="1" applyFont="1" applyFill="1" applyAlignment="1">
      <alignment vertical="top" wrapText="1"/>
    </xf>
    <xf numFmtId="0" fontId="0" fillId="4" borderId="0" xfId="0" applyFill="1" applyAlignment="1">
      <alignment vertical="top" wrapText="1"/>
    </xf>
    <xf numFmtId="0" fontId="21" fillId="4" borderId="0" xfId="0" applyFont="1" applyFill="1" applyBorder="1" applyAlignment="1">
      <alignment horizontal="left" vertical="top" wrapText="1"/>
    </xf>
    <xf numFmtId="0" fontId="22" fillId="4" borderId="0" xfId="0" applyFont="1" applyFill="1" applyAlignment="1">
      <alignment wrapText="1"/>
    </xf>
    <xf numFmtId="0" fontId="14" fillId="4" borderId="0" xfId="0" applyFont="1" applyFill="1"/>
    <xf numFmtId="0" fontId="4" fillId="4" borderId="0" xfId="0" applyFont="1" applyFill="1" applyBorder="1" applyAlignment="1">
      <alignment horizontal="left" vertical="top"/>
    </xf>
    <xf numFmtId="0" fontId="14" fillId="4" borderId="0" xfId="0" applyFont="1" applyFill="1" applyBorder="1" applyAlignment="1">
      <alignment vertical="top"/>
    </xf>
    <xf numFmtId="0" fontId="0" fillId="4" borderId="0" xfId="0" applyFill="1" applyBorder="1" applyAlignment="1">
      <alignment vertical="top"/>
    </xf>
    <xf numFmtId="3" fontId="13" fillId="4" borderId="0" xfId="0" applyNumberFormat="1" applyFont="1" applyFill="1" applyBorder="1" applyAlignment="1">
      <alignment vertical="top"/>
    </xf>
    <xf numFmtId="0" fontId="13" fillId="4" borderId="0" xfId="0" applyFont="1" applyFill="1" applyBorder="1" applyAlignment="1">
      <alignment wrapText="1"/>
    </xf>
    <xf numFmtId="0" fontId="13" fillId="4" borderId="0" xfId="0" applyFont="1" applyFill="1" applyAlignment="1">
      <alignment horizontal="left" wrapText="1"/>
    </xf>
    <xf numFmtId="0" fontId="13" fillId="4" borderId="0" xfId="0" applyFont="1" applyFill="1" applyAlignment="1">
      <alignment horizontal="right"/>
    </xf>
    <xf numFmtId="0" fontId="0" fillId="4" borderId="0" xfId="0" applyFill="1"/>
    <xf numFmtId="0" fontId="3" fillId="4" borderId="0" xfId="0" applyFont="1" applyFill="1" applyBorder="1" applyAlignment="1">
      <alignment vertical="top"/>
    </xf>
    <xf numFmtId="0" fontId="11" fillId="4" borderId="0" xfId="0" applyFont="1" applyFill="1" applyBorder="1" applyAlignment="1">
      <alignment vertical="top" wrapText="1"/>
    </xf>
    <xf numFmtId="0" fontId="14" fillId="4" borderId="0" xfId="0" applyFont="1" applyFill="1" applyBorder="1" applyAlignment="1">
      <alignment horizontal="left" vertical="top"/>
    </xf>
    <xf numFmtId="0" fontId="4" fillId="4" borderId="0" xfId="0" applyFont="1" applyFill="1" applyBorder="1" applyAlignment="1">
      <alignment horizontal="left"/>
    </xf>
    <xf numFmtId="49" fontId="13" fillId="4" borderId="0" xfId="0" applyNumberFormat="1" applyFont="1" applyFill="1" applyBorder="1" applyAlignment="1">
      <alignment vertical="top" wrapText="1"/>
    </xf>
    <xf numFmtId="0" fontId="13" fillId="0" borderId="0" xfId="0" applyFont="1"/>
    <xf numFmtId="0" fontId="24" fillId="0" borderId="0" xfId="0" applyFont="1"/>
    <xf numFmtId="0" fontId="13" fillId="4" borderId="0" xfId="0" applyFont="1" applyFill="1" applyAlignment="1">
      <alignment vertical="top"/>
    </xf>
    <xf numFmtId="0" fontId="13" fillId="4" borderId="0" xfId="0" applyFont="1" applyFill="1" applyAlignment="1">
      <alignment vertical="top" wrapText="1"/>
    </xf>
    <xf numFmtId="0" fontId="0" fillId="4" borderId="0" xfId="0" applyFill="1" applyAlignment="1"/>
    <xf numFmtId="0" fontId="3" fillId="4" borderId="0" xfId="0" applyFont="1" applyFill="1" applyBorder="1" applyAlignment="1">
      <alignment vertical="top" wrapText="1"/>
    </xf>
    <xf numFmtId="0" fontId="14" fillId="4" borderId="0" xfId="0" applyFont="1" applyFill="1" applyAlignment="1"/>
    <xf numFmtId="0" fontId="0" fillId="4" borderId="0" xfId="0" applyFill="1" applyAlignment="1">
      <alignment vertical="top" wrapText="1"/>
    </xf>
    <xf numFmtId="0" fontId="13" fillId="4" borderId="0" xfId="0" applyFont="1" applyFill="1" applyBorder="1" applyAlignment="1">
      <alignment horizontal="left" vertical="top" wrapText="1"/>
    </xf>
    <xf numFmtId="0" fontId="15" fillId="4" borderId="0" xfId="0" applyFont="1" applyFill="1" applyBorder="1" applyAlignment="1">
      <alignment horizontal="left" vertical="top" wrapText="1"/>
    </xf>
    <xf numFmtId="0" fontId="16" fillId="4" borderId="0" xfId="0" applyFont="1" applyFill="1" applyAlignment="1">
      <alignment wrapText="1"/>
    </xf>
    <xf numFmtId="0" fontId="1" fillId="4" borderId="0" xfId="0" applyFont="1" applyFill="1" applyAlignment="1">
      <alignment wrapText="1"/>
    </xf>
    <xf numFmtId="0" fontId="11" fillId="4" borderId="0" xfId="0" applyFont="1" applyFill="1" applyBorder="1" applyAlignment="1">
      <alignment horizontal="left" vertical="top"/>
    </xf>
    <xf numFmtId="0" fontId="13" fillId="4" borderId="0" xfId="0" applyFont="1" applyFill="1" applyBorder="1" applyAlignment="1">
      <alignment vertical="top" wrapText="1"/>
    </xf>
    <xf numFmtId="0" fontId="14" fillId="4" borderId="0" xfId="0" quotePrefix="1" applyFont="1" applyFill="1" applyBorder="1" applyAlignment="1">
      <alignment vertical="top"/>
    </xf>
    <xf numFmtId="0" fontId="0" fillId="4" borderId="0" xfId="0" applyFill="1" applyAlignment="1">
      <alignment vertical="top"/>
    </xf>
    <xf numFmtId="0" fontId="0" fillId="4" borderId="0" xfId="0" applyFill="1" applyAlignment="1">
      <alignment wrapText="1"/>
    </xf>
    <xf numFmtId="0" fontId="14" fillId="4" borderId="0" xfId="0" applyFont="1" applyFill="1" applyBorder="1" applyAlignment="1">
      <alignment vertical="top"/>
    </xf>
    <xf numFmtId="0" fontId="13" fillId="4" borderId="0" xfId="0" quotePrefix="1" applyFont="1" applyFill="1" applyBorder="1" applyAlignment="1">
      <alignment vertical="top" wrapText="1"/>
    </xf>
    <xf numFmtId="0" fontId="13" fillId="4" borderId="0" xfId="0" applyFont="1" applyFill="1" applyAlignment="1">
      <alignment wrapText="1"/>
    </xf>
    <xf numFmtId="0" fontId="1" fillId="4" borderId="0" xfId="0" applyFont="1" applyFill="1" applyAlignment="1"/>
    <xf numFmtId="0" fontId="13" fillId="4" borderId="0" xfId="0" quotePrefix="1" applyFont="1" applyFill="1" applyAlignment="1">
      <alignment vertical="top" wrapText="1"/>
    </xf>
    <xf numFmtId="0" fontId="15" fillId="4" borderId="0" xfId="0" applyFont="1" applyFill="1" applyAlignment="1">
      <alignment vertical="top"/>
    </xf>
    <xf numFmtId="0" fontId="15" fillId="4" borderId="0" xfId="0" applyFont="1" applyFill="1" applyAlignment="1">
      <alignment vertical="top" wrapText="1"/>
    </xf>
    <xf numFmtId="0" fontId="13" fillId="4" borderId="0" xfId="0" applyFont="1" applyFill="1" applyAlignment="1">
      <alignment vertical="top"/>
    </xf>
    <xf numFmtId="0" fontId="14" fillId="4" borderId="0" xfId="0" applyFont="1" applyFill="1" applyBorder="1" applyAlignment="1">
      <alignment horizontal="left" vertical="top"/>
    </xf>
    <xf numFmtId="0" fontId="15" fillId="4" borderId="0" xfId="0" applyFont="1" applyFill="1" applyBorder="1" applyAlignment="1">
      <alignment horizontal="left" vertical="top"/>
    </xf>
    <xf numFmtId="0" fontId="1" fillId="4" borderId="0" xfId="0" applyFont="1" applyFill="1" applyAlignment="1">
      <alignment vertical="top" wrapText="1"/>
    </xf>
    <xf numFmtId="49" fontId="13" fillId="4" borderId="0" xfId="0" applyNumberFormat="1" applyFont="1" applyFill="1" applyBorder="1" applyAlignment="1">
      <alignment vertical="top" wrapText="1"/>
    </xf>
    <xf numFmtId="0" fontId="0" fillId="4" borderId="0" xfId="0" applyFill="1" applyBorder="1" applyAlignment="1">
      <alignment vertical="top"/>
    </xf>
    <xf numFmtId="14" fontId="13" fillId="4" borderId="0" xfId="0" applyNumberFormat="1" applyFont="1" applyFill="1" applyBorder="1" applyAlignment="1">
      <alignment vertical="top" wrapText="1"/>
    </xf>
    <xf numFmtId="14" fontId="13" fillId="4" borderId="0" xfId="1" applyNumberFormat="1" applyFont="1" applyFill="1" applyBorder="1" applyAlignment="1">
      <alignment vertical="top" wrapText="1"/>
    </xf>
    <xf numFmtId="0" fontId="1" fillId="4" borderId="0" xfId="1" applyFont="1" applyFill="1" applyAlignment="1">
      <alignment vertical="top" wrapText="1"/>
    </xf>
    <xf numFmtId="0" fontId="1" fillId="4" borderId="0" xfId="1" applyFont="1" applyFill="1" applyAlignment="1"/>
    <xf numFmtId="166" fontId="23" fillId="0" borderId="0" xfId="0" applyNumberFormat="1" applyFont="1"/>
    <xf numFmtId="166" fontId="23" fillId="0" borderId="0" xfId="0" applyNumberFormat="1" applyFont="1" applyAlignment="1"/>
    <xf numFmtId="166" fontId="23" fillId="0" borderId="0" xfId="0" applyNumberFormat="1" applyFont="1" applyAlignment="1">
      <alignment wrapText="1"/>
    </xf>
    <xf numFmtId="166" fontId="9" fillId="0" borderId="0" xfId="0" applyNumberFormat="1" applyFont="1"/>
    <xf numFmtId="166" fontId="9" fillId="0" borderId="0" xfId="0" applyNumberFormat="1" applyFont="1" applyAlignment="1"/>
    <xf numFmtId="166" fontId="9" fillId="0" borderId="0" xfId="0" applyNumberFormat="1" applyFont="1" applyAlignment="1">
      <alignment wrapText="1"/>
    </xf>
  </cellXfs>
  <cellStyles count="4">
    <cellStyle name="Normal" xfId="0" builtinId="0"/>
    <cellStyle name="Normal 3" xfId="1"/>
    <cellStyle name="Tusental (0)_DA" xfId="2"/>
    <cellStyle name="Valuta (0)_DA"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2DFF2D"/>
      <rgbColor rgb="004E4EB2"/>
      <rgbColor rgb="00FFFF2D"/>
      <rgbColor rgb="00FF4141"/>
      <rgbColor rgb="007E95E8"/>
      <rgbColor rgb="00940000"/>
      <rgbColor rgb="00008000"/>
      <rgbColor rgb="0029299F"/>
      <rgbColor rgb="00808000"/>
      <rgbColor rgb="00808080"/>
      <rgbColor rgb="003D3D8F"/>
      <rgbColor rgb="00CCCCCC"/>
      <rgbColor rgb="00666666"/>
      <rgbColor rgb="009999FF"/>
      <rgbColor rgb="00993366"/>
      <rgbColor rgb="00FFFFCC"/>
      <rgbColor rgb="00CCFFFF"/>
      <rgbColor rgb="00E5FAFF"/>
      <rgbColor rgb="00FFFFFF"/>
      <rgbColor rgb="00FFFFFF"/>
      <rgbColor rgb="00FFFFFF"/>
      <rgbColor rgb="000000FF"/>
      <rgbColor rgb="00FF0000"/>
      <rgbColor rgb="00FFFF00"/>
      <rgbColor rgb="0000FFFF"/>
      <rgbColor rgb="00008000"/>
      <rgbColor rgb="00993300"/>
      <rgbColor rgb="00FF00FF"/>
      <rgbColor rgb="0000FF00"/>
      <rgbColor rgb="00A0B7F8"/>
      <rgbColor rgb="00CDE5FF"/>
      <rgbColor rgb="0099FF99"/>
      <rgbColor rgb="00FFFF99"/>
      <rgbColor rgb="00E5FAFF"/>
      <rgbColor rgb="00FFADAD"/>
      <rgbColor rgb="00E6E6E6"/>
      <rgbColor rgb="00FFC8AD"/>
      <rgbColor rgb="006886E4"/>
      <rgbColor rgb="005173E1"/>
      <rgbColor rgb="00C0C000"/>
      <rgbColor rgb="00FF8041"/>
      <rgbColor rgb="00D44700"/>
      <rgbColor rgb="00943100"/>
      <rgbColor rgb="004D4D4D"/>
      <rgbColor rgb="00999999"/>
      <rgbColor rgb="00000066"/>
      <rgbColor rgb="0000C000"/>
      <rgbColor rgb="00004E00"/>
      <rgbColor rgb="004E4E00"/>
      <rgbColor rgb="00622100"/>
      <rgbColor rgb="00B3B3B3"/>
      <rgbColor rgb="001A1A1A"/>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134453781512604E-2"/>
          <c:y val="4.6575342465753428E-2"/>
          <c:w val="0.8886554621848739"/>
          <c:h val="0.85479452054794525"/>
        </c:manualLayout>
      </c:layout>
      <c:lineChart>
        <c:grouping val="standard"/>
        <c:varyColors val="0"/>
        <c:ser>
          <c:idx val="0"/>
          <c:order val="0"/>
          <c:tx>
            <c:strRef>
              <c:f>Data_BK!$C$3</c:f>
              <c:strCache>
                <c:ptCount val="1"/>
                <c:pt idx="0">
                  <c:v>Piggar</c:v>
                </c:pt>
              </c:strCache>
            </c:strRef>
          </c:tx>
          <c:spPr>
            <a:ln w="28575">
              <a:noFill/>
            </a:ln>
          </c:spPr>
          <c:marker>
            <c:symbol val="none"/>
          </c:marker>
          <c:cat>
            <c:numRef>
              <c:f>Data_BK!$A$5:$A$80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Data_BK!$C$5:$C$80</c:f>
              <c:numCache>
                <c:formatCode>#\ ##0.0</c:formatCode>
                <c:ptCount val="76"/>
                <c:pt idx="0">
                  <c:v>4337.8999999999996</c:v>
                </c:pt>
                <c:pt idx="1">
                  <c:v>4343.6000000000004</c:v>
                </c:pt>
                <c:pt idx="2">
                  <c:v>4349.6000000000004</c:v>
                </c:pt>
                <c:pt idx="3">
                  <c:v>4354.3999999999996</c:v>
                </c:pt>
                <c:pt idx="4">
                  <c:v>4366.3999999999996</c:v>
                </c:pt>
                <c:pt idx="5">
                  <c:v>4358</c:v>
                </c:pt>
                <c:pt idx="6">
                  <c:v>4354.8</c:v>
                </c:pt>
                <c:pt idx="7">
                  <c:v>4362.2</c:v>
                </c:pt>
                <c:pt idx="8">
                  <c:v>4359.3999999999996</c:v>
                </c:pt>
                <c:pt idx="9">
                  <c:v>4357.8</c:v>
                </c:pt>
                <c:pt idx="10">
                  <c:v>4345.3999999999996</c:v>
                </c:pt>
                <c:pt idx="11">
                  <c:v>4335.6000000000004</c:v>
                </c:pt>
                <c:pt idx="12">
                  <c:v>4333.7</c:v>
                </c:pt>
                <c:pt idx="13">
                  <c:v>4327.8999999999996</c:v>
                </c:pt>
                <c:pt idx="14">
                  <c:v>4337</c:v>
                </c:pt>
                <c:pt idx="15">
                  <c:v>4331.2</c:v>
                </c:pt>
                <c:pt idx="16">
                  <c:v>4337.8</c:v>
                </c:pt>
                <c:pt idx="17">
                  <c:v>4340.1000000000004</c:v>
                </c:pt>
                <c:pt idx="18">
                  <c:v>4344.5</c:v>
                </c:pt>
                <c:pt idx="19">
                  <c:v>4375</c:v>
                </c:pt>
                <c:pt idx="20">
                  <c:v>4383</c:v>
                </c:pt>
                <c:pt idx="21">
                  <c:v>4407.7</c:v>
                </c:pt>
                <c:pt idx="22">
                  <c:v>4453.6000000000004</c:v>
                </c:pt>
                <c:pt idx="23">
                  <c:v>4475.5</c:v>
                </c:pt>
                <c:pt idx="24">
                  <c:v>4507.2</c:v>
                </c:pt>
                <c:pt idx="25">
                  <c:v>4525.8</c:v>
                </c:pt>
                <c:pt idx="26">
                  <c:v>4560.2</c:v>
                </c:pt>
                <c:pt idx="27">
                  <c:v>4573.2</c:v>
                </c:pt>
                <c:pt idx="28">
                  <c:v>4595.2</c:v>
                </c:pt>
                <c:pt idx="29">
                  <c:v>4606.1000000000004</c:v>
                </c:pt>
                <c:pt idx="30">
                  <c:v>4594.6000000000004</c:v>
                </c:pt>
                <c:pt idx="31">
                  <c:v>4579.6000000000004</c:v>
                </c:pt>
                <c:pt idx="32">
                  <c:v>4541.3</c:v>
                </c:pt>
                <c:pt idx="33">
                  <c:v>4504.8999999999996</c:v>
                </c:pt>
                <c:pt idx="34">
                  <c:v>4469.2</c:v>
                </c:pt>
                <c:pt idx="35">
                  <c:v>4485.2</c:v>
                </c:pt>
                <c:pt idx="36">
                  <c:v>4485.8</c:v>
                </c:pt>
                <c:pt idx="37">
                  <c:v>4512.2</c:v>
                </c:pt>
                <c:pt idx="38">
                  <c:v>4534.5</c:v>
                </c:pt>
                <c:pt idx="39">
                  <c:v>4562.1000000000004</c:v>
                </c:pt>
                <c:pt idx="40">
                  <c:v>4605.8999999999996</c:v>
                </c:pt>
                <c:pt idx="41">
                  <c:v>4623.7</c:v>
                </c:pt>
                <c:pt idx="42">
                  <c:v>4630.2</c:v>
                </c:pt>
                <c:pt idx="43">
                  <c:v>4642.1000000000004</c:v>
                </c:pt>
                <c:pt idx="44">
                  <c:v>4642.5</c:v>
                </c:pt>
                <c:pt idx="45">
                  <c:v>4657.7</c:v>
                </c:pt>
                <c:pt idx="46">
                  <c:v>4657.3</c:v>
                </c:pt>
                <c:pt idx="47">
                  <c:v>4669</c:v>
                </c:pt>
                <c:pt idx="48">
                  <c:v>4680.8999999999996</c:v>
                </c:pt>
                <c:pt idx="49">
                  <c:v>4696</c:v>
                </c:pt>
                <c:pt idx="50">
                  <c:v>4708.8999999999996</c:v>
                </c:pt>
                <c:pt idx="51">
                  <c:v>4731.8999999999996</c:v>
                </c:pt>
                <c:pt idx="52">
                  <c:v>4731.1000000000004</c:v>
                </c:pt>
                <c:pt idx="53">
                  <c:v>4758.5</c:v>
                </c:pt>
                <c:pt idx="54">
                  <c:v>4802.8</c:v>
                </c:pt>
                <c:pt idx="55">
                  <c:v>4797</c:v>
                </c:pt>
                <c:pt idx="56">
                  <c:v>4810.7</c:v>
                </c:pt>
                <c:pt idx="57">
                  <c:v>4815</c:v>
                </c:pt>
                <c:pt idx="58">
                  <c:v>4851.3</c:v>
                </c:pt>
                <c:pt idx="59">
                  <c:v>4871.2</c:v>
                </c:pt>
                <c:pt idx="60">
                  <c:v>4879.3</c:v>
                </c:pt>
                <c:pt idx="61">
                  <c:v>4911.8</c:v>
                </c:pt>
                <c:pt idx="62">
                  <c:v>4903.8999999999996</c:v>
                </c:pt>
                <c:pt idx="63">
                  <c:v>4946.2</c:v>
                </c:pt>
                <c:pt idx="64">
                  <c:v>4990.1000000000004</c:v>
                </c:pt>
                <c:pt idx="65">
                  <c:v>5009.3999999999996</c:v>
                </c:pt>
                <c:pt idx="66">
                  <c:v>5037.6000000000004</c:v>
                </c:pt>
                <c:pt idx="67">
                  <c:v>5049.8999999999996</c:v>
                </c:pt>
                <c:pt idx="68">
                  <c:v>5080.5</c:v>
                </c:pt>
                <c:pt idx="69">
                  <c:v>5095.5</c:v>
                </c:pt>
                <c:pt idx="70">
                  <c:v>5096.8999999999996</c:v>
                </c:pt>
                <c:pt idx="71">
                  <c:v>5114.5</c:v>
                </c:pt>
                <c:pt idx="72">
                  <c:v>5115.8</c:v>
                </c:pt>
                <c:pt idx="73">
                  <c:v>5121.3</c:v>
                </c:pt>
                <c:pt idx="74">
                  <c:v>5133.8999999999996</c:v>
                </c:pt>
                <c:pt idx="75">
                  <c:v>5152.5</c:v>
                </c:pt>
              </c:numCache>
            </c:numRef>
          </c:val>
          <c:smooth val="0"/>
          <c:extLst>
            <c:ext xmlns:c16="http://schemas.microsoft.com/office/drawing/2014/chart" uri="{C3380CC4-5D6E-409C-BE32-E72D297353CC}">
              <c16:uniqueId val="{00000000-3DE9-442F-AA2B-05F5E3EB37DD}"/>
            </c:ext>
          </c:extLst>
        </c:ser>
        <c:ser>
          <c:idx val="1"/>
          <c:order val="1"/>
          <c:tx>
            <c:strRef>
              <c:f>Data_BK!$F$3</c:f>
              <c:strCache>
                <c:ptCount val="1"/>
              </c:strCache>
            </c:strRef>
          </c:tx>
          <c:spPr>
            <a:ln w="12700">
              <a:solidFill>
                <a:srgbClr val="000000"/>
              </a:solidFill>
              <a:prstDash val="solid"/>
            </a:ln>
          </c:spPr>
          <c:marker>
            <c:symbol val="none"/>
          </c:marker>
          <c:cat>
            <c:numRef>
              <c:f>Data_BK!$A$5:$A$80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Data_BK!$F$5:$F$80</c:f>
              <c:numCache>
                <c:formatCode>#,##0.00</c:formatCode>
                <c:ptCount val="76"/>
                <c:pt idx="0">
                  <c:v>4340.74</c:v>
                </c:pt>
                <c:pt idx="1">
                  <c:v>4344.1099999999997</c:v>
                </c:pt>
                <c:pt idx="2">
                  <c:v>4349</c:v>
                </c:pt>
                <c:pt idx="3">
                  <c:v>4354.6499999999996</c:v>
                </c:pt>
                <c:pt idx="4">
                  <c:v>4358</c:v>
                </c:pt>
                <c:pt idx="5">
                  <c:v>4358.6000000000004</c:v>
                </c:pt>
                <c:pt idx="6">
                  <c:v>4358.67</c:v>
                </c:pt>
                <c:pt idx="7">
                  <c:v>4360.32</c:v>
                </c:pt>
                <c:pt idx="8">
                  <c:v>4360.01</c:v>
                </c:pt>
                <c:pt idx="9">
                  <c:v>4354.58</c:v>
                </c:pt>
                <c:pt idx="10">
                  <c:v>4345.0600000000004</c:v>
                </c:pt>
                <c:pt idx="11">
                  <c:v>4338.28</c:v>
                </c:pt>
                <c:pt idx="12">
                  <c:v>4338.3599999999997</c:v>
                </c:pt>
                <c:pt idx="13">
                  <c:v>4339.74</c:v>
                </c:pt>
                <c:pt idx="14">
                  <c:v>4337.87</c:v>
                </c:pt>
                <c:pt idx="15">
                  <c:v>4334.1499999999996</c:v>
                </c:pt>
                <c:pt idx="16">
                  <c:v>4332.28</c:v>
                </c:pt>
                <c:pt idx="17">
                  <c:v>4336.3599999999997</c:v>
                </c:pt>
                <c:pt idx="18">
                  <c:v>4348.13</c:v>
                </c:pt>
                <c:pt idx="19">
                  <c:v>4365.01</c:v>
                </c:pt>
                <c:pt idx="20">
                  <c:v>4386.6400000000003</c:v>
                </c:pt>
                <c:pt idx="21">
                  <c:v>4414.95</c:v>
                </c:pt>
                <c:pt idx="22">
                  <c:v>4448.91</c:v>
                </c:pt>
                <c:pt idx="23">
                  <c:v>4481.2700000000004</c:v>
                </c:pt>
                <c:pt idx="24">
                  <c:v>4507.8599999999997</c:v>
                </c:pt>
                <c:pt idx="25">
                  <c:v>4532.16</c:v>
                </c:pt>
                <c:pt idx="26">
                  <c:v>4554.8900000000003</c:v>
                </c:pt>
                <c:pt idx="27">
                  <c:v>4577.01</c:v>
                </c:pt>
                <c:pt idx="28">
                  <c:v>4596.1000000000004</c:v>
                </c:pt>
                <c:pt idx="29">
                  <c:v>4605.71</c:v>
                </c:pt>
                <c:pt idx="30">
                  <c:v>4598.62</c:v>
                </c:pt>
                <c:pt idx="31">
                  <c:v>4573.55</c:v>
                </c:pt>
                <c:pt idx="32">
                  <c:v>4541.46</c:v>
                </c:pt>
                <c:pt idx="33">
                  <c:v>4510.66</c:v>
                </c:pt>
                <c:pt idx="34">
                  <c:v>4491.08</c:v>
                </c:pt>
                <c:pt idx="35">
                  <c:v>4484.22</c:v>
                </c:pt>
                <c:pt idx="36">
                  <c:v>4490.16</c:v>
                </c:pt>
                <c:pt idx="37">
                  <c:v>4508</c:v>
                </c:pt>
                <c:pt idx="38">
                  <c:v>4536.05</c:v>
                </c:pt>
                <c:pt idx="39">
                  <c:v>4569.92</c:v>
                </c:pt>
                <c:pt idx="40">
                  <c:v>4600.68</c:v>
                </c:pt>
                <c:pt idx="41">
                  <c:v>4621.21</c:v>
                </c:pt>
                <c:pt idx="42">
                  <c:v>4632.6099999999997</c:v>
                </c:pt>
                <c:pt idx="43">
                  <c:v>4641.84</c:v>
                </c:pt>
                <c:pt idx="44">
                  <c:v>4649.99</c:v>
                </c:pt>
                <c:pt idx="45">
                  <c:v>4655</c:v>
                </c:pt>
                <c:pt idx="46">
                  <c:v>4659.6899999999996</c:v>
                </c:pt>
                <c:pt idx="47">
                  <c:v>4667.92</c:v>
                </c:pt>
                <c:pt idx="48">
                  <c:v>4681.0600000000004</c:v>
                </c:pt>
                <c:pt idx="49">
                  <c:v>4697.55</c:v>
                </c:pt>
                <c:pt idx="50">
                  <c:v>4711.83</c:v>
                </c:pt>
                <c:pt idx="51">
                  <c:v>4722.99</c:v>
                </c:pt>
                <c:pt idx="52">
                  <c:v>4738.91</c:v>
                </c:pt>
                <c:pt idx="53">
                  <c:v>4763.0200000000004</c:v>
                </c:pt>
                <c:pt idx="54">
                  <c:v>4787.51</c:v>
                </c:pt>
                <c:pt idx="55">
                  <c:v>4802.01</c:v>
                </c:pt>
                <c:pt idx="56">
                  <c:v>4810.74</c:v>
                </c:pt>
                <c:pt idx="57">
                  <c:v>4825.82</c:v>
                </c:pt>
                <c:pt idx="58">
                  <c:v>4847.6099999999997</c:v>
                </c:pt>
                <c:pt idx="59">
                  <c:v>4869.22</c:v>
                </c:pt>
                <c:pt idx="60">
                  <c:v>4885.95</c:v>
                </c:pt>
                <c:pt idx="61">
                  <c:v>4898.5</c:v>
                </c:pt>
                <c:pt idx="62">
                  <c:v>4917.59</c:v>
                </c:pt>
                <c:pt idx="63">
                  <c:v>4946.88</c:v>
                </c:pt>
                <c:pt idx="64">
                  <c:v>4981</c:v>
                </c:pt>
                <c:pt idx="65">
                  <c:v>5011.04</c:v>
                </c:pt>
                <c:pt idx="66">
                  <c:v>5034.59</c:v>
                </c:pt>
                <c:pt idx="67">
                  <c:v>5057.38</c:v>
                </c:pt>
                <c:pt idx="68">
                  <c:v>5078.6899999999996</c:v>
                </c:pt>
                <c:pt idx="69">
                  <c:v>5093.57</c:v>
                </c:pt>
                <c:pt idx="70">
                  <c:v>5102.54</c:v>
                </c:pt>
                <c:pt idx="71">
                  <c:v>5108.28</c:v>
                </c:pt>
                <c:pt idx="72">
                  <c:v>5113.63</c:v>
                </c:pt>
                <c:pt idx="73">
                  <c:v>5121.3900000000003</c:v>
                </c:pt>
                <c:pt idx="74">
                  <c:v>5133.7700000000004</c:v>
                </c:pt>
                <c:pt idx="75">
                  <c:v>5150.32</c:v>
                </c:pt>
              </c:numCache>
            </c:numRef>
          </c:val>
          <c:smooth val="0"/>
          <c:extLst>
            <c:ext xmlns:c16="http://schemas.microsoft.com/office/drawing/2014/chart" uri="{C3380CC4-5D6E-409C-BE32-E72D297353CC}">
              <c16:uniqueId val="{00000001-3DE9-442F-AA2B-05F5E3EB37DD}"/>
            </c:ext>
          </c:extLst>
        </c:ser>
        <c:dLbls>
          <c:showLegendKey val="0"/>
          <c:showVal val="0"/>
          <c:showCatName val="0"/>
          <c:showSerName val="0"/>
          <c:showPercent val="0"/>
          <c:showBubbleSize val="0"/>
        </c:dLbls>
        <c:hiLowLines>
          <c:spPr>
            <a:ln w="3175">
              <a:solidFill>
                <a:srgbClr val="000000"/>
              </a:solidFill>
              <a:prstDash val="solid"/>
            </a:ln>
          </c:spPr>
        </c:hiLowLines>
        <c:smooth val="0"/>
        <c:axId val="141907072"/>
        <c:axId val="20960384"/>
      </c:lineChart>
      <c:catAx>
        <c:axId val="141907072"/>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20960384"/>
        <c:crosses val="autoZero"/>
        <c:auto val="0"/>
        <c:lblAlgn val="ctr"/>
        <c:lblOffset val="100"/>
        <c:tickLblSkip val="2"/>
        <c:tickMarkSkip val="4"/>
        <c:noMultiLvlLbl val="0"/>
      </c:catAx>
      <c:valAx>
        <c:axId val="20960384"/>
        <c:scaling>
          <c:orientation val="minMax"/>
          <c:max val="5500"/>
          <c:min val="4000"/>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1907072"/>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oddHeader>&amp;L</c:oddHeader>
      <c:oddFooter>Sida &amp;S</c:oddFooter>
    </c:headerFooter>
    <c:pageMargins b="1" l="0.75000000000000289" r="0.75000000000000289" t="1" header="0.5" footer="0.5"/>
    <c:pageSetup paperSize="9" orientation="landscape" horizontalDpi="300" verticalDpi="30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098081023454158E-2"/>
          <c:y val="4.6575342465753428E-2"/>
          <c:w val="0.90831556503198296"/>
          <c:h val="0.85479452054794525"/>
        </c:manualLayout>
      </c:layout>
      <c:lineChart>
        <c:grouping val="standard"/>
        <c:varyColors val="0"/>
        <c:ser>
          <c:idx val="0"/>
          <c:order val="0"/>
          <c:tx>
            <c:strRef>
              <c:f>Data_M!$AG$3</c:f>
              <c:strCache>
                <c:ptCount val="1"/>
                <c:pt idx="0">
                  <c:v>Piggar</c:v>
                </c:pt>
              </c:strCache>
            </c:strRef>
          </c:tx>
          <c:spPr>
            <a:ln w="28575">
              <a:noFill/>
            </a:ln>
          </c:spPr>
          <c:marker>
            <c:symbol val="none"/>
          </c:marker>
          <c:cat>
            <c:numRef>
              <c:f>Data_M!$A$5:$A$80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Data_M!$AG$5:$AG$80</c:f>
              <c:numCache>
                <c:formatCode>#\ ##0.0</c:formatCode>
                <c:ptCount val="76"/>
                <c:pt idx="0">
                  <c:v>69.8</c:v>
                </c:pt>
                <c:pt idx="1">
                  <c:v>69.5</c:v>
                </c:pt>
                <c:pt idx="2">
                  <c:v>69.5</c:v>
                </c:pt>
                <c:pt idx="3">
                  <c:v>69.5</c:v>
                </c:pt>
                <c:pt idx="4">
                  <c:v>69.599999999999994</c:v>
                </c:pt>
                <c:pt idx="5">
                  <c:v>69.400000000000006</c:v>
                </c:pt>
                <c:pt idx="6">
                  <c:v>69.099999999999994</c:v>
                </c:pt>
                <c:pt idx="7">
                  <c:v>69.099999999999994</c:v>
                </c:pt>
                <c:pt idx="8">
                  <c:v>68.7</c:v>
                </c:pt>
                <c:pt idx="9">
                  <c:v>68.599999999999994</c:v>
                </c:pt>
                <c:pt idx="10">
                  <c:v>68.599999999999994</c:v>
                </c:pt>
                <c:pt idx="11">
                  <c:v>68.2</c:v>
                </c:pt>
                <c:pt idx="12">
                  <c:v>68.099999999999994</c:v>
                </c:pt>
                <c:pt idx="13">
                  <c:v>67.900000000000006</c:v>
                </c:pt>
                <c:pt idx="14">
                  <c:v>67.7</c:v>
                </c:pt>
                <c:pt idx="15">
                  <c:v>67.7</c:v>
                </c:pt>
                <c:pt idx="16">
                  <c:v>67.7</c:v>
                </c:pt>
                <c:pt idx="17">
                  <c:v>67.900000000000006</c:v>
                </c:pt>
                <c:pt idx="18">
                  <c:v>67.900000000000006</c:v>
                </c:pt>
                <c:pt idx="19">
                  <c:v>68.099999999999994</c:v>
                </c:pt>
                <c:pt idx="20">
                  <c:v>68.2</c:v>
                </c:pt>
                <c:pt idx="21">
                  <c:v>68.400000000000006</c:v>
                </c:pt>
                <c:pt idx="22">
                  <c:v>68.7</c:v>
                </c:pt>
                <c:pt idx="23">
                  <c:v>69.099999999999994</c:v>
                </c:pt>
                <c:pt idx="24">
                  <c:v>69.400000000000006</c:v>
                </c:pt>
                <c:pt idx="25">
                  <c:v>69.400000000000006</c:v>
                </c:pt>
                <c:pt idx="26">
                  <c:v>69.7</c:v>
                </c:pt>
                <c:pt idx="27">
                  <c:v>69.7</c:v>
                </c:pt>
                <c:pt idx="28">
                  <c:v>70</c:v>
                </c:pt>
                <c:pt idx="29">
                  <c:v>69.900000000000006</c:v>
                </c:pt>
                <c:pt idx="30">
                  <c:v>69.599999999999994</c:v>
                </c:pt>
                <c:pt idx="31">
                  <c:v>69</c:v>
                </c:pt>
                <c:pt idx="32">
                  <c:v>68</c:v>
                </c:pt>
                <c:pt idx="33">
                  <c:v>67.099999999999994</c:v>
                </c:pt>
                <c:pt idx="34">
                  <c:v>66.5</c:v>
                </c:pt>
                <c:pt idx="35">
                  <c:v>66.7</c:v>
                </c:pt>
                <c:pt idx="36">
                  <c:v>66.900000000000006</c:v>
                </c:pt>
                <c:pt idx="37">
                  <c:v>67.3</c:v>
                </c:pt>
                <c:pt idx="38">
                  <c:v>67.5</c:v>
                </c:pt>
                <c:pt idx="39">
                  <c:v>67.900000000000006</c:v>
                </c:pt>
                <c:pt idx="40">
                  <c:v>68.2</c:v>
                </c:pt>
                <c:pt idx="41">
                  <c:v>68.3</c:v>
                </c:pt>
                <c:pt idx="42">
                  <c:v>68.099999999999994</c:v>
                </c:pt>
                <c:pt idx="43">
                  <c:v>67.900000000000006</c:v>
                </c:pt>
                <c:pt idx="44">
                  <c:v>67.7</c:v>
                </c:pt>
                <c:pt idx="45">
                  <c:v>67.900000000000006</c:v>
                </c:pt>
                <c:pt idx="46">
                  <c:v>67.8</c:v>
                </c:pt>
                <c:pt idx="47">
                  <c:v>67.900000000000006</c:v>
                </c:pt>
                <c:pt idx="48">
                  <c:v>68.099999999999994</c:v>
                </c:pt>
                <c:pt idx="49">
                  <c:v>68</c:v>
                </c:pt>
                <c:pt idx="50">
                  <c:v>68.3</c:v>
                </c:pt>
                <c:pt idx="51">
                  <c:v>68.2</c:v>
                </c:pt>
                <c:pt idx="52">
                  <c:v>68.3</c:v>
                </c:pt>
                <c:pt idx="53">
                  <c:v>68.5</c:v>
                </c:pt>
                <c:pt idx="54">
                  <c:v>68.8</c:v>
                </c:pt>
                <c:pt idx="55">
                  <c:v>68.900000000000006</c:v>
                </c:pt>
                <c:pt idx="56">
                  <c:v>68.8</c:v>
                </c:pt>
                <c:pt idx="57">
                  <c:v>68.7</c:v>
                </c:pt>
                <c:pt idx="58">
                  <c:v>68.8</c:v>
                </c:pt>
                <c:pt idx="59">
                  <c:v>69</c:v>
                </c:pt>
                <c:pt idx="60">
                  <c:v>68.8</c:v>
                </c:pt>
                <c:pt idx="61">
                  <c:v>69.099999999999994</c:v>
                </c:pt>
                <c:pt idx="62">
                  <c:v>68.8</c:v>
                </c:pt>
                <c:pt idx="63">
                  <c:v>69.2</c:v>
                </c:pt>
                <c:pt idx="64">
                  <c:v>69.5</c:v>
                </c:pt>
                <c:pt idx="65">
                  <c:v>69.900000000000006</c:v>
                </c:pt>
                <c:pt idx="66">
                  <c:v>70.099999999999994</c:v>
                </c:pt>
                <c:pt idx="67">
                  <c:v>70.2</c:v>
                </c:pt>
                <c:pt idx="68">
                  <c:v>70.5</c:v>
                </c:pt>
                <c:pt idx="69">
                  <c:v>70.3</c:v>
                </c:pt>
                <c:pt idx="70">
                  <c:v>70.2</c:v>
                </c:pt>
                <c:pt idx="71">
                  <c:v>70.3</c:v>
                </c:pt>
                <c:pt idx="72">
                  <c:v>70.5</c:v>
                </c:pt>
                <c:pt idx="73">
                  <c:v>70.400000000000006</c:v>
                </c:pt>
                <c:pt idx="74">
                  <c:v>70.599999999999994</c:v>
                </c:pt>
                <c:pt idx="75">
                  <c:v>70.5</c:v>
                </c:pt>
              </c:numCache>
            </c:numRef>
          </c:val>
          <c:smooth val="0"/>
          <c:extLst>
            <c:ext xmlns:c16="http://schemas.microsoft.com/office/drawing/2014/chart" uri="{C3380CC4-5D6E-409C-BE32-E72D297353CC}">
              <c16:uniqueId val="{00000000-C450-402E-86E4-FA765EB6C4F2}"/>
            </c:ext>
          </c:extLst>
        </c:ser>
        <c:ser>
          <c:idx val="1"/>
          <c:order val="1"/>
          <c:tx>
            <c:strRef>
              <c:f>Data_M!$AJ$3</c:f>
              <c:strCache>
                <c:ptCount val="1"/>
              </c:strCache>
            </c:strRef>
          </c:tx>
          <c:spPr>
            <a:ln w="12700">
              <a:solidFill>
                <a:srgbClr val="000000"/>
              </a:solidFill>
              <a:prstDash val="solid"/>
            </a:ln>
          </c:spPr>
          <c:marker>
            <c:symbol val="none"/>
          </c:marker>
          <c:cat>
            <c:numRef>
              <c:f>Data_M!$A$5:$A$80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Data_M!$AJ$5:$AJ$80</c:f>
              <c:numCache>
                <c:formatCode>#,##0.00</c:formatCode>
                <c:ptCount val="76"/>
                <c:pt idx="0">
                  <c:v>69.75</c:v>
                </c:pt>
                <c:pt idx="1">
                  <c:v>69.599999999999994</c:v>
                </c:pt>
                <c:pt idx="2">
                  <c:v>69.5</c:v>
                </c:pt>
                <c:pt idx="3">
                  <c:v>69.489999999999995</c:v>
                </c:pt>
                <c:pt idx="4">
                  <c:v>69.47</c:v>
                </c:pt>
                <c:pt idx="5">
                  <c:v>69.349999999999994</c:v>
                </c:pt>
                <c:pt idx="6">
                  <c:v>69.17</c:v>
                </c:pt>
                <c:pt idx="7">
                  <c:v>68.98</c:v>
                </c:pt>
                <c:pt idx="8">
                  <c:v>68.790000000000006</c:v>
                </c:pt>
                <c:pt idx="9">
                  <c:v>68.63</c:v>
                </c:pt>
                <c:pt idx="10">
                  <c:v>68.45</c:v>
                </c:pt>
                <c:pt idx="11">
                  <c:v>68.28</c:v>
                </c:pt>
                <c:pt idx="12">
                  <c:v>68.14</c:v>
                </c:pt>
                <c:pt idx="13">
                  <c:v>67.98</c:v>
                </c:pt>
                <c:pt idx="14">
                  <c:v>67.8</c:v>
                </c:pt>
                <c:pt idx="15">
                  <c:v>67.67</c:v>
                </c:pt>
                <c:pt idx="16">
                  <c:v>67.69</c:v>
                </c:pt>
                <c:pt idx="17">
                  <c:v>67.81</c:v>
                </c:pt>
                <c:pt idx="18">
                  <c:v>67.92</c:v>
                </c:pt>
                <c:pt idx="19">
                  <c:v>68.02</c:v>
                </c:pt>
                <c:pt idx="20">
                  <c:v>68.150000000000006</c:v>
                </c:pt>
                <c:pt idx="21">
                  <c:v>68.39</c:v>
                </c:pt>
                <c:pt idx="22">
                  <c:v>68.75</c:v>
                </c:pt>
                <c:pt idx="23">
                  <c:v>69.11</c:v>
                </c:pt>
                <c:pt idx="24">
                  <c:v>69.34</c:v>
                </c:pt>
                <c:pt idx="25">
                  <c:v>69.47</c:v>
                </c:pt>
                <c:pt idx="26">
                  <c:v>69.59</c:v>
                </c:pt>
                <c:pt idx="27">
                  <c:v>69.77</c:v>
                </c:pt>
                <c:pt idx="28">
                  <c:v>69.930000000000007</c:v>
                </c:pt>
                <c:pt idx="29">
                  <c:v>69.930000000000007</c:v>
                </c:pt>
                <c:pt idx="30">
                  <c:v>69.61</c:v>
                </c:pt>
                <c:pt idx="31">
                  <c:v>68.89</c:v>
                </c:pt>
                <c:pt idx="32">
                  <c:v>68.040000000000006</c:v>
                </c:pt>
                <c:pt idx="33">
                  <c:v>67.260000000000005</c:v>
                </c:pt>
                <c:pt idx="34">
                  <c:v>66.84</c:v>
                </c:pt>
                <c:pt idx="35">
                  <c:v>66.75</c:v>
                </c:pt>
                <c:pt idx="36">
                  <c:v>66.92</c:v>
                </c:pt>
                <c:pt idx="37">
                  <c:v>67.23</c:v>
                </c:pt>
                <c:pt idx="38">
                  <c:v>67.59</c:v>
                </c:pt>
                <c:pt idx="39">
                  <c:v>67.930000000000007</c:v>
                </c:pt>
                <c:pt idx="40">
                  <c:v>68.16</c:v>
                </c:pt>
                <c:pt idx="41">
                  <c:v>68.209999999999994</c:v>
                </c:pt>
                <c:pt idx="42">
                  <c:v>68.099999999999994</c:v>
                </c:pt>
                <c:pt idx="43">
                  <c:v>67.989999999999995</c:v>
                </c:pt>
                <c:pt idx="44">
                  <c:v>67.900000000000006</c:v>
                </c:pt>
                <c:pt idx="45">
                  <c:v>67.84</c:v>
                </c:pt>
                <c:pt idx="46">
                  <c:v>67.84</c:v>
                </c:pt>
                <c:pt idx="47">
                  <c:v>67.900000000000006</c:v>
                </c:pt>
                <c:pt idx="48">
                  <c:v>68.010000000000005</c:v>
                </c:pt>
                <c:pt idx="49">
                  <c:v>68.14</c:v>
                </c:pt>
                <c:pt idx="50">
                  <c:v>68.209999999999994</c:v>
                </c:pt>
                <c:pt idx="51">
                  <c:v>68.23</c:v>
                </c:pt>
                <c:pt idx="52">
                  <c:v>68.3</c:v>
                </c:pt>
                <c:pt idx="53">
                  <c:v>68.52</c:v>
                </c:pt>
                <c:pt idx="54">
                  <c:v>68.77</c:v>
                </c:pt>
                <c:pt idx="55">
                  <c:v>68.86</c:v>
                </c:pt>
                <c:pt idx="56">
                  <c:v>68.83</c:v>
                </c:pt>
                <c:pt idx="57">
                  <c:v>68.790000000000006</c:v>
                </c:pt>
                <c:pt idx="58">
                  <c:v>68.83</c:v>
                </c:pt>
                <c:pt idx="59">
                  <c:v>68.900000000000006</c:v>
                </c:pt>
                <c:pt idx="60">
                  <c:v>68.91</c:v>
                </c:pt>
                <c:pt idx="61">
                  <c:v>68.91</c:v>
                </c:pt>
                <c:pt idx="62">
                  <c:v>68.989999999999995</c:v>
                </c:pt>
                <c:pt idx="63">
                  <c:v>69.19</c:v>
                </c:pt>
                <c:pt idx="64">
                  <c:v>69.489999999999995</c:v>
                </c:pt>
                <c:pt idx="65">
                  <c:v>69.790000000000006</c:v>
                </c:pt>
                <c:pt idx="66">
                  <c:v>70.040000000000006</c:v>
                </c:pt>
                <c:pt idx="67">
                  <c:v>70.239999999999995</c:v>
                </c:pt>
                <c:pt idx="68">
                  <c:v>70.36</c:v>
                </c:pt>
                <c:pt idx="69">
                  <c:v>70.37</c:v>
                </c:pt>
                <c:pt idx="70">
                  <c:v>70.34</c:v>
                </c:pt>
                <c:pt idx="71">
                  <c:v>70.37</c:v>
                </c:pt>
                <c:pt idx="72">
                  <c:v>70.42</c:v>
                </c:pt>
                <c:pt idx="73">
                  <c:v>70.45</c:v>
                </c:pt>
                <c:pt idx="74">
                  <c:v>70.47</c:v>
                </c:pt>
                <c:pt idx="75">
                  <c:v>70.52</c:v>
                </c:pt>
              </c:numCache>
            </c:numRef>
          </c:val>
          <c:smooth val="0"/>
          <c:extLst>
            <c:ext xmlns:c16="http://schemas.microsoft.com/office/drawing/2014/chart" uri="{C3380CC4-5D6E-409C-BE32-E72D297353CC}">
              <c16:uniqueId val="{00000001-C450-402E-86E4-FA765EB6C4F2}"/>
            </c:ext>
          </c:extLst>
        </c:ser>
        <c:dLbls>
          <c:showLegendKey val="0"/>
          <c:showVal val="0"/>
          <c:showCatName val="0"/>
          <c:showSerName val="0"/>
          <c:showPercent val="0"/>
          <c:showBubbleSize val="0"/>
        </c:dLbls>
        <c:hiLowLines>
          <c:spPr>
            <a:ln w="3175">
              <a:solidFill>
                <a:srgbClr val="000000"/>
              </a:solidFill>
              <a:prstDash val="solid"/>
            </a:ln>
          </c:spPr>
        </c:hiLowLines>
        <c:smooth val="0"/>
        <c:axId val="141695232"/>
        <c:axId val="141697024"/>
      </c:lineChart>
      <c:catAx>
        <c:axId val="141695232"/>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1697024"/>
        <c:crosses val="autoZero"/>
        <c:auto val="0"/>
        <c:lblAlgn val="ctr"/>
        <c:lblOffset val="100"/>
        <c:tickLblSkip val="2"/>
        <c:tickMarkSkip val="4"/>
        <c:noMultiLvlLbl val="0"/>
      </c:catAx>
      <c:valAx>
        <c:axId val="141697024"/>
        <c:scaling>
          <c:orientation val="minMax"/>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1695232"/>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pageMargins b="1" l="0.75000000000000155" r="0.7500000000000015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663811563169171E-2"/>
          <c:y val="5.4662379421221867E-2"/>
          <c:w val="0.90364025695931482"/>
          <c:h val="0.82636655948553051"/>
        </c:manualLayout>
      </c:layout>
      <c:lineChart>
        <c:grouping val="standard"/>
        <c:varyColors val="0"/>
        <c:ser>
          <c:idx val="0"/>
          <c:order val="0"/>
          <c:tx>
            <c:strRef>
              <c:f>Data_M!$I$3</c:f>
              <c:strCache>
                <c:ptCount val="1"/>
                <c:pt idx="0">
                  <c:v>Piggar</c:v>
                </c:pt>
              </c:strCache>
            </c:strRef>
          </c:tx>
          <c:spPr>
            <a:ln w="28575">
              <a:noFill/>
            </a:ln>
          </c:spPr>
          <c:marker>
            <c:symbol val="none"/>
          </c:marker>
          <c:cat>
            <c:numRef>
              <c:f>Data_M!$A$5:$A$80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Data_M!$AY$5:$AY$80</c:f>
              <c:numCache>
                <c:formatCode>#\ ##0.0</c:formatCode>
                <c:ptCount val="76"/>
                <c:pt idx="0">
                  <c:v>6</c:v>
                </c:pt>
                <c:pt idx="1">
                  <c:v>5.9</c:v>
                </c:pt>
                <c:pt idx="2">
                  <c:v>6.1</c:v>
                </c:pt>
                <c:pt idx="3">
                  <c:v>6.1</c:v>
                </c:pt>
                <c:pt idx="4">
                  <c:v>6.1</c:v>
                </c:pt>
                <c:pt idx="5">
                  <c:v>6</c:v>
                </c:pt>
                <c:pt idx="6">
                  <c:v>6.4</c:v>
                </c:pt>
                <c:pt idx="7">
                  <c:v>6.6</c:v>
                </c:pt>
                <c:pt idx="8">
                  <c:v>6.5</c:v>
                </c:pt>
                <c:pt idx="9">
                  <c:v>6.7</c:v>
                </c:pt>
                <c:pt idx="10">
                  <c:v>7</c:v>
                </c:pt>
                <c:pt idx="11">
                  <c:v>7.5</c:v>
                </c:pt>
                <c:pt idx="12">
                  <c:v>7.8</c:v>
                </c:pt>
                <c:pt idx="13">
                  <c:v>7.7</c:v>
                </c:pt>
                <c:pt idx="14">
                  <c:v>7.5</c:v>
                </c:pt>
                <c:pt idx="15">
                  <c:v>7.4</c:v>
                </c:pt>
                <c:pt idx="16">
                  <c:v>7.4</c:v>
                </c:pt>
                <c:pt idx="17">
                  <c:v>8</c:v>
                </c:pt>
                <c:pt idx="18">
                  <c:v>7.8</c:v>
                </c:pt>
                <c:pt idx="19">
                  <c:v>7.5</c:v>
                </c:pt>
                <c:pt idx="20">
                  <c:v>7.2</c:v>
                </c:pt>
                <c:pt idx="21">
                  <c:v>7</c:v>
                </c:pt>
                <c:pt idx="22">
                  <c:v>6.7</c:v>
                </c:pt>
                <c:pt idx="23">
                  <c:v>6.6</c:v>
                </c:pt>
                <c:pt idx="24">
                  <c:v>6.4</c:v>
                </c:pt>
                <c:pt idx="25">
                  <c:v>5.7</c:v>
                </c:pt>
                <c:pt idx="26">
                  <c:v>5.7</c:v>
                </c:pt>
                <c:pt idx="27">
                  <c:v>5.6</c:v>
                </c:pt>
                <c:pt idx="28">
                  <c:v>5.5</c:v>
                </c:pt>
                <c:pt idx="29">
                  <c:v>5.7</c:v>
                </c:pt>
                <c:pt idx="30">
                  <c:v>5.8</c:v>
                </c:pt>
                <c:pt idx="31">
                  <c:v>6.5</c:v>
                </c:pt>
                <c:pt idx="32">
                  <c:v>7.5</c:v>
                </c:pt>
                <c:pt idx="33">
                  <c:v>8.6999999999999993</c:v>
                </c:pt>
                <c:pt idx="34">
                  <c:v>9.1</c:v>
                </c:pt>
                <c:pt idx="35">
                  <c:v>9.1</c:v>
                </c:pt>
                <c:pt idx="36">
                  <c:v>9.1</c:v>
                </c:pt>
                <c:pt idx="37">
                  <c:v>8.8000000000000007</c:v>
                </c:pt>
                <c:pt idx="38">
                  <c:v>8.6</c:v>
                </c:pt>
                <c:pt idx="39">
                  <c:v>8.1</c:v>
                </c:pt>
                <c:pt idx="40">
                  <c:v>7.7</c:v>
                </c:pt>
                <c:pt idx="41">
                  <c:v>7.8</c:v>
                </c:pt>
                <c:pt idx="42">
                  <c:v>7.8</c:v>
                </c:pt>
                <c:pt idx="43">
                  <c:v>7.9</c:v>
                </c:pt>
                <c:pt idx="44">
                  <c:v>8</c:v>
                </c:pt>
                <c:pt idx="45">
                  <c:v>8</c:v>
                </c:pt>
                <c:pt idx="46">
                  <c:v>8.4</c:v>
                </c:pt>
                <c:pt idx="47">
                  <c:v>8.4</c:v>
                </c:pt>
                <c:pt idx="48">
                  <c:v>8.3000000000000007</c:v>
                </c:pt>
                <c:pt idx="49">
                  <c:v>8.3000000000000007</c:v>
                </c:pt>
                <c:pt idx="50">
                  <c:v>8</c:v>
                </c:pt>
                <c:pt idx="51">
                  <c:v>8.1999999999999993</c:v>
                </c:pt>
                <c:pt idx="52">
                  <c:v>8.3000000000000007</c:v>
                </c:pt>
                <c:pt idx="53">
                  <c:v>8.1999999999999993</c:v>
                </c:pt>
                <c:pt idx="54">
                  <c:v>8.1</c:v>
                </c:pt>
                <c:pt idx="55">
                  <c:v>8</c:v>
                </c:pt>
                <c:pt idx="56">
                  <c:v>7.8</c:v>
                </c:pt>
                <c:pt idx="57">
                  <c:v>7.7</c:v>
                </c:pt>
                <c:pt idx="58">
                  <c:v>7.4</c:v>
                </c:pt>
                <c:pt idx="59">
                  <c:v>7.2</c:v>
                </c:pt>
                <c:pt idx="60">
                  <c:v>7.6</c:v>
                </c:pt>
                <c:pt idx="61">
                  <c:v>7.2</c:v>
                </c:pt>
                <c:pt idx="62">
                  <c:v>7.2</c:v>
                </c:pt>
                <c:pt idx="63">
                  <c:v>7.2</c:v>
                </c:pt>
                <c:pt idx="64">
                  <c:v>7</c:v>
                </c:pt>
                <c:pt idx="65">
                  <c:v>7</c:v>
                </c:pt>
                <c:pt idx="66">
                  <c:v>6.9</c:v>
                </c:pt>
                <c:pt idx="67">
                  <c:v>6.6</c:v>
                </c:pt>
                <c:pt idx="68">
                  <c:v>6.2</c:v>
                </c:pt>
                <c:pt idx="69">
                  <c:v>6.5</c:v>
                </c:pt>
                <c:pt idx="70">
                  <c:v>6.4</c:v>
                </c:pt>
                <c:pt idx="71">
                  <c:v>6.5</c:v>
                </c:pt>
                <c:pt idx="72">
                  <c:v>6.7</c:v>
                </c:pt>
                <c:pt idx="73">
                  <c:v>6.4</c:v>
                </c:pt>
                <c:pt idx="74">
                  <c:v>6.8</c:v>
                </c:pt>
                <c:pt idx="75">
                  <c:v>6.8</c:v>
                </c:pt>
              </c:numCache>
            </c:numRef>
          </c:val>
          <c:smooth val="0"/>
          <c:extLst>
            <c:ext xmlns:c16="http://schemas.microsoft.com/office/drawing/2014/chart" uri="{C3380CC4-5D6E-409C-BE32-E72D297353CC}">
              <c16:uniqueId val="{00000000-67B8-4275-AA81-942AF91418A9}"/>
            </c:ext>
          </c:extLst>
        </c:ser>
        <c:ser>
          <c:idx val="1"/>
          <c:order val="1"/>
          <c:tx>
            <c:strRef>
              <c:f>Data_M!$L$3</c:f>
              <c:strCache>
                <c:ptCount val="1"/>
              </c:strCache>
            </c:strRef>
          </c:tx>
          <c:spPr>
            <a:ln w="12700">
              <a:solidFill>
                <a:srgbClr val="000000"/>
              </a:solidFill>
              <a:prstDash val="solid"/>
            </a:ln>
          </c:spPr>
          <c:marker>
            <c:symbol val="none"/>
          </c:marker>
          <c:cat>
            <c:numRef>
              <c:f>Data_M!$A$5:$A$80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Data_M!$BB$5:$BB$80</c:f>
              <c:numCache>
                <c:formatCode>#,##0.00</c:formatCode>
                <c:ptCount val="76"/>
                <c:pt idx="0">
                  <c:v>5.97</c:v>
                </c:pt>
                <c:pt idx="1">
                  <c:v>6.01</c:v>
                </c:pt>
                <c:pt idx="2">
                  <c:v>6.07</c:v>
                </c:pt>
                <c:pt idx="3">
                  <c:v>6.1</c:v>
                </c:pt>
                <c:pt idx="4">
                  <c:v>6.08</c:v>
                </c:pt>
                <c:pt idx="5">
                  <c:v>6.13</c:v>
                </c:pt>
                <c:pt idx="6">
                  <c:v>6.3</c:v>
                </c:pt>
                <c:pt idx="7">
                  <c:v>6.47</c:v>
                </c:pt>
                <c:pt idx="8">
                  <c:v>6.6</c:v>
                </c:pt>
                <c:pt idx="9">
                  <c:v>6.76</c:v>
                </c:pt>
                <c:pt idx="10">
                  <c:v>7.06</c:v>
                </c:pt>
                <c:pt idx="11">
                  <c:v>7.44</c:v>
                </c:pt>
                <c:pt idx="12">
                  <c:v>7.69</c:v>
                </c:pt>
                <c:pt idx="13">
                  <c:v>7.7</c:v>
                </c:pt>
                <c:pt idx="14">
                  <c:v>7.55</c:v>
                </c:pt>
                <c:pt idx="15">
                  <c:v>7.48</c:v>
                </c:pt>
                <c:pt idx="16">
                  <c:v>7.61</c:v>
                </c:pt>
                <c:pt idx="17">
                  <c:v>7.77</c:v>
                </c:pt>
                <c:pt idx="18">
                  <c:v>7.75</c:v>
                </c:pt>
                <c:pt idx="19">
                  <c:v>7.54</c:v>
                </c:pt>
                <c:pt idx="20">
                  <c:v>7.26</c:v>
                </c:pt>
                <c:pt idx="21">
                  <c:v>6.99</c:v>
                </c:pt>
                <c:pt idx="22">
                  <c:v>6.75</c:v>
                </c:pt>
                <c:pt idx="23">
                  <c:v>6.48</c:v>
                </c:pt>
                <c:pt idx="24">
                  <c:v>6.16</c:v>
                </c:pt>
                <c:pt idx="25">
                  <c:v>5.89</c:v>
                </c:pt>
                <c:pt idx="26">
                  <c:v>5.72</c:v>
                </c:pt>
                <c:pt idx="27">
                  <c:v>5.61</c:v>
                </c:pt>
                <c:pt idx="28">
                  <c:v>5.54</c:v>
                </c:pt>
                <c:pt idx="29">
                  <c:v>5.58</c:v>
                </c:pt>
                <c:pt idx="30">
                  <c:v>5.9</c:v>
                </c:pt>
                <c:pt idx="31">
                  <c:v>6.59</c:v>
                </c:pt>
                <c:pt idx="32">
                  <c:v>7.49</c:v>
                </c:pt>
                <c:pt idx="33">
                  <c:v>8.3699999999999992</c:v>
                </c:pt>
                <c:pt idx="34">
                  <c:v>8.92</c:v>
                </c:pt>
                <c:pt idx="35">
                  <c:v>9.14</c:v>
                </c:pt>
                <c:pt idx="36">
                  <c:v>9.09</c:v>
                </c:pt>
                <c:pt idx="37">
                  <c:v>8.85</c:v>
                </c:pt>
                <c:pt idx="38">
                  <c:v>8.49</c:v>
                </c:pt>
                <c:pt idx="39">
                  <c:v>8.1199999999999992</c:v>
                </c:pt>
                <c:pt idx="40">
                  <c:v>7.84</c:v>
                </c:pt>
                <c:pt idx="41">
                  <c:v>7.75</c:v>
                </c:pt>
                <c:pt idx="42">
                  <c:v>7.8</c:v>
                </c:pt>
                <c:pt idx="43">
                  <c:v>7.86</c:v>
                </c:pt>
                <c:pt idx="44">
                  <c:v>7.95</c:v>
                </c:pt>
                <c:pt idx="45">
                  <c:v>8.1300000000000008</c:v>
                </c:pt>
                <c:pt idx="46">
                  <c:v>8.3000000000000007</c:v>
                </c:pt>
                <c:pt idx="47">
                  <c:v>8.39</c:v>
                </c:pt>
                <c:pt idx="48">
                  <c:v>8.34</c:v>
                </c:pt>
                <c:pt idx="49">
                  <c:v>8.2100000000000009</c:v>
                </c:pt>
                <c:pt idx="50">
                  <c:v>8.1300000000000008</c:v>
                </c:pt>
                <c:pt idx="51">
                  <c:v>8.1300000000000008</c:v>
                </c:pt>
                <c:pt idx="52">
                  <c:v>8.19</c:v>
                </c:pt>
                <c:pt idx="53">
                  <c:v>8.1999999999999993</c:v>
                </c:pt>
                <c:pt idx="54">
                  <c:v>8.1300000000000008</c:v>
                </c:pt>
                <c:pt idx="55">
                  <c:v>8.02</c:v>
                </c:pt>
                <c:pt idx="56">
                  <c:v>7.84</c:v>
                </c:pt>
                <c:pt idx="57">
                  <c:v>7.59</c:v>
                </c:pt>
                <c:pt idx="58">
                  <c:v>7.4</c:v>
                </c:pt>
                <c:pt idx="59">
                  <c:v>7.33</c:v>
                </c:pt>
                <c:pt idx="60">
                  <c:v>7.34</c:v>
                </c:pt>
                <c:pt idx="61">
                  <c:v>7.31</c:v>
                </c:pt>
                <c:pt idx="62">
                  <c:v>7.24</c:v>
                </c:pt>
                <c:pt idx="63">
                  <c:v>7.18</c:v>
                </c:pt>
                <c:pt idx="64">
                  <c:v>7.11</c:v>
                </c:pt>
                <c:pt idx="65">
                  <c:v>7.02</c:v>
                </c:pt>
                <c:pt idx="66">
                  <c:v>6.86</c:v>
                </c:pt>
                <c:pt idx="67">
                  <c:v>6.64</c:v>
                </c:pt>
                <c:pt idx="68">
                  <c:v>6.47</c:v>
                </c:pt>
                <c:pt idx="69">
                  <c:v>6.41</c:v>
                </c:pt>
                <c:pt idx="70">
                  <c:v>6.45</c:v>
                </c:pt>
                <c:pt idx="71">
                  <c:v>6.48</c:v>
                </c:pt>
                <c:pt idx="72">
                  <c:v>6.53</c:v>
                </c:pt>
                <c:pt idx="73">
                  <c:v>6.63</c:v>
                </c:pt>
                <c:pt idx="74">
                  <c:v>6.72</c:v>
                </c:pt>
                <c:pt idx="75">
                  <c:v>6.78</c:v>
                </c:pt>
              </c:numCache>
            </c:numRef>
          </c:val>
          <c:smooth val="0"/>
          <c:extLst>
            <c:ext xmlns:c16="http://schemas.microsoft.com/office/drawing/2014/chart" uri="{C3380CC4-5D6E-409C-BE32-E72D297353CC}">
              <c16:uniqueId val="{00000001-67B8-4275-AA81-942AF91418A9}"/>
            </c:ext>
          </c:extLst>
        </c:ser>
        <c:dLbls>
          <c:showLegendKey val="0"/>
          <c:showVal val="0"/>
          <c:showCatName val="0"/>
          <c:showSerName val="0"/>
          <c:showPercent val="0"/>
          <c:showBubbleSize val="0"/>
        </c:dLbls>
        <c:hiLowLines>
          <c:spPr>
            <a:ln w="3175">
              <a:solidFill>
                <a:srgbClr val="000000"/>
              </a:solidFill>
              <a:prstDash val="solid"/>
            </a:ln>
          </c:spPr>
        </c:hiLowLines>
        <c:smooth val="0"/>
        <c:axId val="141721984"/>
        <c:axId val="141723520"/>
      </c:lineChart>
      <c:catAx>
        <c:axId val="141721984"/>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1723520"/>
        <c:crosses val="autoZero"/>
        <c:auto val="0"/>
        <c:lblAlgn val="ctr"/>
        <c:lblOffset val="100"/>
        <c:tickLblSkip val="2"/>
        <c:tickMarkSkip val="4"/>
        <c:noMultiLvlLbl val="0"/>
      </c:catAx>
      <c:valAx>
        <c:axId val="141723520"/>
        <c:scaling>
          <c:orientation val="minMax"/>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1721984"/>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pageMargins b="1" l="0.750000000000002" r="0.750000000000002"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098081023454158E-2"/>
          <c:y val="5.4487179487179488E-2"/>
          <c:w val="0.90831556503198296"/>
          <c:h val="0.82692307692307687"/>
        </c:manualLayout>
      </c:layout>
      <c:lineChart>
        <c:grouping val="standard"/>
        <c:varyColors val="0"/>
        <c:ser>
          <c:idx val="0"/>
          <c:order val="0"/>
          <c:tx>
            <c:strRef>
              <c:f>Data_M!$AS$3</c:f>
              <c:strCache>
                <c:ptCount val="1"/>
                <c:pt idx="0">
                  <c:v>Piggar</c:v>
                </c:pt>
              </c:strCache>
            </c:strRef>
          </c:tx>
          <c:spPr>
            <a:ln w="28575">
              <a:noFill/>
            </a:ln>
          </c:spPr>
          <c:marker>
            <c:symbol val="none"/>
          </c:marker>
          <c:cat>
            <c:numRef>
              <c:f>Data_M!$A$5:$A$80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Data_M!$AM$5:$AM$80</c:f>
              <c:numCache>
                <c:formatCode>#\ ##0.0</c:formatCode>
                <c:ptCount val="76"/>
                <c:pt idx="0">
                  <c:v>25.7</c:v>
                </c:pt>
                <c:pt idx="1">
                  <c:v>26.1</c:v>
                </c:pt>
                <c:pt idx="2">
                  <c:v>26</c:v>
                </c:pt>
                <c:pt idx="3">
                  <c:v>26</c:v>
                </c:pt>
                <c:pt idx="4">
                  <c:v>25.9</c:v>
                </c:pt>
                <c:pt idx="5">
                  <c:v>26.2</c:v>
                </c:pt>
                <c:pt idx="6">
                  <c:v>26.2</c:v>
                </c:pt>
                <c:pt idx="7">
                  <c:v>26.1</c:v>
                </c:pt>
                <c:pt idx="8">
                  <c:v>26.5</c:v>
                </c:pt>
                <c:pt idx="9">
                  <c:v>26.4</c:v>
                </c:pt>
                <c:pt idx="10">
                  <c:v>26.3</c:v>
                </c:pt>
                <c:pt idx="11">
                  <c:v>26.3</c:v>
                </c:pt>
                <c:pt idx="12">
                  <c:v>26.2</c:v>
                </c:pt>
                <c:pt idx="13">
                  <c:v>26.5</c:v>
                </c:pt>
                <c:pt idx="14">
                  <c:v>26.8</c:v>
                </c:pt>
                <c:pt idx="15">
                  <c:v>27</c:v>
                </c:pt>
                <c:pt idx="16">
                  <c:v>26.8</c:v>
                </c:pt>
                <c:pt idx="17">
                  <c:v>26.2</c:v>
                </c:pt>
                <c:pt idx="18">
                  <c:v>26.3</c:v>
                </c:pt>
                <c:pt idx="19">
                  <c:v>26.4</c:v>
                </c:pt>
                <c:pt idx="20">
                  <c:v>26.5</c:v>
                </c:pt>
                <c:pt idx="21">
                  <c:v>26.5</c:v>
                </c:pt>
                <c:pt idx="22">
                  <c:v>26.3</c:v>
                </c:pt>
                <c:pt idx="23">
                  <c:v>26.1</c:v>
                </c:pt>
                <c:pt idx="24">
                  <c:v>25.9</c:v>
                </c:pt>
                <c:pt idx="25">
                  <c:v>26.5</c:v>
                </c:pt>
                <c:pt idx="26">
                  <c:v>26.1</c:v>
                </c:pt>
                <c:pt idx="27">
                  <c:v>26.1</c:v>
                </c:pt>
                <c:pt idx="28">
                  <c:v>26</c:v>
                </c:pt>
                <c:pt idx="29">
                  <c:v>25.8</c:v>
                </c:pt>
                <c:pt idx="30">
                  <c:v>26.1</c:v>
                </c:pt>
                <c:pt idx="31">
                  <c:v>26.2</c:v>
                </c:pt>
                <c:pt idx="32">
                  <c:v>26.5</c:v>
                </c:pt>
                <c:pt idx="33">
                  <c:v>26.5</c:v>
                </c:pt>
                <c:pt idx="34">
                  <c:v>26.8</c:v>
                </c:pt>
                <c:pt idx="35">
                  <c:v>26.6</c:v>
                </c:pt>
                <c:pt idx="36">
                  <c:v>26.4</c:v>
                </c:pt>
                <c:pt idx="37">
                  <c:v>26.2</c:v>
                </c:pt>
                <c:pt idx="38">
                  <c:v>26.1</c:v>
                </c:pt>
                <c:pt idx="39">
                  <c:v>26.2</c:v>
                </c:pt>
                <c:pt idx="40">
                  <c:v>26.1</c:v>
                </c:pt>
                <c:pt idx="41">
                  <c:v>25.9</c:v>
                </c:pt>
                <c:pt idx="42">
                  <c:v>26.2</c:v>
                </c:pt>
                <c:pt idx="43">
                  <c:v>26.2</c:v>
                </c:pt>
                <c:pt idx="44">
                  <c:v>26.4</c:v>
                </c:pt>
                <c:pt idx="45">
                  <c:v>26.2</c:v>
                </c:pt>
                <c:pt idx="46">
                  <c:v>26</c:v>
                </c:pt>
                <c:pt idx="47">
                  <c:v>25.8</c:v>
                </c:pt>
                <c:pt idx="48">
                  <c:v>25.8</c:v>
                </c:pt>
                <c:pt idx="49">
                  <c:v>25.8</c:v>
                </c:pt>
                <c:pt idx="50">
                  <c:v>25.8</c:v>
                </c:pt>
                <c:pt idx="51">
                  <c:v>25.7</c:v>
                </c:pt>
                <c:pt idx="52">
                  <c:v>25.6</c:v>
                </c:pt>
                <c:pt idx="53">
                  <c:v>25.4</c:v>
                </c:pt>
                <c:pt idx="54">
                  <c:v>25.1</c:v>
                </c:pt>
                <c:pt idx="55">
                  <c:v>25.1</c:v>
                </c:pt>
                <c:pt idx="56">
                  <c:v>25.4</c:v>
                </c:pt>
                <c:pt idx="57">
                  <c:v>25.6</c:v>
                </c:pt>
                <c:pt idx="58">
                  <c:v>25.7</c:v>
                </c:pt>
                <c:pt idx="59">
                  <c:v>25.6</c:v>
                </c:pt>
                <c:pt idx="60">
                  <c:v>25.6</c:v>
                </c:pt>
                <c:pt idx="61">
                  <c:v>25.5</c:v>
                </c:pt>
                <c:pt idx="62">
                  <c:v>25.8</c:v>
                </c:pt>
                <c:pt idx="63">
                  <c:v>25.4</c:v>
                </c:pt>
                <c:pt idx="64">
                  <c:v>25.3</c:v>
                </c:pt>
                <c:pt idx="65">
                  <c:v>24.9</c:v>
                </c:pt>
                <c:pt idx="66">
                  <c:v>24.6</c:v>
                </c:pt>
                <c:pt idx="67">
                  <c:v>24.8</c:v>
                </c:pt>
                <c:pt idx="68">
                  <c:v>24.8</c:v>
                </c:pt>
                <c:pt idx="69">
                  <c:v>24.8</c:v>
                </c:pt>
                <c:pt idx="70">
                  <c:v>24.9</c:v>
                </c:pt>
                <c:pt idx="71">
                  <c:v>24.8</c:v>
                </c:pt>
                <c:pt idx="72">
                  <c:v>24.5</c:v>
                </c:pt>
                <c:pt idx="73">
                  <c:v>24.8</c:v>
                </c:pt>
                <c:pt idx="74">
                  <c:v>24.3</c:v>
                </c:pt>
                <c:pt idx="75">
                  <c:v>24.4</c:v>
                </c:pt>
              </c:numCache>
            </c:numRef>
          </c:val>
          <c:smooth val="0"/>
          <c:extLst>
            <c:ext xmlns:c16="http://schemas.microsoft.com/office/drawing/2014/chart" uri="{C3380CC4-5D6E-409C-BE32-E72D297353CC}">
              <c16:uniqueId val="{00000000-3097-471B-94C9-F25D03C64D6A}"/>
            </c:ext>
          </c:extLst>
        </c:ser>
        <c:ser>
          <c:idx val="1"/>
          <c:order val="1"/>
          <c:tx>
            <c:strRef>
              <c:f>Data_M!$AV$3</c:f>
              <c:strCache>
                <c:ptCount val="1"/>
              </c:strCache>
            </c:strRef>
          </c:tx>
          <c:spPr>
            <a:ln w="12700">
              <a:solidFill>
                <a:srgbClr val="000000"/>
              </a:solidFill>
              <a:prstDash val="solid"/>
            </a:ln>
          </c:spPr>
          <c:marker>
            <c:symbol val="none"/>
          </c:marker>
          <c:cat>
            <c:numRef>
              <c:f>Data_M!$A$5:$A$80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Data_M!$AP$5:$AP$80</c:f>
              <c:numCache>
                <c:formatCode>#,##0.00</c:formatCode>
                <c:ptCount val="76"/>
                <c:pt idx="0">
                  <c:v>25.82</c:v>
                </c:pt>
                <c:pt idx="1">
                  <c:v>25.95</c:v>
                </c:pt>
                <c:pt idx="2">
                  <c:v>26.01</c:v>
                </c:pt>
                <c:pt idx="3">
                  <c:v>26</c:v>
                </c:pt>
                <c:pt idx="4">
                  <c:v>26.04</c:v>
                </c:pt>
                <c:pt idx="5">
                  <c:v>26.12</c:v>
                </c:pt>
                <c:pt idx="6">
                  <c:v>26.18</c:v>
                </c:pt>
                <c:pt idx="7">
                  <c:v>26.25</c:v>
                </c:pt>
                <c:pt idx="8">
                  <c:v>26.35</c:v>
                </c:pt>
                <c:pt idx="9">
                  <c:v>26.4</c:v>
                </c:pt>
                <c:pt idx="10">
                  <c:v>26.35</c:v>
                </c:pt>
                <c:pt idx="11">
                  <c:v>26.23</c:v>
                </c:pt>
                <c:pt idx="12">
                  <c:v>26.19</c:v>
                </c:pt>
                <c:pt idx="13">
                  <c:v>26.35</c:v>
                </c:pt>
                <c:pt idx="14">
                  <c:v>26.67</c:v>
                </c:pt>
                <c:pt idx="15">
                  <c:v>26.86</c:v>
                </c:pt>
                <c:pt idx="16">
                  <c:v>26.74</c:v>
                </c:pt>
                <c:pt idx="17">
                  <c:v>26.48</c:v>
                </c:pt>
                <c:pt idx="18">
                  <c:v>26.37</c:v>
                </c:pt>
                <c:pt idx="19">
                  <c:v>26.43</c:v>
                </c:pt>
                <c:pt idx="20">
                  <c:v>26.51</c:v>
                </c:pt>
                <c:pt idx="21">
                  <c:v>26.47</c:v>
                </c:pt>
                <c:pt idx="22">
                  <c:v>26.27</c:v>
                </c:pt>
                <c:pt idx="23">
                  <c:v>26.1</c:v>
                </c:pt>
                <c:pt idx="24">
                  <c:v>26.11</c:v>
                </c:pt>
                <c:pt idx="25">
                  <c:v>26.18</c:v>
                </c:pt>
                <c:pt idx="26">
                  <c:v>26.19</c:v>
                </c:pt>
                <c:pt idx="27">
                  <c:v>26.08</c:v>
                </c:pt>
                <c:pt idx="28">
                  <c:v>25.97</c:v>
                </c:pt>
                <c:pt idx="29">
                  <c:v>25.94</c:v>
                </c:pt>
                <c:pt idx="30">
                  <c:v>26.03</c:v>
                </c:pt>
                <c:pt idx="31">
                  <c:v>26.25</c:v>
                </c:pt>
                <c:pt idx="32">
                  <c:v>26.46</c:v>
                </c:pt>
                <c:pt idx="33">
                  <c:v>26.59</c:v>
                </c:pt>
                <c:pt idx="34">
                  <c:v>26.62</c:v>
                </c:pt>
                <c:pt idx="35">
                  <c:v>26.54</c:v>
                </c:pt>
                <c:pt idx="36">
                  <c:v>26.39</c:v>
                </c:pt>
                <c:pt idx="37">
                  <c:v>26.24</c:v>
                </c:pt>
                <c:pt idx="38">
                  <c:v>26.14</c:v>
                </c:pt>
                <c:pt idx="39">
                  <c:v>26.07</c:v>
                </c:pt>
                <c:pt idx="40">
                  <c:v>26.04</c:v>
                </c:pt>
                <c:pt idx="41">
                  <c:v>26.06</c:v>
                </c:pt>
                <c:pt idx="42">
                  <c:v>26.14</c:v>
                </c:pt>
                <c:pt idx="43">
                  <c:v>26.22</c:v>
                </c:pt>
                <c:pt idx="44">
                  <c:v>26.23</c:v>
                </c:pt>
                <c:pt idx="45">
                  <c:v>26.16</c:v>
                </c:pt>
                <c:pt idx="46">
                  <c:v>26.02</c:v>
                </c:pt>
                <c:pt idx="47">
                  <c:v>25.89</c:v>
                </c:pt>
                <c:pt idx="48">
                  <c:v>25.8</c:v>
                </c:pt>
                <c:pt idx="49">
                  <c:v>25.76</c:v>
                </c:pt>
                <c:pt idx="50">
                  <c:v>25.75</c:v>
                </c:pt>
                <c:pt idx="51">
                  <c:v>25.73</c:v>
                </c:pt>
                <c:pt idx="52">
                  <c:v>25.6</c:v>
                </c:pt>
                <c:pt idx="53">
                  <c:v>25.36</c:v>
                </c:pt>
                <c:pt idx="54">
                  <c:v>25.15</c:v>
                </c:pt>
                <c:pt idx="55">
                  <c:v>25.13</c:v>
                </c:pt>
                <c:pt idx="56">
                  <c:v>25.32</c:v>
                </c:pt>
                <c:pt idx="57">
                  <c:v>25.55</c:v>
                </c:pt>
                <c:pt idx="58">
                  <c:v>25.67</c:v>
                </c:pt>
                <c:pt idx="59">
                  <c:v>25.65</c:v>
                </c:pt>
                <c:pt idx="60">
                  <c:v>25.62</c:v>
                </c:pt>
                <c:pt idx="61">
                  <c:v>25.65</c:v>
                </c:pt>
                <c:pt idx="62">
                  <c:v>25.62</c:v>
                </c:pt>
                <c:pt idx="63">
                  <c:v>25.46</c:v>
                </c:pt>
                <c:pt idx="64">
                  <c:v>25.19</c:v>
                </c:pt>
                <c:pt idx="65">
                  <c:v>24.94</c:v>
                </c:pt>
                <c:pt idx="66">
                  <c:v>24.8</c:v>
                </c:pt>
                <c:pt idx="67">
                  <c:v>24.77</c:v>
                </c:pt>
                <c:pt idx="68">
                  <c:v>24.78</c:v>
                </c:pt>
                <c:pt idx="69">
                  <c:v>24.81</c:v>
                </c:pt>
                <c:pt idx="70">
                  <c:v>24.81</c:v>
                </c:pt>
                <c:pt idx="71">
                  <c:v>24.75</c:v>
                </c:pt>
                <c:pt idx="72">
                  <c:v>24.66</c:v>
                </c:pt>
                <c:pt idx="73">
                  <c:v>24.55</c:v>
                </c:pt>
                <c:pt idx="74">
                  <c:v>24.46</c:v>
                </c:pt>
                <c:pt idx="75">
                  <c:v>24.36</c:v>
                </c:pt>
              </c:numCache>
            </c:numRef>
          </c:val>
          <c:smooth val="0"/>
          <c:extLst>
            <c:ext xmlns:c16="http://schemas.microsoft.com/office/drawing/2014/chart" uri="{C3380CC4-5D6E-409C-BE32-E72D297353CC}">
              <c16:uniqueId val="{00000001-3097-471B-94C9-F25D03C64D6A}"/>
            </c:ext>
          </c:extLst>
        </c:ser>
        <c:dLbls>
          <c:showLegendKey val="0"/>
          <c:showVal val="0"/>
          <c:showCatName val="0"/>
          <c:showSerName val="0"/>
          <c:showPercent val="0"/>
          <c:showBubbleSize val="0"/>
        </c:dLbls>
        <c:hiLowLines>
          <c:spPr>
            <a:ln w="3175">
              <a:solidFill>
                <a:srgbClr val="000000"/>
              </a:solidFill>
              <a:prstDash val="solid"/>
            </a:ln>
          </c:spPr>
        </c:hiLowLines>
        <c:smooth val="0"/>
        <c:axId val="141822208"/>
        <c:axId val="141844480"/>
      </c:lineChart>
      <c:catAx>
        <c:axId val="141822208"/>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1844480"/>
        <c:crosses val="autoZero"/>
        <c:auto val="0"/>
        <c:lblAlgn val="ctr"/>
        <c:lblOffset val="100"/>
        <c:tickLblSkip val="2"/>
        <c:tickMarkSkip val="4"/>
        <c:noMultiLvlLbl val="0"/>
      </c:catAx>
      <c:valAx>
        <c:axId val="141844480"/>
        <c:scaling>
          <c:orientation val="minMax"/>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1822208"/>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pageMargins b="1" l="0.75000000000000377" r="0.75000000000000377"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134453781512604E-2"/>
          <c:y val="4.6575342465753428E-2"/>
          <c:w val="0.8886554621848739"/>
          <c:h val="0.85479452054794525"/>
        </c:manualLayout>
      </c:layout>
      <c:lineChart>
        <c:grouping val="standard"/>
        <c:varyColors val="0"/>
        <c:ser>
          <c:idx val="0"/>
          <c:order val="0"/>
          <c:tx>
            <c:strRef>
              <c:f>Data_K!$C$3</c:f>
              <c:strCache>
                <c:ptCount val="1"/>
                <c:pt idx="0">
                  <c:v>Piggar</c:v>
                </c:pt>
              </c:strCache>
            </c:strRef>
          </c:tx>
          <c:spPr>
            <a:ln w="28575">
              <a:noFill/>
            </a:ln>
          </c:spPr>
          <c:marker>
            <c:symbol val="none"/>
          </c:marker>
          <c:cat>
            <c:numRef>
              <c:f>Data_K!$A$5:$A$80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Data_K!$C$5:$C$80</c:f>
              <c:numCache>
                <c:formatCode>#\ ##0.0</c:formatCode>
                <c:ptCount val="76"/>
                <c:pt idx="0">
                  <c:v>2064.1999999999998</c:v>
                </c:pt>
                <c:pt idx="1">
                  <c:v>2075.6999999999998</c:v>
                </c:pt>
                <c:pt idx="2">
                  <c:v>2080.1</c:v>
                </c:pt>
                <c:pt idx="3">
                  <c:v>2081.3000000000002</c:v>
                </c:pt>
                <c:pt idx="4">
                  <c:v>2088</c:v>
                </c:pt>
                <c:pt idx="5">
                  <c:v>2081.6</c:v>
                </c:pt>
                <c:pt idx="6">
                  <c:v>2085.1999999999998</c:v>
                </c:pt>
                <c:pt idx="7">
                  <c:v>2087.8000000000002</c:v>
                </c:pt>
                <c:pt idx="8">
                  <c:v>2092.3000000000002</c:v>
                </c:pt>
                <c:pt idx="9">
                  <c:v>2091.1999999999998</c:v>
                </c:pt>
                <c:pt idx="10">
                  <c:v>2074.5</c:v>
                </c:pt>
                <c:pt idx="11">
                  <c:v>2073.4</c:v>
                </c:pt>
                <c:pt idx="12">
                  <c:v>2071.6999999999998</c:v>
                </c:pt>
                <c:pt idx="13">
                  <c:v>2067.8000000000002</c:v>
                </c:pt>
                <c:pt idx="14">
                  <c:v>2077.8000000000002</c:v>
                </c:pt>
                <c:pt idx="15">
                  <c:v>2069</c:v>
                </c:pt>
                <c:pt idx="16">
                  <c:v>2068.1</c:v>
                </c:pt>
                <c:pt idx="17">
                  <c:v>2061.6999999999998</c:v>
                </c:pt>
                <c:pt idx="18">
                  <c:v>2059.4</c:v>
                </c:pt>
                <c:pt idx="19">
                  <c:v>2079.5</c:v>
                </c:pt>
                <c:pt idx="20">
                  <c:v>2077.3000000000002</c:v>
                </c:pt>
                <c:pt idx="21">
                  <c:v>2086.3000000000002</c:v>
                </c:pt>
                <c:pt idx="22">
                  <c:v>2113.9</c:v>
                </c:pt>
                <c:pt idx="23">
                  <c:v>2118.3000000000002</c:v>
                </c:pt>
                <c:pt idx="24">
                  <c:v>2132.4</c:v>
                </c:pt>
                <c:pt idx="25">
                  <c:v>2144.9</c:v>
                </c:pt>
                <c:pt idx="26">
                  <c:v>2160.8000000000002</c:v>
                </c:pt>
                <c:pt idx="27">
                  <c:v>2166.4</c:v>
                </c:pt>
                <c:pt idx="28">
                  <c:v>2171.9</c:v>
                </c:pt>
                <c:pt idx="29">
                  <c:v>2176.8000000000002</c:v>
                </c:pt>
                <c:pt idx="30">
                  <c:v>2170.3000000000002</c:v>
                </c:pt>
                <c:pt idx="31">
                  <c:v>2168.4</c:v>
                </c:pt>
                <c:pt idx="32">
                  <c:v>2161.4</c:v>
                </c:pt>
                <c:pt idx="33">
                  <c:v>2148.3000000000002</c:v>
                </c:pt>
                <c:pt idx="34">
                  <c:v>2126.1</c:v>
                </c:pt>
                <c:pt idx="35">
                  <c:v>2128</c:v>
                </c:pt>
                <c:pt idx="36">
                  <c:v>2118.6999999999998</c:v>
                </c:pt>
                <c:pt idx="37">
                  <c:v>2124.3000000000002</c:v>
                </c:pt>
                <c:pt idx="38">
                  <c:v>2133.9</c:v>
                </c:pt>
                <c:pt idx="39">
                  <c:v>2143.6999999999998</c:v>
                </c:pt>
                <c:pt idx="40">
                  <c:v>2171.1999999999998</c:v>
                </c:pt>
                <c:pt idx="41">
                  <c:v>2181.9</c:v>
                </c:pt>
                <c:pt idx="42">
                  <c:v>2191.3000000000002</c:v>
                </c:pt>
                <c:pt idx="43">
                  <c:v>2205.3000000000002</c:v>
                </c:pt>
                <c:pt idx="44">
                  <c:v>2210</c:v>
                </c:pt>
                <c:pt idx="45">
                  <c:v>2214.1999999999998</c:v>
                </c:pt>
                <c:pt idx="46">
                  <c:v>2214.3000000000002</c:v>
                </c:pt>
                <c:pt idx="47">
                  <c:v>2218.9</c:v>
                </c:pt>
                <c:pt idx="48">
                  <c:v>2221.6999999999998</c:v>
                </c:pt>
                <c:pt idx="49">
                  <c:v>2236</c:v>
                </c:pt>
                <c:pt idx="50">
                  <c:v>2234.1</c:v>
                </c:pt>
                <c:pt idx="51">
                  <c:v>2255.3000000000002</c:v>
                </c:pt>
                <c:pt idx="52">
                  <c:v>2249.5</c:v>
                </c:pt>
                <c:pt idx="53">
                  <c:v>2264.1</c:v>
                </c:pt>
                <c:pt idx="54">
                  <c:v>2288.5</c:v>
                </c:pt>
                <c:pt idx="55">
                  <c:v>2276</c:v>
                </c:pt>
                <c:pt idx="56">
                  <c:v>2288.3000000000002</c:v>
                </c:pt>
                <c:pt idx="57">
                  <c:v>2292.6999999999998</c:v>
                </c:pt>
                <c:pt idx="58">
                  <c:v>2319.5</c:v>
                </c:pt>
                <c:pt idx="59">
                  <c:v>2326</c:v>
                </c:pt>
                <c:pt idx="60">
                  <c:v>2335.8000000000002</c:v>
                </c:pt>
                <c:pt idx="61">
                  <c:v>2349.6</c:v>
                </c:pt>
                <c:pt idx="62">
                  <c:v>2343.8000000000002</c:v>
                </c:pt>
                <c:pt idx="63">
                  <c:v>2362.6999999999998</c:v>
                </c:pt>
                <c:pt idx="64">
                  <c:v>2387</c:v>
                </c:pt>
                <c:pt idx="65">
                  <c:v>2384.6999999999998</c:v>
                </c:pt>
                <c:pt idx="66">
                  <c:v>2396.8000000000002</c:v>
                </c:pt>
                <c:pt idx="67">
                  <c:v>2400.5</c:v>
                </c:pt>
                <c:pt idx="68">
                  <c:v>2414.1999999999998</c:v>
                </c:pt>
                <c:pt idx="69">
                  <c:v>2430.6</c:v>
                </c:pt>
                <c:pt idx="70">
                  <c:v>2430.6999999999998</c:v>
                </c:pt>
                <c:pt idx="71">
                  <c:v>2440</c:v>
                </c:pt>
                <c:pt idx="72">
                  <c:v>2429.1</c:v>
                </c:pt>
                <c:pt idx="73">
                  <c:v>2433.6999999999998</c:v>
                </c:pt>
                <c:pt idx="74">
                  <c:v>2434.6</c:v>
                </c:pt>
                <c:pt idx="75">
                  <c:v>2452.8000000000002</c:v>
                </c:pt>
              </c:numCache>
            </c:numRef>
          </c:val>
          <c:smooth val="0"/>
          <c:extLst>
            <c:ext xmlns:c16="http://schemas.microsoft.com/office/drawing/2014/chart" uri="{C3380CC4-5D6E-409C-BE32-E72D297353CC}">
              <c16:uniqueId val="{00000000-C41E-480C-927F-A9EAFA79B126}"/>
            </c:ext>
          </c:extLst>
        </c:ser>
        <c:ser>
          <c:idx val="1"/>
          <c:order val="1"/>
          <c:tx>
            <c:strRef>
              <c:f>Data_K!$F$3</c:f>
              <c:strCache>
                <c:ptCount val="1"/>
              </c:strCache>
            </c:strRef>
          </c:tx>
          <c:spPr>
            <a:ln w="12700">
              <a:solidFill>
                <a:srgbClr val="000000"/>
              </a:solidFill>
              <a:prstDash val="solid"/>
            </a:ln>
          </c:spPr>
          <c:marker>
            <c:symbol val="none"/>
          </c:marker>
          <c:cat>
            <c:numRef>
              <c:f>Data_K!$A$5:$A$80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Data_K!$F$5:$F$80</c:f>
              <c:numCache>
                <c:formatCode>#,##0.00</c:formatCode>
                <c:ptCount val="76"/>
                <c:pt idx="0">
                  <c:v>2068.9699999999998</c:v>
                </c:pt>
                <c:pt idx="1">
                  <c:v>2074.08</c:v>
                </c:pt>
                <c:pt idx="2">
                  <c:v>2079.1</c:v>
                </c:pt>
                <c:pt idx="3">
                  <c:v>2081.8200000000002</c:v>
                </c:pt>
                <c:pt idx="4">
                  <c:v>2082.37</c:v>
                </c:pt>
                <c:pt idx="5">
                  <c:v>2083.2199999999998</c:v>
                </c:pt>
                <c:pt idx="6">
                  <c:v>2085.21</c:v>
                </c:pt>
                <c:pt idx="7">
                  <c:v>2089.2600000000002</c:v>
                </c:pt>
                <c:pt idx="8">
                  <c:v>2090.9499999999998</c:v>
                </c:pt>
                <c:pt idx="9">
                  <c:v>2086.73</c:v>
                </c:pt>
                <c:pt idx="10">
                  <c:v>2078.58</c:v>
                </c:pt>
                <c:pt idx="11">
                  <c:v>2072.9699999999998</c:v>
                </c:pt>
                <c:pt idx="12">
                  <c:v>2073.81</c:v>
                </c:pt>
                <c:pt idx="13">
                  <c:v>2076.16</c:v>
                </c:pt>
                <c:pt idx="14">
                  <c:v>2075.81</c:v>
                </c:pt>
                <c:pt idx="15">
                  <c:v>2071.62</c:v>
                </c:pt>
                <c:pt idx="16">
                  <c:v>2064.11</c:v>
                </c:pt>
                <c:pt idx="17">
                  <c:v>2059.54</c:v>
                </c:pt>
                <c:pt idx="18">
                  <c:v>2062.64</c:v>
                </c:pt>
                <c:pt idx="19">
                  <c:v>2070.58</c:v>
                </c:pt>
                <c:pt idx="20">
                  <c:v>2080.96</c:v>
                </c:pt>
                <c:pt idx="21">
                  <c:v>2093.64</c:v>
                </c:pt>
                <c:pt idx="22">
                  <c:v>2108.1799999999998</c:v>
                </c:pt>
                <c:pt idx="23">
                  <c:v>2122.1</c:v>
                </c:pt>
                <c:pt idx="24">
                  <c:v>2134.39</c:v>
                </c:pt>
                <c:pt idx="25">
                  <c:v>2147.58</c:v>
                </c:pt>
                <c:pt idx="26">
                  <c:v>2158.9699999999998</c:v>
                </c:pt>
                <c:pt idx="27">
                  <c:v>2167.66</c:v>
                </c:pt>
                <c:pt idx="28">
                  <c:v>2174.0100000000002</c:v>
                </c:pt>
                <c:pt idx="29">
                  <c:v>2176.4</c:v>
                </c:pt>
                <c:pt idx="30">
                  <c:v>2174.0300000000002</c:v>
                </c:pt>
                <c:pt idx="31">
                  <c:v>2167.4699999999998</c:v>
                </c:pt>
                <c:pt idx="32">
                  <c:v>2159.15</c:v>
                </c:pt>
                <c:pt idx="33">
                  <c:v>2148.66</c:v>
                </c:pt>
                <c:pt idx="34">
                  <c:v>2137.2600000000002</c:v>
                </c:pt>
                <c:pt idx="35">
                  <c:v>2126.98</c:v>
                </c:pt>
                <c:pt idx="36">
                  <c:v>2121.2800000000002</c:v>
                </c:pt>
                <c:pt idx="37">
                  <c:v>2123.04</c:v>
                </c:pt>
                <c:pt idx="38">
                  <c:v>2133.37</c:v>
                </c:pt>
                <c:pt idx="39">
                  <c:v>2149.9299999999998</c:v>
                </c:pt>
                <c:pt idx="40">
                  <c:v>2167.48</c:v>
                </c:pt>
                <c:pt idx="41">
                  <c:v>2182.09</c:v>
                </c:pt>
                <c:pt idx="42">
                  <c:v>2193.44</c:v>
                </c:pt>
                <c:pt idx="43">
                  <c:v>2203.34</c:v>
                </c:pt>
                <c:pt idx="44">
                  <c:v>2211.0700000000002</c:v>
                </c:pt>
                <c:pt idx="45">
                  <c:v>2214.77</c:v>
                </c:pt>
                <c:pt idx="46">
                  <c:v>2216.2399999999998</c:v>
                </c:pt>
                <c:pt idx="47">
                  <c:v>2219.16</c:v>
                </c:pt>
                <c:pt idx="48">
                  <c:v>2224.67</c:v>
                </c:pt>
                <c:pt idx="49">
                  <c:v>2232.63</c:v>
                </c:pt>
                <c:pt idx="50">
                  <c:v>2240.58</c:v>
                </c:pt>
                <c:pt idx="51">
                  <c:v>2247</c:v>
                </c:pt>
                <c:pt idx="52">
                  <c:v>2255.42</c:v>
                </c:pt>
                <c:pt idx="53">
                  <c:v>2266.2800000000002</c:v>
                </c:pt>
                <c:pt idx="54">
                  <c:v>2276.31</c:v>
                </c:pt>
                <c:pt idx="55">
                  <c:v>2282.31</c:v>
                </c:pt>
                <c:pt idx="56">
                  <c:v>2287.77</c:v>
                </c:pt>
                <c:pt idx="57">
                  <c:v>2298.96</c:v>
                </c:pt>
                <c:pt idx="58">
                  <c:v>2313.7600000000002</c:v>
                </c:pt>
                <c:pt idx="59">
                  <c:v>2327.27</c:v>
                </c:pt>
                <c:pt idx="60">
                  <c:v>2337.21</c:v>
                </c:pt>
                <c:pt idx="61">
                  <c:v>2343.0500000000002</c:v>
                </c:pt>
                <c:pt idx="62">
                  <c:v>2351.06</c:v>
                </c:pt>
                <c:pt idx="63">
                  <c:v>2363.7600000000002</c:v>
                </c:pt>
                <c:pt idx="64">
                  <c:v>2377.9</c:v>
                </c:pt>
                <c:pt idx="65">
                  <c:v>2389.09</c:v>
                </c:pt>
                <c:pt idx="66">
                  <c:v>2396.89</c:v>
                </c:pt>
                <c:pt idx="67">
                  <c:v>2406.37</c:v>
                </c:pt>
                <c:pt idx="68">
                  <c:v>2417.6999999999998</c:v>
                </c:pt>
                <c:pt idx="69">
                  <c:v>2427.1799999999998</c:v>
                </c:pt>
                <c:pt idx="70">
                  <c:v>2432.39</c:v>
                </c:pt>
                <c:pt idx="71">
                  <c:v>2432.12</c:v>
                </c:pt>
                <c:pt idx="72">
                  <c:v>2430.13</c:v>
                </c:pt>
                <c:pt idx="73">
                  <c:v>2431.44</c:v>
                </c:pt>
                <c:pt idx="74">
                  <c:v>2438.81</c:v>
                </c:pt>
                <c:pt idx="75">
                  <c:v>2449.94</c:v>
                </c:pt>
              </c:numCache>
            </c:numRef>
          </c:val>
          <c:smooth val="0"/>
          <c:extLst>
            <c:ext xmlns:c16="http://schemas.microsoft.com/office/drawing/2014/chart" uri="{C3380CC4-5D6E-409C-BE32-E72D297353CC}">
              <c16:uniqueId val="{00000001-C41E-480C-927F-A9EAFA79B126}"/>
            </c:ext>
          </c:extLst>
        </c:ser>
        <c:dLbls>
          <c:showLegendKey val="0"/>
          <c:showVal val="0"/>
          <c:showCatName val="0"/>
          <c:showSerName val="0"/>
          <c:showPercent val="0"/>
          <c:showBubbleSize val="0"/>
        </c:dLbls>
        <c:hiLowLines>
          <c:spPr>
            <a:ln w="3175">
              <a:solidFill>
                <a:srgbClr val="000000"/>
              </a:solidFill>
              <a:prstDash val="solid"/>
            </a:ln>
          </c:spPr>
        </c:hiLowLines>
        <c:smooth val="0"/>
        <c:axId val="142153984"/>
        <c:axId val="142172160"/>
      </c:lineChart>
      <c:catAx>
        <c:axId val="142153984"/>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2172160"/>
        <c:crosses val="autoZero"/>
        <c:auto val="0"/>
        <c:lblAlgn val="ctr"/>
        <c:lblOffset val="100"/>
        <c:tickLblSkip val="2"/>
        <c:tickMarkSkip val="4"/>
        <c:noMultiLvlLbl val="0"/>
      </c:catAx>
      <c:valAx>
        <c:axId val="142172160"/>
        <c:scaling>
          <c:orientation val="minMax"/>
          <c:max val="2600"/>
          <c:min val="1700"/>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2153984"/>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oddHeader>&amp;L</c:oddHeader>
      <c:oddFooter>Sida &amp;S</c:oddFooter>
    </c:headerFooter>
    <c:pageMargins b="1" l="0.75000000000000255" r="0.75000000000000255" t="1" header="0.5" footer="0.5"/>
    <c:pageSetup paperSize="9" orientation="landscape" horizontalDpi="300" verticalDpi="300"/>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663811563169171E-2"/>
          <c:y val="5.4662379421221867E-2"/>
          <c:w val="0.90364025695931482"/>
          <c:h val="0.82636655948553051"/>
        </c:manualLayout>
      </c:layout>
      <c:lineChart>
        <c:grouping val="standard"/>
        <c:varyColors val="0"/>
        <c:ser>
          <c:idx val="0"/>
          <c:order val="0"/>
          <c:tx>
            <c:strRef>
              <c:f>Data_K!$I$3</c:f>
              <c:strCache>
                <c:ptCount val="1"/>
                <c:pt idx="0">
                  <c:v>Piggar</c:v>
                </c:pt>
              </c:strCache>
            </c:strRef>
          </c:tx>
          <c:spPr>
            <a:ln w="28575">
              <a:noFill/>
            </a:ln>
          </c:spPr>
          <c:marker>
            <c:symbol val="none"/>
          </c:marker>
          <c:cat>
            <c:numRef>
              <c:f>Data_K!$A$5:$A$80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Data_K!$I$5:$I$80</c:f>
              <c:numCache>
                <c:formatCode>#\ ##0.0</c:formatCode>
                <c:ptCount val="76"/>
                <c:pt idx="0">
                  <c:v>123.7</c:v>
                </c:pt>
                <c:pt idx="1">
                  <c:v>120.2</c:v>
                </c:pt>
                <c:pt idx="2">
                  <c:v>122.8</c:v>
                </c:pt>
                <c:pt idx="3">
                  <c:v>125.9</c:v>
                </c:pt>
                <c:pt idx="4">
                  <c:v>121.8</c:v>
                </c:pt>
                <c:pt idx="5">
                  <c:v>122.5</c:v>
                </c:pt>
                <c:pt idx="6">
                  <c:v>125.4</c:v>
                </c:pt>
                <c:pt idx="7">
                  <c:v>126.1</c:v>
                </c:pt>
                <c:pt idx="8">
                  <c:v>133.19999999999999</c:v>
                </c:pt>
                <c:pt idx="9">
                  <c:v>130.9</c:v>
                </c:pt>
                <c:pt idx="10">
                  <c:v>137.30000000000001</c:v>
                </c:pt>
                <c:pt idx="11">
                  <c:v>146.1</c:v>
                </c:pt>
                <c:pt idx="12">
                  <c:v>152.6</c:v>
                </c:pt>
                <c:pt idx="13">
                  <c:v>156.80000000000001</c:v>
                </c:pt>
                <c:pt idx="14">
                  <c:v>165.1</c:v>
                </c:pt>
                <c:pt idx="15">
                  <c:v>163.69999999999999</c:v>
                </c:pt>
                <c:pt idx="16">
                  <c:v>161.1</c:v>
                </c:pt>
                <c:pt idx="17">
                  <c:v>174.5</c:v>
                </c:pt>
                <c:pt idx="18">
                  <c:v>169.8</c:v>
                </c:pt>
                <c:pt idx="19">
                  <c:v>175.4</c:v>
                </c:pt>
                <c:pt idx="20">
                  <c:v>176.1</c:v>
                </c:pt>
                <c:pt idx="21">
                  <c:v>170.9</c:v>
                </c:pt>
                <c:pt idx="22">
                  <c:v>159.6</c:v>
                </c:pt>
                <c:pt idx="23">
                  <c:v>147.5</c:v>
                </c:pt>
                <c:pt idx="24">
                  <c:v>146.80000000000001</c:v>
                </c:pt>
                <c:pt idx="25">
                  <c:v>149.9</c:v>
                </c:pt>
                <c:pt idx="26">
                  <c:v>144.69999999999999</c:v>
                </c:pt>
                <c:pt idx="27">
                  <c:v>150.80000000000001</c:v>
                </c:pt>
                <c:pt idx="28">
                  <c:v>145.69999999999999</c:v>
                </c:pt>
                <c:pt idx="29">
                  <c:v>148.30000000000001</c:v>
                </c:pt>
                <c:pt idx="30">
                  <c:v>152.69999999999999</c:v>
                </c:pt>
                <c:pt idx="31">
                  <c:v>161.5</c:v>
                </c:pt>
                <c:pt idx="32">
                  <c:v>170.4</c:v>
                </c:pt>
                <c:pt idx="33">
                  <c:v>186.3</c:v>
                </c:pt>
                <c:pt idx="34">
                  <c:v>189.2</c:v>
                </c:pt>
                <c:pt idx="35">
                  <c:v>195.9</c:v>
                </c:pt>
                <c:pt idx="36">
                  <c:v>202</c:v>
                </c:pt>
                <c:pt idx="37">
                  <c:v>200.8</c:v>
                </c:pt>
                <c:pt idx="38">
                  <c:v>196.4</c:v>
                </c:pt>
                <c:pt idx="39">
                  <c:v>189.4</c:v>
                </c:pt>
                <c:pt idx="40">
                  <c:v>189.3</c:v>
                </c:pt>
                <c:pt idx="41">
                  <c:v>184.3</c:v>
                </c:pt>
                <c:pt idx="42">
                  <c:v>178</c:v>
                </c:pt>
                <c:pt idx="43">
                  <c:v>181.4</c:v>
                </c:pt>
                <c:pt idx="44">
                  <c:v>177</c:v>
                </c:pt>
                <c:pt idx="45">
                  <c:v>184.3</c:v>
                </c:pt>
                <c:pt idx="46">
                  <c:v>186.9</c:v>
                </c:pt>
                <c:pt idx="47">
                  <c:v>190.2</c:v>
                </c:pt>
                <c:pt idx="48">
                  <c:v>190.7</c:v>
                </c:pt>
                <c:pt idx="49">
                  <c:v>186.9</c:v>
                </c:pt>
                <c:pt idx="50">
                  <c:v>195.2</c:v>
                </c:pt>
                <c:pt idx="51">
                  <c:v>189.6</c:v>
                </c:pt>
                <c:pt idx="52">
                  <c:v>191</c:v>
                </c:pt>
                <c:pt idx="53">
                  <c:v>189.2</c:v>
                </c:pt>
                <c:pt idx="54">
                  <c:v>186.6</c:v>
                </c:pt>
                <c:pt idx="55">
                  <c:v>186.9</c:v>
                </c:pt>
                <c:pt idx="56">
                  <c:v>190.2</c:v>
                </c:pt>
                <c:pt idx="57">
                  <c:v>188.4</c:v>
                </c:pt>
                <c:pt idx="58">
                  <c:v>170.3</c:v>
                </c:pt>
                <c:pt idx="59">
                  <c:v>172.6</c:v>
                </c:pt>
                <c:pt idx="60">
                  <c:v>167.4</c:v>
                </c:pt>
                <c:pt idx="61">
                  <c:v>163.1</c:v>
                </c:pt>
                <c:pt idx="62">
                  <c:v>162</c:v>
                </c:pt>
                <c:pt idx="63">
                  <c:v>164.7</c:v>
                </c:pt>
                <c:pt idx="64">
                  <c:v>159.6</c:v>
                </c:pt>
                <c:pt idx="65">
                  <c:v>163.1</c:v>
                </c:pt>
                <c:pt idx="66">
                  <c:v>165.1</c:v>
                </c:pt>
                <c:pt idx="67">
                  <c:v>164.8</c:v>
                </c:pt>
                <c:pt idx="68">
                  <c:v>155.69999999999999</c:v>
                </c:pt>
                <c:pt idx="69">
                  <c:v>158.69999999999999</c:v>
                </c:pt>
                <c:pt idx="70">
                  <c:v>165.6</c:v>
                </c:pt>
                <c:pt idx="71">
                  <c:v>162.69999999999999</c:v>
                </c:pt>
                <c:pt idx="72">
                  <c:v>179.6</c:v>
                </c:pt>
                <c:pt idx="73">
                  <c:v>175</c:v>
                </c:pt>
                <c:pt idx="74">
                  <c:v>185.8</c:v>
                </c:pt>
                <c:pt idx="75">
                  <c:v>181.2</c:v>
                </c:pt>
              </c:numCache>
            </c:numRef>
          </c:val>
          <c:smooth val="0"/>
          <c:extLst>
            <c:ext xmlns:c16="http://schemas.microsoft.com/office/drawing/2014/chart" uri="{C3380CC4-5D6E-409C-BE32-E72D297353CC}">
              <c16:uniqueId val="{00000000-7852-4E3E-B1B7-86AAD6853680}"/>
            </c:ext>
          </c:extLst>
        </c:ser>
        <c:ser>
          <c:idx val="1"/>
          <c:order val="1"/>
          <c:tx>
            <c:strRef>
              <c:f>Data_K!$L$3</c:f>
              <c:strCache>
                <c:ptCount val="1"/>
              </c:strCache>
            </c:strRef>
          </c:tx>
          <c:spPr>
            <a:ln w="12700">
              <a:solidFill>
                <a:srgbClr val="000000"/>
              </a:solidFill>
              <a:prstDash val="solid"/>
            </a:ln>
          </c:spPr>
          <c:marker>
            <c:symbol val="none"/>
          </c:marker>
          <c:cat>
            <c:numRef>
              <c:f>Data_K!$A$5:$A$80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Data_K!$L$5:$L$80</c:f>
              <c:numCache>
                <c:formatCode>#,##0.00</c:formatCode>
                <c:ptCount val="76"/>
                <c:pt idx="0">
                  <c:v>122.5</c:v>
                </c:pt>
                <c:pt idx="1">
                  <c:v>122.26</c:v>
                </c:pt>
                <c:pt idx="2">
                  <c:v>122.79</c:v>
                </c:pt>
                <c:pt idx="3">
                  <c:v>123.54</c:v>
                </c:pt>
                <c:pt idx="4">
                  <c:v>123.4</c:v>
                </c:pt>
                <c:pt idx="5">
                  <c:v>123.05</c:v>
                </c:pt>
                <c:pt idx="6">
                  <c:v>124.64</c:v>
                </c:pt>
                <c:pt idx="7">
                  <c:v>127.61</c:v>
                </c:pt>
                <c:pt idx="8">
                  <c:v>130.32</c:v>
                </c:pt>
                <c:pt idx="9">
                  <c:v>133.26</c:v>
                </c:pt>
                <c:pt idx="10">
                  <c:v>137.93</c:v>
                </c:pt>
                <c:pt idx="11">
                  <c:v>144.79</c:v>
                </c:pt>
                <c:pt idx="12">
                  <c:v>151.93</c:v>
                </c:pt>
                <c:pt idx="13">
                  <c:v>158.08000000000001</c:v>
                </c:pt>
                <c:pt idx="14">
                  <c:v>161.91999999999999</c:v>
                </c:pt>
                <c:pt idx="15">
                  <c:v>163.22999999999999</c:v>
                </c:pt>
                <c:pt idx="16">
                  <c:v>165.12</c:v>
                </c:pt>
                <c:pt idx="17">
                  <c:v>168.56</c:v>
                </c:pt>
                <c:pt idx="18">
                  <c:v>172.62</c:v>
                </c:pt>
                <c:pt idx="19">
                  <c:v>175.14</c:v>
                </c:pt>
                <c:pt idx="20">
                  <c:v>174.48</c:v>
                </c:pt>
                <c:pt idx="21">
                  <c:v>169.08</c:v>
                </c:pt>
                <c:pt idx="22">
                  <c:v>159.63</c:v>
                </c:pt>
                <c:pt idx="23">
                  <c:v>151.57</c:v>
                </c:pt>
                <c:pt idx="24">
                  <c:v>147.47</c:v>
                </c:pt>
                <c:pt idx="25">
                  <c:v>146.49</c:v>
                </c:pt>
                <c:pt idx="26">
                  <c:v>147.03</c:v>
                </c:pt>
                <c:pt idx="27">
                  <c:v>146.4</c:v>
                </c:pt>
                <c:pt idx="28">
                  <c:v>145.19</c:v>
                </c:pt>
                <c:pt idx="29">
                  <c:v>146.56</c:v>
                </c:pt>
                <c:pt idx="30">
                  <c:v>152.31</c:v>
                </c:pt>
                <c:pt idx="31">
                  <c:v>161.21</c:v>
                </c:pt>
                <c:pt idx="32">
                  <c:v>170.77</c:v>
                </c:pt>
                <c:pt idx="33">
                  <c:v>181.45</c:v>
                </c:pt>
                <c:pt idx="34">
                  <c:v>191.17</c:v>
                </c:pt>
                <c:pt idx="35">
                  <c:v>198.88</c:v>
                </c:pt>
                <c:pt idx="36">
                  <c:v>202.94</c:v>
                </c:pt>
                <c:pt idx="37">
                  <c:v>201.42</c:v>
                </c:pt>
                <c:pt idx="38">
                  <c:v>195.61</c:v>
                </c:pt>
                <c:pt idx="39">
                  <c:v>190</c:v>
                </c:pt>
                <c:pt idx="40">
                  <c:v>186.62</c:v>
                </c:pt>
                <c:pt idx="41">
                  <c:v>183.92</c:v>
                </c:pt>
                <c:pt idx="42">
                  <c:v>181.12</c:v>
                </c:pt>
                <c:pt idx="43">
                  <c:v>179.01</c:v>
                </c:pt>
                <c:pt idx="44">
                  <c:v>179.23</c:v>
                </c:pt>
                <c:pt idx="45">
                  <c:v>182.12</c:v>
                </c:pt>
                <c:pt idx="46">
                  <c:v>186.29</c:v>
                </c:pt>
                <c:pt idx="47">
                  <c:v>189.03</c:v>
                </c:pt>
                <c:pt idx="48">
                  <c:v>189.37</c:v>
                </c:pt>
                <c:pt idx="49">
                  <c:v>189.66</c:v>
                </c:pt>
                <c:pt idx="50">
                  <c:v>190.79</c:v>
                </c:pt>
                <c:pt idx="51">
                  <c:v>191.82</c:v>
                </c:pt>
                <c:pt idx="52">
                  <c:v>191.21</c:v>
                </c:pt>
                <c:pt idx="53">
                  <c:v>189.51</c:v>
                </c:pt>
                <c:pt idx="54">
                  <c:v>188.56</c:v>
                </c:pt>
                <c:pt idx="55">
                  <c:v>188.93</c:v>
                </c:pt>
                <c:pt idx="56">
                  <c:v>188.05</c:v>
                </c:pt>
                <c:pt idx="57">
                  <c:v>183.21</c:v>
                </c:pt>
                <c:pt idx="58">
                  <c:v>176.2</c:v>
                </c:pt>
                <c:pt idx="59">
                  <c:v>170.61</c:v>
                </c:pt>
                <c:pt idx="60">
                  <c:v>167.29</c:v>
                </c:pt>
                <c:pt idx="61">
                  <c:v>165.2</c:v>
                </c:pt>
                <c:pt idx="62">
                  <c:v>163.47</c:v>
                </c:pt>
                <c:pt idx="63">
                  <c:v>162.5</c:v>
                </c:pt>
                <c:pt idx="64">
                  <c:v>162.36000000000001</c:v>
                </c:pt>
                <c:pt idx="65">
                  <c:v>163.28</c:v>
                </c:pt>
                <c:pt idx="66">
                  <c:v>163.84</c:v>
                </c:pt>
                <c:pt idx="67">
                  <c:v>161.44999999999999</c:v>
                </c:pt>
                <c:pt idx="68">
                  <c:v>158.12</c:v>
                </c:pt>
                <c:pt idx="69">
                  <c:v>157.38999999999999</c:v>
                </c:pt>
                <c:pt idx="70">
                  <c:v>160.81</c:v>
                </c:pt>
                <c:pt idx="71">
                  <c:v>167.44</c:v>
                </c:pt>
                <c:pt idx="72">
                  <c:v>174.87</c:v>
                </c:pt>
                <c:pt idx="73">
                  <c:v>180.99</c:v>
                </c:pt>
                <c:pt idx="74">
                  <c:v>183.27</c:v>
                </c:pt>
                <c:pt idx="75">
                  <c:v>182.87</c:v>
                </c:pt>
              </c:numCache>
            </c:numRef>
          </c:val>
          <c:smooth val="0"/>
          <c:extLst>
            <c:ext xmlns:c16="http://schemas.microsoft.com/office/drawing/2014/chart" uri="{C3380CC4-5D6E-409C-BE32-E72D297353CC}">
              <c16:uniqueId val="{00000001-7852-4E3E-B1B7-86AAD6853680}"/>
            </c:ext>
          </c:extLst>
        </c:ser>
        <c:dLbls>
          <c:showLegendKey val="0"/>
          <c:showVal val="0"/>
          <c:showCatName val="0"/>
          <c:showSerName val="0"/>
          <c:showPercent val="0"/>
          <c:showBubbleSize val="0"/>
        </c:dLbls>
        <c:hiLowLines>
          <c:spPr>
            <a:ln w="3175">
              <a:solidFill>
                <a:srgbClr val="000000"/>
              </a:solidFill>
              <a:prstDash val="solid"/>
            </a:ln>
          </c:spPr>
        </c:hiLowLines>
        <c:smooth val="0"/>
        <c:axId val="142179712"/>
        <c:axId val="142197888"/>
      </c:lineChart>
      <c:catAx>
        <c:axId val="142179712"/>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2197888"/>
        <c:crosses val="autoZero"/>
        <c:auto val="0"/>
        <c:lblAlgn val="ctr"/>
        <c:lblOffset val="100"/>
        <c:tickLblSkip val="2"/>
        <c:tickMarkSkip val="4"/>
        <c:noMultiLvlLbl val="0"/>
      </c:catAx>
      <c:valAx>
        <c:axId val="142197888"/>
        <c:scaling>
          <c:orientation val="minMax"/>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2179712"/>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pageMargins b="1" l="0.75000000000000255" r="0.7500000000000025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134453781512604E-2"/>
          <c:y val="5.4487179487179488E-2"/>
          <c:w val="0.8886554621848739"/>
          <c:h val="0.82692307692307687"/>
        </c:manualLayout>
      </c:layout>
      <c:lineChart>
        <c:grouping val="standard"/>
        <c:varyColors val="0"/>
        <c:ser>
          <c:idx val="0"/>
          <c:order val="0"/>
          <c:tx>
            <c:strRef>
              <c:f>Data_K!$O$3</c:f>
              <c:strCache>
                <c:ptCount val="1"/>
                <c:pt idx="0">
                  <c:v>Piggar</c:v>
                </c:pt>
              </c:strCache>
            </c:strRef>
          </c:tx>
          <c:spPr>
            <a:ln w="28575">
              <a:noFill/>
            </a:ln>
          </c:spPr>
          <c:marker>
            <c:symbol val="none"/>
          </c:marker>
          <c:cat>
            <c:numRef>
              <c:f>Data_K!$A$5:$A$80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Data_K!$O$5:$O$80</c:f>
              <c:numCache>
                <c:formatCode>#\ ##0.0</c:formatCode>
                <c:ptCount val="76"/>
                <c:pt idx="0">
                  <c:v>1024.9000000000001</c:v>
                </c:pt>
                <c:pt idx="1">
                  <c:v>1020.5</c:v>
                </c:pt>
                <c:pt idx="2">
                  <c:v>1016.8</c:v>
                </c:pt>
                <c:pt idx="3">
                  <c:v>1016.4</c:v>
                </c:pt>
                <c:pt idx="4">
                  <c:v>1018.6</c:v>
                </c:pt>
                <c:pt idx="5">
                  <c:v>1027.5999999999999</c:v>
                </c:pt>
                <c:pt idx="6">
                  <c:v>1026.5999999999999</c:v>
                </c:pt>
                <c:pt idx="7">
                  <c:v>1028.5</c:v>
                </c:pt>
                <c:pt idx="8">
                  <c:v>1021.6</c:v>
                </c:pt>
                <c:pt idx="9">
                  <c:v>1030</c:v>
                </c:pt>
                <c:pt idx="10">
                  <c:v>1045.4000000000001</c:v>
                </c:pt>
                <c:pt idx="11">
                  <c:v>1042.9000000000001</c:v>
                </c:pt>
                <c:pt idx="12">
                  <c:v>1043.5999999999999</c:v>
                </c:pt>
                <c:pt idx="13">
                  <c:v>1048.3</c:v>
                </c:pt>
                <c:pt idx="14">
                  <c:v>1036.3</c:v>
                </c:pt>
                <c:pt idx="15">
                  <c:v>1052.4000000000001</c:v>
                </c:pt>
                <c:pt idx="16">
                  <c:v>1061.5999999999999</c:v>
                </c:pt>
                <c:pt idx="17">
                  <c:v>1062</c:v>
                </c:pt>
                <c:pt idx="18">
                  <c:v>1075.2</c:v>
                </c:pt>
                <c:pt idx="19">
                  <c:v>1056.0999999999999</c:v>
                </c:pt>
                <c:pt idx="20">
                  <c:v>1066.2</c:v>
                </c:pt>
                <c:pt idx="21">
                  <c:v>1072.2</c:v>
                </c:pt>
                <c:pt idx="22">
                  <c:v>1064.2</c:v>
                </c:pt>
                <c:pt idx="23">
                  <c:v>1079.7</c:v>
                </c:pt>
                <c:pt idx="24">
                  <c:v>1074.2</c:v>
                </c:pt>
                <c:pt idx="25">
                  <c:v>1066.5</c:v>
                </c:pt>
                <c:pt idx="26">
                  <c:v>1064.3</c:v>
                </c:pt>
                <c:pt idx="27">
                  <c:v>1060.3</c:v>
                </c:pt>
                <c:pt idx="28">
                  <c:v>1069.9000000000001</c:v>
                </c:pt>
                <c:pt idx="29">
                  <c:v>1071</c:v>
                </c:pt>
                <c:pt idx="30">
                  <c:v>1081.8</c:v>
                </c:pt>
                <c:pt idx="31">
                  <c:v>1085.7</c:v>
                </c:pt>
                <c:pt idx="32">
                  <c:v>1092.5999999999999</c:v>
                </c:pt>
                <c:pt idx="33">
                  <c:v>1099.7</c:v>
                </c:pt>
                <c:pt idx="34">
                  <c:v>1128.7</c:v>
                </c:pt>
                <c:pt idx="35">
                  <c:v>1128.9000000000001</c:v>
                </c:pt>
                <c:pt idx="36">
                  <c:v>1139.7</c:v>
                </c:pt>
                <c:pt idx="37">
                  <c:v>1142.2</c:v>
                </c:pt>
                <c:pt idx="38">
                  <c:v>1143.0999999999999</c:v>
                </c:pt>
                <c:pt idx="39">
                  <c:v>1147.8</c:v>
                </c:pt>
                <c:pt idx="40">
                  <c:v>1126.3</c:v>
                </c:pt>
                <c:pt idx="41">
                  <c:v>1126.0999999999999</c:v>
                </c:pt>
                <c:pt idx="42">
                  <c:v>1128.9000000000001</c:v>
                </c:pt>
                <c:pt idx="43">
                  <c:v>1116.0999999999999</c:v>
                </c:pt>
                <c:pt idx="44">
                  <c:v>1121</c:v>
                </c:pt>
                <c:pt idx="45">
                  <c:v>1114.4000000000001</c:v>
                </c:pt>
                <c:pt idx="46">
                  <c:v>1117.3</c:v>
                </c:pt>
                <c:pt idx="47">
                  <c:v>1113.9000000000001</c:v>
                </c:pt>
                <c:pt idx="48">
                  <c:v>1115.8</c:v>
                </c:pt>
                <c:pt idx="49">
                  <c:v>1110.5999999999999</c:v>
                </c:pt>
                <c:pt idx="50">
                  <c:v>1109.5999999999999</c:v>
                </c:pt>
                <c:pt idx="51">
                  <c:v>1098.7</c:v>
                </c:pt>
                <c:pt idx="52">
                  <c:v>1108.5999999999999</c:v>
                </c:pt>
                <c:pt idx="53">
                  <c:v>1101.9000000000001</c:v>
                </c:pt>
                <c:pt idx="54">
                  <c:v>1086</c:v>
                </c:pt>
                <c:pt idx="55">
                  <c:v>1103.7</c:v>
                </c:pt>
                <c:pt idx="56">
                  <c:v>1092.5999999999999</c:v>
                </c:pt>
                <c:pt idx="57">
                  <c:v>1095.9000000000001</c:v>
                </c:pt>
                <c:pt idx="58">
                  <c:v>1093.3</c:v>
                </c:pt>
                <c:pt idx="59">
                  <c:v>1091.0999999999999</c:v>
                </c:pt>
                <c:pt idx="60">
                  <c:v>1093.4000000000001</c:v>
                </c:pt>
                <c:pt idx="61">
                  <c:v>1090.8</c:v>
                </c:pt>
                <c:pt idx="62">
                  <c:v>1105.5</c:v>
                </c:pt>
                <c:pt idx="63">
                  <c:v>1093.5</c:v>
                </c:pt>
                <c:pt idx="64">
                  <c:v>1084.5999999999999</c:v>
                </c:pt>
                <c:pt idx="65">
                  <c:v>1091</c:v>
                </c:pt>
                <c:pt idx="66">
                  <c:v>1083.7</c:v>
                </c:pt>
                <c:pt idx="67">
                  <c:v>1087.4000000000001</c:v>
                </c:pt>
                <c:pt idx="68">
                  <c:v>1089.5999999999999</c:v>
                </c:pt>
                <c:pt idx="69">
                  <c:v>1076.0999999999999</c:v>
                </c:pt>
                <c:pt idx="70">
                  <c:v>1075.3</c:v>
                </c:pt>
                <c:pt idx="71">
                  <c:v>1074.5</c:v>
                </c:pt>
                <c:pt idx="72">
                  <c:v>1073.2</c:v>
                </c:pt>
                <c:pt idx="73">
                  <c:v>1078.5999999999999</c:v>
                </c:pt>
                <c:pt idx="74">
                  <c:v>1071.4000000000001</c:v>
                </c:pt>
                <c:pt idx="75">
                  <c:v>1061.3</c:v>
                </c:pt>
              </c:numCache>
            </c:numRef>
          </c:val>
          <c:smooth val="0"/>
          <c:extLst>
            <c:ext xmlns:c16="http://schemas.microsoft.com/office/drawing/2014/chart" uri="{C3380CC4-5D6E-409C-BE32-E72D297353CC}">
              <c16:uniqueId val="{00000000-3F19-4F58-98EF-61F73C6FD50A}"/>
            </c:ext>
          </c:extLst>
        </c:ser>
        <c:ser>
          <c:idx val="1"/>
          <c:order val="1"/>
          <c:tx>
            <c:strRef>
              <c:f>Data_K!$R$3</c:f>
              <c:strCache>
                <c:ptCount val="1"/>
              </c:strCache>
            </c:strRef>
          </c:tx>
          <c:spPr>
            <a:ln w="12700">
              <a:solidFill>
                <a:srgbClr val="000000"/>
              </a:solidFill>
              <a:prstDash val="solid"/>
            </a:ln>
          </c:spPr>
          <c:marker>
            <c:symbol val="none"/>
          </c:marker>
          <c:cat>
            <c:numRef>
              <c:f>Data_K!$A$5:$A$80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Data_K!$R$5:$R$80</c:f>
              <c:numCache>
                <c:formatCode>#,##0.00</c:formatCode>
                <c:ptCount val="76"/>
                <c:pt idx="0">
                  <c:v>1021.36</c:v>
                </c:pt>
                <c:pt idx="1">
                  <c:v>1019.7</c:v>
                </c:pt>
                <c:pt idx="2">
                  <c:v>1017.78</c:v>
                </c:pt>
                <c:pt idx="3">
                  <c:v>1018.34</c:v>
                </c:pt>
                <c:pt idx="4">
                  <c:v>1022.22</c:v>
                </c:pt>
                <c:pt idx="5">
                  <c:v>1026.17</c:v>
                </c:pt>
                <c:pt idx="6">
                  <c:v>1027.33</c:v>
                </c:pt>
                <c:pt idx="7">
                  <c:v>1025.29</c:v>
                </c:pt>
                <c:pt idx="8">
                  <c:v>1025.8499999999999</c:v>
                </c:pt>
                <c:pt idx="9">
                  <c:v>1032.08</c:v>
                </c:pt>
                <c:pt idx="10">
                  <c:v>1040.68</c:v>
                </c:pt>
                <c:pt idx="11">
                  <c:v>1044.6500000000001</c:v>
                </c:pt>
                <c:pt idx="12">
                  <c:v>1041.96</c:v>
                </c:pt>
                <c:pt idx="13">
                  <c:v>1039.05</c:v>
                </c:pt>
                <c:pt idx="14">
                  <c:v>1041.3599999999999</c:v>
                </c:pt>
                <c:pt idx="15">
                  <c:v>1050.04</c:v>
                </c:pt>
                <c:pt idx="16">
                  <c:v>1062.05</c:v>
                </c:pt>
                <c:pt idx="17">
                  <c:v>1069.5899999999999</c:v>
                </c:pt>
                <c:pt idx="18">
                  <c:v>1069.02</c:v>
                </c:pt>
                <c:pt idx="19">
                  <c:v>1065.77</c:v>
                </c:pt>
                <c:pt idx="20">
                  <c:v>1064.43</c:v>
                </c:pt>
                <c:pt idx="21">
                  <c:v>1066.2</c:v>
                </c:pt>
                <c:pt idx="22">
                  <c:v>1069.78</c:v>
                </c:pt>
                <c:pt idx="23">
                  <c:v>1071.93</c:v>
                </c:pt>
                <c:pt idx="24">
                  <c:v>1071.51</c:v>
                </c:pt>
                <c:pt idx="25">
                  <c:v>1067.18</c:v>
                </c:pt>
                <c:pt idx="26">
                  <c:v>1063.44</c:v>
                </c:pt>
                <c:pt idx="27">
                  <c:v>1064.03</c:v>
                </c:pt>
                <c:pt idx="28">
                  <c:v>1067.8</c:v>
                </c:pt>
                <c:pt idx="29">
                  <c:v>1073.1300000000001</c:v>
                </c:pt>
                <c:pt idx="30">
                  <c:v>1079.1199999999999</c:v>
                </c:pt>
                <c:pt idx="31">
                  <c:v>1086.42</c:v>
                </c:pt>
                <c:pt idx="32">
                  <c:v>1094.68</c:v>
                </c:pt>
                <c:pt idx="33">
                  <c:v>1104.4000000000001</c:v>
                </c:pt>
                <c:pt idx="34">
                  <c:v>1115.47</c:v>
                </c:pt>
                <c:pt idx="35">
                  <c:v>1126.77</c:v>
                </c:pt>
                <c:pt idx="36">
                  <c:v>1136.06</c:v>
                </c:pt>
                <c:pt idx="37">
                  <c:v>1142.73</c:v>
                </c:pt>
                <c:pt idx="38">
                  <c:v>1144.95</c:v>
                </c:pt>
                <c:pt idx="39">
                  <c:v>1140.6199999999999</c:v>
                </c:pt>
                <c:pt idx="40">
                  <c:v>1132.73</c:v>
                </c:pt>
                <c:pt idx="41">
                  <c:v>1126.56</c:v>
                </c:pt>
                <c:pt idx="42">
                  <c:v>1123.3599999999999</c:v>
                </c:pt>
                <c:pt idx="43">
                  <c:v>1120.68</c:v>
                </c:pt>
                <c:pt idx="44">
                  <c:v>1117.74</c:v>
                </c:pt>
                <c:pt idx="45">
                  <c:v>1116.23</c:v>
                </c:pt>
                <c:pt idx="46">
                  <c:v>1115.6500000000001</c:v>
                </c:pt>
                <c:pt idx="47">
                  <c:v>1114.99</c:v>
                </c:pt>
                <c:pt idx="48">
                  <c:v>1114.23</c:v>
                </c:pt>
                <c:pt idx="49">
                  <c:v>1111.18</c:v>
                </c:pt>
                <c:pt idx="50">
                  <c:v>1107.23</c:v>
                </c:pt>
                <c:pt idx="51">
                  <c:v>1104.9100000000001</c:v>
                </c:pt>
                <c:pt idx="52">
                  <c:v>1102.5899999999999</c:v>
                </c:pt>
                <c:pt idx="53">
                  <c:v>1099.3699999999999</c:v>
                </c:pt>
                <c:pt idx="54">
                  <c:v>1096.1400000000001</c:v>
                </c:pt>
                <c:pt idx="55">
                  <c:v>1095.0899999999999</c:v>
                </c:pt>
                <c:pt idx="56">
                  <c:v>1095.6300000000001</c:v>
                </c:pt>
                <c:pt idx="57">
                  <c:v>1094.82</c:v>
                </c:pt>
                <c:pt idx="58">
                  <c:v>1093.24</c:v>
                </c:pt>
                <c:pt idx="59">
                  <c:v>1091.74</c:v>
                </c:pt>
                <c:pt idx="60">
                  <c:v>1091.98</c:v>
                </c:pt>
                <c:pt idx="61">
                  <c:v>1095.33</c:v>
                </c:pt>
                <c:pt idx="62">
                  <c:v>1097.25</c:v>
                </c:pt>
                <c:pt idx="63">
                  <c:v>1094.8900000000001</c:v>
                </c:pt>
                <c:pt idx="64">
                  <c:v>1090.22</c:v>
                </c:pt>
                <c:pt idx="65">
                  <c:v>1086.32</c:v>
                </c:pt>
                <c:pt idx="66">
                  <c:v>1085.1300000000001</c:v>
                </c:pt>
                <c:pt idx="67">
                  <c:v>1084.8599999999999</c:v>
                </c:pt>
                <c:pt idx="68">
                  <c:v>1083.5</c:v>
                </c:pt>
                <c:pt idx="69">
                  <c:v>1081.04</c:v>
                </c:pt>
                <c:pt idx="70">
                  <c:v>1078.3</c:v>
                </c:pt>
                <c:pt idx="71">
                  <c:v>1077.46</c:v>
                </c:pt>
                <c:pt idx="72">
                  <c:v>1077.26</c:v>
                </c:pt>
                <c:pt idx="73">
                  <c:v>1074.76</c:v>
                </c:pt>
                <c:pt idx="74">
                  <c:v>1069.5</c:v>
                </c:pt>
                <c:pt idx="75">
                  <c:v>1062.53</c:v>
                </c:pt>
              </c:numCache>
            </c:numRef>
          </c:val>
          <c:smooth val="0"/>
          <c:extLst>
            <c:ext xmlns:c16="http://schemas.microsoft.com/office/drawing/2014/chart" uri="{C3380CC4-5D6E-409C-BE32-E72D297353CC}">
              <c16:uniqueId val="{00000001-3F19-4F58-98EF-61F73C6FD50A}"/>
            </c:ext>
          </c:extLst>
        </c:ser>
        <c:dLbls>
          <c:showLegendKey val="0"/>
          <c:showVal val="0"/>
          <c:showCatName val="0"/>
          <c:showSerName val="0"/>
          <c:showPercent val="0"/>
          <c:showBubbleSize val="0"/>
        </c:dLbls>
        <c:hiLowLines>
          <c:spPr>
            <a:ln w="3175">
              <a:solidFill>
                <a:srgbClr val="000000"/>
              </a:solidFill>
              <a:prstDash val="solid"/>
            </a:ln>
          </c:spPr>
        </c:hiLowLines>
        <c:smooth val="0"/>
        <c:axId val="142513664"/>
        <c:axId val="142515200"/>
      </c:lineChart>
      <c:catAx>
        <c:axId val="142513664"/>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2515200"/>
        <c:crosses val="autoZero"/>
        <c:auto val="0"/>
        <c:lblAlgn val="ctr"/>
        <c:lblOffset val="100"/>
        <c:tickLblSkip val="2"/>
        <c:tickMarkSkip val="4"/>
        <c:noMultiLvlLbl val="0"/>
      </c:catAx>
      <c:valAx>
        <c:axId val="142515200"/>
        <c:scaling>
          <c:orientation val="minMax"/>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2513664"/>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pageMargins b="1" l="0.75000000000000255" r="0.7500000000000025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098081023454158E-2"/>
          <c:y val="4.6575342465753428E-2"/>
          <c:w val="0.90831556503198296"/>
          <c:h val="0.85479452054794525"/>
        </c:manualLayout>
      </c:layout>
      <c:lineChart>
        <c:grouping val="standard"/>
        <c:varyColors val="0"/>
        <c:ser>
          <c:idx val="0"/>
          <c:order val="0"/>
          <c:tx>
            <c:strRef>
              <c:f>Data_K!$AG$3</c:f>
              <c:strCache>
                <c:ptCount val="1"/>
                <c:pt idx="0">
                  <c:v>Piggar</c:v>
                </c:pt>
              </c:strCache>
            </c:strRef>
          </c:tx>
          <c:spPr>
            <a:ln w="28575">
              <a:noFill/>
            </a:ln>
          </c:spPr>
          <c:marker>
            <c:symbol val="none"/>
          </c:marker>
          <c:cat>
            <c:numRef>
              <c:f>Data_K!$A$5:$A$80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Data_K!$AG$5:$AG$80</c:f>
              <c:numCache>
                <c:formatCode>#\ ##0.0</c:formatCode>
                <c:ptCount val="76"/>
                <c:pt idx="0">
                  <c:v>64.2</c:v>
                </c:pt>
                <c:pt idx="1">
                  <c:v>64.5</c:v>
                </c:pt>
                <c:pt idx="2">
                  <c:v>64.599999999999994</c:v>
                </c:pt>
                <c:pt idx="3">
                  <c:v>64.599999999999994</c:v>
                </c:pt>
                <c:pt idx="4">
                  <c:v>64.7</c:v>
                </c:pt>
                <c:pt idx="5">
                  <c:v>64.400000000000006</c:v>
                </c:pt>
                <c:pt idx="6">
                  <c:v>64.400000000000006</c:v>
                </c:pt>
                <c:pt idx="7">
                  <c:v>64.400000000000006</c:v>
                </c:pt>
                <c:pt idx="8">
                  <c:v>64.400000000000006</c:v>
                </c:pt>
                <c:pt idx="9">
                  <c:v>64.3</c:v>
                </c:pt>
                <c:pt idx="10">
                  <c:v>63.7</c:v>
                </c:pt>
                <c:pt idx="11">
                  <c:v>63.6</c:v>
                </c:pt>
                <c:pt idx="12">
                  <c:v>63.4</c:v>
                </c:pt>
                <c:pt idx="13">
                  <c:v>63.2</c:v>
                </c:pt>
                <c:pt idx="14">
                  <c:v>63.4</c:v>
                </c:pt>
                <c:pt idx="15">
                  <c:v>63</c:v>
                </c:pt>
                <c:pt idx="16">
                  <c:v>62.8</c:v>
                </c:pt>
                <c:pt idx="17">
                  <c:v>62.5</c:v>
                </c:pt>
                <c:pt idx="18">
                  <c:v>62.3</c:v>
                </c:pt>
                <c:pt idx="19">
                  <c:v>62.8</c:v>
                </c:pt>
                <c:pt idx="20">
                  <c:v>62.6</c:v>
                </c:pt>
                <c:pt idx="21">
                  <c:v>62.7</c:v>
                </c:pt>
                <c:pt idx="22">
                  <c:v>63.3</c:v>
                </c:pt>
                <c:pt idx="23">
                  <c:v>63.3</c:v>
                </c:pt>
                <c:pt idx="24">
                  <c:v>63.6</c:v>
                </c:pt>
                <c:pt idx="25">
                  <c:v>63.8</c:v>
                </c:pt>
                <c:pt idx="26">
                  <c:v>64.099999999999994</c:v>
                </c:pt>
                <c:pt idx="27">
                  <c:v>64.099999999999994</c:v>
                </c:pt>
                <c:pt idx="28">
                  <c:v>64.099999999999994</c:v>
                </c:pt>
                <c:pt idx="29">
                  <c:v>64.099999999999994</c:v>
                </c:pt>
                <c:pt idx="30">
                  <c:v>63.7</c:v>
                </c:pt>
                <c:pt idx="31">
                  <c:v>63.5</c:v>
                </c:pt>
                <c:pt idx="32">
                  <c:v>63.1</c:v>
                </c:pt>
                <c:pt idx="33">
                  <c:v>62.6</c:v>
                </c:pt>
                <c:pt idx="34">
                  <c:v>61.7</c:v>
                </c:pt>
                <c:pt idx="35">
                  <c:v>61.6</c:v>
                </c:pt>
                <c:pt idx="36">
                  <c:v>61.2</c:v>
                </c:pt>
                <c:pt idx="37">
                  <c:v>61.3</c:v>
                </c:pt>
                <c:pt idx="38">
                  <c:v>61.4</c:v>
                </c:pt>
                <c:pt idx="39">
                  <c:v>61.6</c:v>
                </c:pt>
                <c:pt idx="40">
                  <c:v>62.3</c:v>
                </c:pt>
                <c:pt idx="41">
                  <c:v>62.5</c:v>
                </c:pt>
                <c:pt idx="42">
                  <c:v>62.6</c:v>
                </c:pt>
                <c:pt idx="43">
                  <c:v>63</c:v>
                </c:pt>
                <c:pt idx="44">
                  <c:v>63</c:v>
                </c:pt>
                <c:pt idx="45">
                  <c:v>63</c:v>
                </c:pt>
                <c:pt idx="46">
                  <c:v>62.9</c:v>
                </c:pt>
                <c:pt idx="47">
                  <c:v>63</c:v>
                </c:pt>
                <c:pt idx="48">
                  <c:v>63</c:v>
                </c:pt>
                <c:pt idx="49">
                  <c:v>63.3</c:v>
                </c:pt>
                <c:pt idx="50">
                  <c:v>63.1</c:v>
                </c:pt>
                <c:pt idx="51">
                  <c:v>63.6</c:v>
                </c:pt>
                <c:pt idx="52">
                  <c:v>63.4</c:v>
                </c:pt>
                <c:pt idx="53">
                  <c:v>63.7</c:v>
                </c:pt>
                <c:pt idx="54">
                  <c:v>64.3</c:v>
                </c:pt>
                <c:pt idx="55">
                  <c:v>63.8</c:v>
                </c:pt>
                <c:pt idx="56">
                  <c:v>64.099999999999994</c:v>
                </c:pt>
                <c:pt idx="57">
                  <c:v>64.099999999999994</c:v>
                </c:pt>
                <c:pt idx="58">
                  <c:v>64.7</c:v>
                </c:pt>
                <c:pt idx="59">
                  <c:v>64.8</c:v>
                </c:pt>
                <c:pt idx="60">
                  <c:v>64.900000000000006</c:v>
                </c:pt>
                <c:pt idx="61">
                  <c:v>65.2</c:v>
                </c:pt>
                <c:pt idx="62">
                  <c:v>64.900000000000006</c:v>
                </c:pt>
                <c:pt idx="63">
                  <c:v>65.3</c:v>
                </c:pt>
                <c:pt idx="64">
                  <c:v>65.7</c:v>
                </c:pt>
                <c:pt idx="65">
                  <c:v>65.5</c:v>
                </c:pt>
                <c:pt idx="66">
                  <c:v>65.7</c:v>
                </c:pt>
                <c:pt idx="67">
                  <c:v>65.7</c:v>
                </c:pt>
                <c:pt idx="68">
                  <c:v>66</c:v>
                </c:pt>
                <c:pt idx="69">
                  <c:v>66.3</c:v>
                </c:pt>
                <c:pt idx="70">
                  <c:v>66.2</c:v>
                </c:pt>
                <c:pt idx="71">
                  <c:v>66.400000000000006</c:v>
                </c:pt>
                <c:pt idx="72">
                  <c:v>66</c:v>
                </c:pt>
                <c:pt idx="73">
                  <c:v>66</c:v>
                </c:pt>
                <c:pt idx="74">
                  <c:v>65.900000000000006</c:v>
                </c:pt>
                <c:pt idx="75">
                  <c:v>66.400000000000006</c:v>
                </c:pt>
              </c:numCache>
            </c:numRef>
          </c:val>
          <c:smooth val="0"/>
          <c:extLst>
            <c:ext xmlns:c16="http://schemas.microsoft.com/office/drawing/2014/chart" uri="{C3380CC4-5D6E-409C-BE32-E72D297353CC}">
              <c16:uniqueId val="{00000000-AA38-460E-B469-7D8AB265CEBC}"/>
            </c:ext>
          </c:extLst>
        </c:ser>
        <c:ser>
          <c:idx val="1"/>
          <c:order val="1"/>
          <c:tx>
            <c:strRef>
              <c:f>Data_K!$AJ$3</c:f>
              <c:strCache>
                <c:ptCount val="1"/>
              </c:strCache>
            </c:strRef>
          </c:tx>
          <c:spPr>
            <a:ln w="12700">
              <a:solidFill>
                <a:srgbClr val="000000"/>
              </a:solidFill>
              <a:prstDash val="solid"/>
            </a:ln>
          </c:spPr>
          <c:marker>
            <c:symbol val="none"/>
          </c:marker>
          <c:cat>
            <c:numRef>
              <c:f>Data_K!$A$5:$A$80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Data_K!$AJ$5:$AJ$80</c:f>
              <c:numCache>
                <c:formatCode>#,##0.00</c:formatCode>
                <c:ptCount val="76"/>
                <c:pt idx="0">
                  <c:v>64.400000000000006</c:v>
                </c:pt>
                <c:pt idx="1">
                  <c:v>64.489999999999995</c:v>
                </c:pt>
                <c:pt idx="2">
                  <c:v>64.569999999999993</c:v>
                </c:pt>
                <c:pt idx="3">
                  <c:v>64.58</c:v>
                </c:pt>
                <c:pt idx="4">
                  <c:v>64.510000000000005</c:v>
                </c:pt>
                <c:pt idx="5">
                  <c:v>64.45</c:v>
                </c:pt>
                <c:pt idx="6">
                  <c:v>64.41</c:v>
                </c:pt>
                <c:pt idx="7">
                  <c:v>64.44</c:v>
                </c:pt>
                <c:pt idx="8">
                  <c:v>64.39</c:v>
                </c:pt>
                <c:pt idx="9">
                  <c:v>64.17</c:v>
                </c:pt>
                <c:pt idx="10">
                  <c:v>63.82</c:v>
                </c:pt>
                <c:pt idx="11">
                  <c:v>63.54</c:v>
                </c:pt>
                <c:pt idx="12">
                  <c:v>63.46</c:v>
                </c:pt>
                <c:pt idx="13">
                  <c:v>63.43</c:v>
                </c:pt>
                <c:pt idx="14">
                  <c:v>63.3</c:v>
                </c:pt>
                <c:pt idx="15">
                  <c:v>63.07</c:v>
                </c:pt>
                <c:pt idx="16">
                  <c:v>62.71</c:v>
                </c:pt>
                <c:pt idx="17">
                  <c:v>62.45</c:v>
                </c:pt>
                <c:pt idx="18">
                  <c:v>62.42</c:v>
                </c:pt>
                <c:pt idx="19">
                  <c:v>62.53</c:v>
                </c:pt>
                <c:pt idx="20">
                  <c:v>62.68</c:v>
                </c:pt>
                <c:pt idx="21">
                  <c:v>62.89</c:v>
                </c:pt>
                <c:pt idx="22">
                  <c:v>63.16</c:v>
                </c:pt>
                <c:pt idx="23">
                  <c:v>63.43</c:v>
                </c:pt>
                <c:pt idx="24">
                  <c:v>63.65</c:v>
                </c:pt>
                <c:pt idx="25">
                  <c:v>63.89</c:v>
                </c:pt>
                <c:pt idx="26">
                  <c:v>64.08</c:v>
                </c:pt>
                <c:pt idx="27">
                  <c:v>64.17</c:v>
                </c:pt>
                <c:pt idx="28">
                  <c:v>64.19</c:v>
                </c:pt>
                <c:pt idx="29">
                  <c:v>64.09</c:v>
                </c:pt>
                <c:pt idx="30">
                  <c:v>63.84</c:v>
                </c:pt>
                <c:pt idx="31">
                  <c:v>63.47</c:v>
                </c:pt>
                <c:pt idx="32">
                  <c:v>63.05</c:v>
                </c:pt>
                <c:pt idx="33">
                  <c:v>62.56</c:v>
                </c:pt>
                <c:pt idx="34">
                  <c:v>62.06</c:v>
                </c:pt>
                <c:pt idx="35">
                  <c:v>61.6</c:v>
                </c:pt>
                <c:pt idx="36">
                  <c:v>61.3</c:v>
                </c:pt>
                <c:pt idx="37">
                  <c:v>61.23</c:v>
                </c:pt>
                <c:pt idx="38">
                  <c:v>61.41</c:v>
                </c:pt>
                <c:pt idx="39">
                  <c:v>61.77</c:v>
                </c:pt>
                <c:pt idx="40">
                  <c:v>62.16</c:v>
                </c:pt>
                <c:pt idx="41">
                  <c:v>62.48</c:v>
                </c:pt>
                <c:pt idx="42">
                  <c:v>62.71</c:v>
                </c:pt>
                <c:pt idx="43">
                  <c:v>62.9</c:v>
                </c:pt>
                <c:pt idx="44">
                  <c:v>63.03</c:v>
                </c:pt>
                <c:pt idx="45">
                  <c:v>63.04</c:v>
                </c:pt>
                <c:pt idx="46">
                  <c:v>62.99</c:v>
                </c:pt>
                <c:pt idx="47">
                  <c:v>62.99</c:v>
                </c:pt>
                <c:pt idx="48">
                  <c:v>63.05</c:v>
                </c:pt>
                <c:pt idx="49">
                  <c:v>63.19</c:v>
                </c:pt>
                <c:pt idx="50">
                  <c:v>63.32</c:v>
                </c:pt>
                <c:pt idx="51">
                  <c:v>63.41</c:v>
                </c:pt>
                <c:pt idx="52">
                  <c:v>63.55</c:v>
                </c:pt>
                <c:pt idx="53">
                  <c:v>63.75</c:v>
                </c:pt>
                <c:pt idx="54">
                  <c:v>63.92</c:v>
                </c:pt>
                <c:pt idx="55">
                  <c:v>64</c:v>
                </c:pt>
                <c:pt idx="56">
                  <c:v>64.06</c:v>
                </c:pt>
                <c:pt idx="57">
                  <c:v>64.27</c:v>
                </c:pt>
                <c:pt idx="58">
                  <c:v>64.569999999999993</c:v>
                </c:pt>
                <c:pt idx="59">
                  <c:v>64.83</c:v>
                </c:pt>
                <c:pt idx="60">
                  <c:v>64.989999999999995</c:v>
                </c:pt>
                <c:pt idx="61">
                  <c:v>65.02</c:v>
                </c:pt>
                <c:pt idx="62">
                  <c:v>65.09</c:v>
                </c:pt>
                <c:pt idx="63">
                  <c:v>65.28</c:v>
                </c:pt>
                <c:pt idx="64">
                  <c:v>65.5</c:v>
                </c:pt>
                <c:pt idx="65">
                  <c:v>65.66</c:v>
                </c:pt>
                <c:pt idx="66">
                  <c:v>65.739999999999995</c:v>
                </c:pt>
                <c:pt idx="67">
                  <c:v>65.88</c:v>
                </c:pt>
                <c:pt idx="68">
                  <c:v>66.069999999999993</c:v>
                </c:pt>
                <c:pt idx="69">
                  <c:v>66.209999999999994</c:v>
                </c:pt>
                <c:pt idx="70">
                  <c:v>66.25</c:v>
                </c:pt>
                <c:pt idx="71">
                  <c:v>66.14</c:v>
                </c:pt>
                <c:pt idx="72">
                  <c:v>66</c:v>
                </c:pt>
                <c:pt idx="73">
                  <c:v>65.94</c:v>
                </c:pt>
                <c:pt idx="74">
                  <c:v>66.06</c:v>
                </c:pt>
                <c:pt idx="75">
                  <c:v>66.3</c:v>
                </c:pt>
              </c:numCache>
            </c:numRef>
          </c:val>
          <c:smooth val="0"/>
          <c:extLst>
            <c:ext xmlns:c16="http://schemas.microsoft.com/office/drawing/2014/chart" uri="{C3380CC4-5D6E-409C-BE32-E72D297353CC}">
              <c16:uniqueId val="{00000001-AA38-460E-B469-7D8AB265CEBC}"/>
            </c:ext>
          </c:extLst>
        </c:ser>
        <c:dLbls>
          <c:showLegendKey val="0"/>
          <c:showVal val="0"/>
          <c:showCatName val="0"/>
          <c:showSerName val="0"/>
          <c:showPercent val="0"/>
          <c:showBubbleSize val="0"/>
        </c:dLbls>
        <c:hiLowLines>
          <c:spPr>
            <a:ln w="3175">
              <a:solidFill>
                <a:srgbClr val="000000"/>
              </a:solidFill>
              <a:prstDash val="solid"/>
            </a:ln>
          </c:spPr>
        </c:hiLowLines>
        <c:smooth val="0"/>
        <c:axId val="142527872"/>
        <c:axId val="142546048"/>
      </c:lineChart>
      <c:catAx>
        <c:axId val="142527872"/>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2546048"/>
        <c:crosses val="autoZero"/>
        <c:auto val="0"/>
        <c:lblAlgn val="ctr"/>
        <c:lblOffset val="100"/>
        <c:tickLblSkip val="2"/>
        <c:tickMarkSkip val="4"/>
        <c:noMultiLvlLbl val="0"/>
      </c:catAx>
      <c:valAx>
        <c:axId val="142546048"/>
        <c:scaling>
          <c:orientation val="minMax"/>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2527872"/>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pageMargins b="1" l="0.75000000000000255" r="0.7500000000000025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663811563169171E-2"/>
          <c:y val="5.4662379421221867E-2"/>
          <c:w val="0.90364025695931482"/>
          <c:h val="0.82636655948553051"/>
        </c:manualLayout>
      </c:layout>
      <c:lineChart>
        <c:grouping val="standard"/>
        <c:varyColors val="0"/>
        <c:ser>
          <c:idx val="0"/>
          <c:order val="0"/>
          <c:tx>
            <c:strRef>
              <c:f>Data_K!$I$3</c:f>
              <c:strCache>
                <c:ptCount val="1"/>
                <c:pt idx="0">
                  <c:v>Piggar</c:v>
                </c:pt>
              </c:strCache>
            </c:strRef>
          </c:tx>
          <c:spPr>
            <a:ln w="28575">
              <a:noFill/>
            </a:ln>
          </c:spPr>
          <c:marker>
            <c:symbol val="none"/>
          </c:marker>
          <c:cat>
            <c:numRef>
              <c:f>Data_K!$A$5:$A$80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Data_K!$AY$5:$AY$80</c:f>
              <c:numCache>
                <c:formatCode>#\ ##0.0</c:formatCode>
                <c:ptCount val="76"/>
                <c:pt idx="0">
                  <c:v>5.7</c:v>
                </c:pt>
                <c:pt idx="1">
                  <c:v>5.5</c:v>
                </c:pt>
                <c:pt idx="2">
                  <c:v>5.6</c:v>
                </c:pt>
                <c:pt idx="3">
                  <c:v>5.7</c:v>
                </c:pt>
                <c:pt idx="4">
                  <c:v>5.5</c:v>
                </c:pt>
                <c:pt idx="5">
                  <c:v>5.6</c:v>
                </c:pt>
                <c:pt idx="6">
                  <c:v>5.7</c:v>
                </c:pt>
                <c:pt idx="7">
                  <c:v>5.7</c:v>
                </c:pt>
                <c:pt idx="8">
                  <c:v>6</c:v>
                </c:pt>
                <c:pt idx="9">
                  <c:v>5.9</c:v>
                </c:pt>
                <c:pt idx="10">
                  <c:v>6.2</c:v>
                </c:pt>
                <c:pt idx="11">
                  <c:v>6.6</c:v>
                </c:pt>
                <c:pt idx="12">
                  <c:v>6.9</c:v>
                </c:pt>
                <c:pt idx="13">
                  <c:v>7</c:v>
                </c:pt>
                <c:pt idx="14">
                  <c:v>7.4</c:v>
                </c:pt>
                <c:pt idx="15">
                  <c:v>7.3</c:v>
                </c:pt>
                <c:pt idx="16">
                  <c:v>7.2</c:v>
                </c:pt>
                <c:pt idx="17">
                  <c:v>7.8</c:v>
                </c:pt>
                <c:pt idx="18">
                  <c:v>7.6</c:v>
                </c:pt>
                <c:pt idx="19">
                  <c:v>7.8</c:v>
                </c:pt>
                <c:pt idx="20">
                  <c:v>7.8</c:v>
                </c:pt>
                <c:pt idx="21">
                  <c:v>7.6</c:v>
                </c:pt>
                <c:pt idx="22">
                  <c:v>7</c:v>
                </c:pt>
                <c:pt idx="23">
                  <c:v>6.5</c:v>
                </c:pt>
                <c:pt idx="24">
                  <c:v>6.4</c:v>
                </c:pt>
                <c:pt idx="25">
                  <c:v>6.5</c:v>
                </c:pt>
                <c:pt idx="26">
                  <c:v>6.3</c:v>
                </c:pt>
                <c:pt idx="27">
                  <c:v>6.5</c:v>
                </c:pt>
                <c:pt idx="28">
                  <c:v>6.3</c:v>
                </c:pt>
                <c:pt idx="29">
                  <c:v>6.4</c:v>
                </c:pt>
                <c:pt idx="30">
                  <c:v>6.6</c:v>
                </c:pt>
                <c:pt idx="31">
                  <c:v>6.9</c:v>
                </c:pt>
                <c:pt idx="32">
                  <c:v>7.3</c:v>
                </c:pt>
                <c:pt idx="33">
                  <c:v>8</c:v>
                </c:pt>
                <c:pt idx="34">
                  <c:v>8.1999999999999993</c:v>
                </c:pt>
                <c:pt idx="35">
                  <c:v>8.4</c:v>
                </c:pt>
                <c:pt idx="36">
                  <c:v>8.6999999999999993</c:v>
                </c:pt>
                <c:pt idx="37">
                  <c:v>8.6</c:v>
                </c:pt>
                <c:pt idx="38">
                  <c:v>8.4</c:v>
                </c:pt>
                <c:pt idx="39">
                  <c:v>8.1</c:v>
                </c:pt>
                <c:pt idx="40">
                  <c:v>8</c:v>
                </c:pt>
                <c:pt idx="41">
                  <c:v>7.8</c:v>
                </c:pt>
                <c:pt idx="42">
                  <c:v>7.5</c:v>
                </c:pt>
                <c:pt idx="43">
                  <c:v>7.6</c:v>
                </c:pt>
                <c:pt idx="44">
                  <c:v>7.4</c:v>
                </c:pt>
                <c:pt idx="45">
                  <c:v>7.7</c:v>
                </c:pt>
                <c:pt idx="46">
                  <c:v>7.8</c:v>
                </c:pt>
                <c:pt idx="47">
                  <c:v>7.9</c:v>
                </c:pt>
                <c:pt idx="48">
                  <c:v>7.9</c:v>
                </c:pt>
                <c:pt idx="49">
                  <c:v>7.7</c:v>
                </c:pt>
                <c:pt idx="50">
                  <c:v>8</c:v>
                </c:pt>
                <c:pt idx="51">
                  <c:v>7.8</c:v>
                </c:pt>
                <c:pt idx="52">
                  <c:v>7.8</c:v>
                </c:pt>
                <c:pt idx="53">
                  <c:v>7.7</c:v>
                </c:pt>
                <c:pt idx="54">
                  <c:v>7.5</c:v>
                </c:pt>
                <c:pt idx="55">
                  <c:v>7.6</c:v>
                </c:pt>
                <c:pt idx="56">
                  <c:v>7.7</c:v>
                </c:pt>
                <c:pt idx="57">
                  <c:v>7.6</c:v>
                </c:pt>
                <c:pt idx="58">
                  <c:v>6.8</c:v>
                </c:pt>
                <c:pt idx="59">
                  <c:v>6.9</c:v>
                </c:pt>
                <c:pt idx="60">
                  <c:v>6.7</c:v>
                </c:pt>
                <c:pt idx="61">
                  <c:v>6.5</c:v>
                </c:pt>
                <c:pt idx="62">
                  <c:v>6.5</c:v>
                </c:pt>
                <c:pt idx="63">
                  <c:v>6.5</c:v>
                </c:pt>
                <c:pt idx="64">
                  <c:v>6.3</c:v>
                </c:pt>
                <c:pt idx="65">
                  <c:v>6.4</c:v>
                </c:pt>
                <c:pt idx="66">
                  <c:v>6.4</c:v>
                </c:pt>
                <c:pt idx="67">
                  <c:v>6.4</c:v>
                </c:pt>
                <c:pt idx="68">
                  <c:v>6.1</c:v>
                </c:pt>
                <c:pt idx="69">
                  <c:v>6.1</c:v>
                </c:pt>
                <c:pt idx="70">
                  <c:v>6.4</c:v>
                </c:pt>
                <c:pt idx="71">
                  <c:v>6.2</c:v>
                </c:pt>
                <c:pt idx="72">
                  <c:v>6.9</c:v>
                </c:pt>
                <c:pt idx="73">
                  <c:v>6.7</c:v>
                </c:pt>
                <c:pt idx="74">
                  <c:v>7.1</c:v>
                </c:pt>
                <c:pt idx="75">
                  <c:v>6.9</c:v>
                </c:pt>
              </c:numCache>
            </c:numRef>
          </c:val>
          <c:smooth val="0"/>
          <c:extLst>
            <c:ext xmlns:c16="http://schemas.microsoft.com/office/drawing/2014/chart" uri="{C3380CC4-5D6E-409C-BE32-E72D297353CC}">
              <c16:uniqueId val="{00000000-300F-4CEB-9EFA-8F2D1115FF11}"/>
            </c:ext>
          </c:extLst>
        </c:ser>
        <c:ser>
          <c:idx val="1"/>
          <c:order val="1"/>
          <c:tx>
            <c:strRef>
              <c:f>Data_K!$L$3</c:f>
              <c:strCache>
                <c:ptCount val="1"/>
              </c:strCache>
            </c:strRef>
          </c:tx>
          <c:spPr>
            <a:ln w="12700">
              <a:solidFill>
                <a:srgbClr val="000000"/>
              </a:solidFill>
              <a:prstDash val="solid"/>
            </a:ln>
          </c:spPr>
          <c:marker>
            <c:symbol val="none"/>
          </c:marker>
          <c:cat>
            <c:numRef>
              <c:f>Data_K!$A$5:$A$80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Data_K!$BB$5:$BB$80</c:f>
              <c:numCache>
                <c:formatCode>#,##0.00</c:formatCode>
                <c:ptCount val="76"/>
                <c:pt idx="0">
                  <c:v>5.59</c:v>
                </c:pt>
                <c:pt idx="1">
                  <c:v>5.57</c:v>
                </c:pt>
                <c:pt idx="2">
                  <c:v>5.58</c:v>
                </c:pt>
                <c:pt idx="3">
                  <c:v>5.6</c:v>
                </c:pt>
                <c:pt idx="4">
                  <c:v>5.59</c:v>
                </c:pt>
                <c:pt idx="5">
                  <c:v>5.58</c:v>
                </c:pt>
                <c:pt idx="6">
                  <c:v>5.64</c:v>
                </c:pt>
                <c:pt idx="7">
                  <c:v>5.76</c:v>
                </c:pt>
                <c:pt idx="8">
                  <c:v>5.87</c:v>
                </c:pt>
                <c:pt idx="9">
                  <c:v>6</c:v>
                </c:pt>
                <c:pt idx="10">
                  <c:v>6.22</c:v>
                </c:pt>
                <c:pt idx="11">
                  <c:v>6.53</c:v>
                </c:pt>
                <c:pt idx="12">
                  <c:v>6.83</c:v>
                </c:pt>
                <c:pt idx="13">
                  <c:v>7.08</c:v>
                </c:pt>
                <c:pt idx="14">
                  <c:v>7.24</c:v>
                </c:pt>
                <c:pt idx="15">
                  <c:v>7.3</c:v>
                </c:pt>
                <c:pt idx="16">
                  <c:v>7.41</c:v>
                </c:pt>
                <c:pt idx="17">
                  <c:v>7.57</c:v>
                </c:pt>
                <c:pt idx="18">
                  <c:v>7.72</c:v>
                </c:pt>
                <c:pt idx="19">
                  <c:v>7.8</c:v>
                </c:pt>
                <c:pt idx="20">
                  <c:v>7.74</c:v>
                </c:pt>
                <c:pt idx="21">
                  <c:v>7.47</c:v>
                </c:pt>
                <c:pt idx="22">
                  <c:v>7.04</c:v>
                </c:pt>
                <c:pt idx="23">
                  <c:v>6.67</c:v>
                </c:pt>
                <c:pt idx="24">
                  <c:v>6.46</c:v>
                </c:pt>
                <c:pt idx="25">
                  <c:v>6.39</c:v>
                </c:pt>
                <c:pt idx="26">
                  <c:v>6.38</c:v>
                </c:pt>
                <c:pt idx="27">
                  <c:v>6.33</c:v>
                </c:pt>
                <c:pt idx="28">
                  <c:v>6.26</c:v>
                </c:pt>
                <c:pt idx="29">
                  <c:v>6.31</c:v>
                </c:pt>
                <c:pt idx="30">
                  <c:v>6.55</c:v>
                </c:pt>
                <c:pt idx="31">
                  <c:v>6.92</c:v>
                </c:pt>
                <c:pt idx="32">
                  <c:v>7.33</c:v>
                </c:pt>
                <c:pt idx="33">
                  <c:v>7.79</c:v>
                </c:pt>
                <c:pt idx="34">
                  <c:v>8.2100000000000009</c:v>
                </c:pt>
                <c:pt idx="35">
                  <c:v>8.5500000000000007</c:v>
                </c:pt>
                <c:pt idx="36">
                  <c:v>8.73</c:v>
                </c:pt>
                <c:pt idx="37">
                  <c:v>8.67</c:v>
                </c:pt>
                <c:pt idx="38">
                  <c:v>8.4</c:v>
                </c:pt>
                <c:pt idx="39">
                  <c:v>8.1199999999999992</c:v>
                </c:pt>
                <c:pt idx="40">
                  <c:v>7.93</c:v>
                </c:pt>
                <c:pt idx="41">
                  <c:v>7.77</c:v>
                </c:pt>
                <c:pt idx="42">
                  <c:v>7.63</c:v>
                </c:pt>
                <c:pt idx="43">
                  <c:v>7.51</c:v>
                </c:pt>
                <c:pt idx="44">
                  <c:v>7.5</c:v>
                </c:pt>
                <c:pt idx="45">
                  <c:v>7.6</c:v>
                </c:pt>
                <c:pt idx="46">
                  <c:v>7.75</c:v>
                </c:pt>
                <c:pt idx="47">
                  <c:v>7.85</c:v>
                </c:pt>
                <c:pt idx="48">
                  <c:v>7.84</c:v>
                </c:pt>
                <c:pt idx="49">
                  <c:v>7.83</c:v>
                </c:pt>
                <c:pt idx="50">
                  <c:v>7.85</c:v>
                </c:pt>
                <c:pt idx="51">
                  <c:v>7.87</c:v>
                </c:pt>
                <c:pt idx="52">
                  <c:v>7.82</c:v>
                </c:pt>
                <c:pt idx="53">
                  <c:v>7.72</c:v>
                </c:pt>
                <c:pt idx="54">
                  <c:v>7.65</c:v>
                </c:pt>
                <c:pt idx="55">
                  <c:v>7.65</c:v>
                </c:pt>
                <c:pt idx="56">
                  <c:v>7.6</c:v>
                </c:pt>
                <c:pt idx="57">
                  <c:v>7.38</c:v>
                </c:pt>
                <c:pt idx="58">
                  <c:v>7.08</c:v>
                </c:pt>
                <c:pt idx="59">
                  <c:v>6.83</c:v>
                </c:pt>
                <c:pt idx="60">
                  <c:v>6.68</c:v>
                </c:pt>
                <c:pt idx="61">
                  <c:v>6.59</c:v>
                </c:pt>
                <c:pt idx="62">
                  <c:v>6.5</c:v>
                </c:pt>
                <c:pt idx="63">
                  <c:v>6.43</c:v>
                </c:pt>
                <c:pt idx="64">
                  <c:v>6.39</c:v>
                </c:pt>
                <c:pt idx="65">
                  <c:v>6.4</c:v>
                </c:pt>
                <c:pt idx="66">
                  <c:v>6.4</c:v>
                </c:pt>
                <c:pt idx="67">
                  <c:v>6.29</c:v>
                </c:pt>
                <c:pt idx="68">
                  <c:v>6.14</c:v>
                </c:pt>
                <c:pt idx="69">
                  <c:v>6.09</c:v>
                </c:pt>
                <c:pt idx="70">
                  <c:v>6.2</c:v>
                </c:pt>
                <c:pt idx="71">
                  <c:v>6.44</c:v>
                </c:pt>
                <c:pt idx="72">
                  <c:v>6.71</c:v>
                </c:pt>
                <c:pt idx="73">
                  <c:v>6.93</c:v>
                </c:pt>
                <c:pt idx="74">
                  <c:v>6.99</c:v>
                </c:pt>
                <c:pt idx="75">
                  <c:v>6.95</c:v>
                </c:pt>
              </c:numCache>
            </c:numRef>
          </c:val>
          <c:smooth val="0"/>
          <c:extLst>
            <c:ext xmlns:c16="http://schemas.microsoft.com/office/drawing/2014/chart" uri="{C3380CC4-5D6E-409C-BE32-E72D297353CC}">
              <c16:uniqueId val="{00000001-300F-4CEB-9EFA-8F2D1115FF11}"/>
            </c:ext>
          </c:extLst>
        </c:ser>
        <c:dLbls>
          <c:showLegendKey val="0"/>
          <c:showVal val="0"/>
          <c:showCatName val="0"/>
          <c:showSerName val="0"/>
          <c:showPercent val="0"/>
          <c:showBubbleSize val="0"/>
        </c:dLbls>
        <c:hiLowLines>
          <c:spPr>
            <a:ln w="3175">
              <a:solidFill>
                <a:srgbClr val="000000"/>
              </a:solidFill>
              <a:prstDash val="solid"/>
            </a:ln>
          </c:spPr>
        </c:hiLowLines>
        <c:smooth val="0"/>
        <c:axId val="142583680"/>
        <c:axId val="142585216"/>
      </c:lineChart>
      <c:catAx>
        <c:axId val="142583680"/>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2585216"/>
        <c:crosses val="autoZero"/>
        <c:auto val="0"/>
        <c:lblAlgn val="ctr"/>
        <c:lblOffset val="100"/>
        <c:tickLblSkip val="2"/>
        <c:tickMarkSkip val="4"/>
        <c:noMultiLvlLbl val="0"/>
      </c:catAx>
      <c:valAx>
        <c:axId val="142585216"/>
        <c:scaling>
          <c:orientation val="minMax"/>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2583680"/>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pageMargins b="1" l="0.75000000000000222" r="0.75000000000000222"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098081023454158E-2"/>
          <c:y val="5.4487179487179488E-2"/>
          <c:w val="0.90831556503198296"/>
          <c:h val="0.82692307692307687"/>
        </c:manualLayout>
      </c:layout>
      <c:lineChart>
        <c:grouping val="standard"/>
        <c:varyColors val="0"/>
        <c:ser>
          <c:idx val="0"/>
          <c:order val="0"/>
          <c:tx>
            <c:strRef>
              <c:f>Data_K!$AS$3</c:f>
              <c:strCache>
                <c:ptCount val="1"/>
                <c:pt idx="0">
                  <c:v>Piggar</c:v>
                </c:pt>
              </c:strCache>
            </c:strRef>
          </c:tx>
          <c:spPr>
            <a:ln w="28575">
              <a:noFill/>
            </a:ln>
          </c:spPr>
          <c:marker>
            <c:symbol val="none"/>
          </c:marker>
          <c:cat>
            <c:numRef>
              <c:f>Data_K!$A$5:$A$80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Data_K!$AM$5:$AM$80</c:f>
              <c:numCache>
                <c:formatCode>#\ ##0.0</c:formatCode>
                <c:ptCount val="76"/>
                <c:pt idx="0">
                  <c:v>31.9</c:v>
                </c:pt>
                <c:pt idx="1">
                  <c:v>31.7</c:v>
                </c:pt>
                <c:pt idx="2">
                  <c:v>31.6</c:v>
                </c:pt>
                <c:pt idx="3">
                  <c:v>31.5</c:v>
                </c:pt>
                <c:pt idx="4">
                  <c:v>31.6</c:v>
                </c:pt>
                <c:pt idx="5">
                  <c:v>31.8</c:v>
                </c:pt>
                <c:pt idx="6">
                  <c:v>31.7</c:v>
                </c:pt>
                <c:pt idx="7">
                  <c:v>31.7</c:v>
                </c:pt>
                <c:pt idx="8">
                  <c:v>31.5</c:v>
                </c:pt>
                <c:pt idx="9">
                  <c:v>31.7</c:v>
                </c:pt>
                <c:pt idx="10">
                  <c:v>32.1</c:v>
                </c:pt>
                <c:pt idx="11">
                  <c:v>32</c:v>
                </c:pt>
                <c:pt idx="12">
                  <c:v>31.9</c:v>
                </c:pt>
                <c:pt idx="13">
                  <c:v>32</c:v>
                </c:pt>
                <c:pt idx="14">
                  <c:v>31.6</c:v>
                </c:pt>
                <c:pt idx="15">
                  <c:v>32</c:v>
                </c:pt>
                <c:pt idx="16">
                  <c:v>32.299999999999997</c:v>
                </c:pt>
                <c:pt idx="17">
                  <c:v>32.200000000000003</c:v>
                </c:pt>
                <c:pt idx="18">
                  <c:v>32.5</c:v>
                </c:pt>
                <c:pt idx="19">
                  <c:v>31.9</c:v>
                </c:pt>
                <c:pt idx="20">
                  <c:v>32.1</c:v>
                </c:pt>
                <c:pt idx="21">
                  <c:v>32.200000000000003</c:v>
                </c:pt>
                <c:pt idx="22">
                  <c:v>31.9</c:v>
                </c:pt>
                <c:pt idx="23">
                  <c:v>32.299999999999997</c:v>
                </c:pt>
                <c:pt idx="24">
                  <c:v>32</c:v>
                </c:pt>
                <c:pt idx="25">
                  <c:v>31.7</c:v>
                </c:pt>
                <c:pt idx="26">
                  <c:v>31.6</c:v>
                </c:pt>
                <c:pt idx="27">
                  <c:v>31.4</c:v>
                </c:pt>
                <c:pt idx="28">
                  <c:v>31.6</c:v>
                </c:pt>
                <c:pt idx="29">
                  <c:v>31.5</c:v>
                </c:pt>
                <c:pt idx="30">
                  <c:v>31.8</c:v>
                </c:pt>
                <c:pt idx="31">
                  <c:v>31.8</c:v>
                </c:pt>
                <c:pt idx="32">
                  <c:v>31.9</c:v>
                </c:pt>
                <c:pt idx="33">
                  <c:v>32</c:v>
                </c:pt>
                <c:pt idx="34">
                  <c:v>32.799999999999997</c:v>
                </c:pt>
                <c:pt idx="35">
                  <c:v>32.700000000000003</c:v>
                </c:pt>
                <c:pt idx="36">
                  <c:v>32.9</c:v>
                </c:pt>
                <c:pt idx="37">
                  <c:v>32.9</c:v>
                </c:pt>
                <c:pt idx="38">
                  <c:v>32.9</c:v>
                </c:pt>
                <c:pt idx="39">
                  <c:v>33</c:v>
                </c:pt>
                <c:pt idx="40">
                  <c:v>32.299999999999997</c:v>
                </c:pt>
                <c:pt idx="41">
                  <c:v>32.200000000000003</c:v>
                </c:pt>
                <c:pt idx="42">
                  <c:v>32.299999999999997</c:v>
                </c:pt>
                <c:pt idx="43">
                  <c:v>31.9</c:v>
                </c:pt>
                <c:pt idx="44">
                  <c:v>32</c:v>
                </c:pt>
                <c:pt idx="45">
                  <c:v>31.7</c:v>
                </c:pt>
                <c:pt idx="46">
                  <c:v>31.8</c:v>
                </c:pt>
                <c:pt idx="47">
                  <c:v>31.6</c:v>
                </c:pt>
                <c:pt idx="48">
                  <c:v>31.6</c:v>
                </c:pt>
                <c:pt idx="49">
                  <c:v>31.4</c:v>
                </c:pt>
                <c:pt idx="50">
                  <c:v>31.4</c:v>
                </c:pt>
                <c:pt idx="51">
                  <c:v>31</c:v>
                </c:pt>
                <c:pt idx="52">
                  <c:v>31.2</c:v>
                </c:pt>
                <c:pt idx="53">
                  <c:v>31</c:v>
                </c:pt>
                <c:pt idx="54">
                  <c:v>30.5</c:v>
                </c:pt>
                <c:pt idx="55">
                  <c:v>30.9</c:v>
                </c:pt>
                <c:pt idx="56">
                  <c:v>30.6</c:v>
                </c:pt>
                <c:pt idx="57">
                  <c:v>30.6</c:v>
                </c:pt>
                <c:pt idx="58">
                  <c:v>30.5</c:v>
                </c:pt>
                <c:pt idx="59">
                  <c:v>30.4</c:v>
                </c:pt>
                <c:pt idx="60">
                  <c:v>30.4</c:v>
                </c:pt>
                <c:pt idx="61">
                  <c:v>30.3</c:v>
                </c:pt>
                <c:pt idx="62">
                  <c:v>30.6</c:v>
                </c:pt>
                <c:pt idx="63">
                  <c:v>30.2</c:v>
                </c:pt>
                <c:pt idx="64">
                  <c:v>29.9</c:v>
                </c:pt>
                <c:pt idx="65">
                  <c:v>30</c:v>
                </c:pt>
                <c:pt idx="66">
                  <c:v>29.7</c:v>
                </c:pt>
                <c:pt idx="67">
                  <c:v>29.8</c:v>
                </c:pt>
                <c:pt idx="68">
                  <c:v>29.8</c:v>
                </c:pt>
                <c:pt idx="69">
                  <c:v>29.4</c:v>
                </c:pt>
                <c:pt idx="70">
                  <c:v>29.3</c:v>
                </c:pt>
                <c:pt idx="71">
                  <c:v>29.2</c:v>
                </c:pt>
                <c:pt idx="72">
                  <c:v>29.1</c:v>
                </c:pt>
                <c:pt idx="73">
                  <c:v>29.3</c:v>
                </c:pt>
                <c:pt idx="74">
                  <c:v>29</c:v>
                </c:pt>
                <c:pt idx="75">
                  <c:v>28.7</c:v>
                </c:pt>
              </c:numCache>
            </c:numRef>
          </c:val>
          <c:smooth val="0"/>
          <c:extLst>
            <c:ext xmlns:c16="http://schemas.microsoft.com/office/drawing/2014/chart" uri="{C3380CC4-5D6E-409C-BE32-E72D297353CC}">
              <c16:uniqueId val="{00000000-A080-4801-983F-AB8DE91CD49A}"/>
            </c:ext>
          </c:extLst>
        </c:ser>
        <c:ser>
          <c:idx val="1"/>
          <c:order val="1"/>
          <c:tx>
            <c:strRef>
              <c:f>Data_K!$AV$3</c:f>
              <c:strCache>
                <c:ptCount val="1"/>
              </c:strCache>
            </c:strRef>
          </c:tx>
          <c:spPr>
            <a:ln w="12700">
              <a:solidFill>
                <a:srgbClr val="000000"/>
              </a:solidFill>
              <a:prstDash val="solid"/>
            </a:ln>
          </c:spPr>
          <c:marker>
            <c:symbol val="none"/>
          </c:marker>
          <c:cat>
            <c:numRef>
              <c:f>Data_K!$A$5:$A$80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Data_K!$AP$5:$AP$80</c:f>
              <c:numCache>
                <c:formatCode>#,##0.00</c:formatCode>
                <c:ptCount val="76"/>
                <c:pt idx="0">
                  <c:v>31.79</c:v>
                </c:pt>
                <c:pt idx="1">
                  <c:v>31.71</c:v>
                </c:pt>
                <c:pt idx="2">
                  <c:v>31.61</c:v>
                </c:pt>
                <c:pt idx="3">
                  <c:v>31.59</c:v>
                </c:pt>
                <c:pt idx="4">
                  <c:v>31.67</c:v>
                </c:pt>
                <c:pt idx="5">
                  <c:v>31.75</c:v>
                </c:pt>
                <c:pt idx="6">
                  <c:v>31.74</c:v>
                </c:pt>
                <c:pt idx="7">
                  <c:v>31.62</c:v>
                </c:pt>
                <c:pt idx="8">
                  <c:v>31.59</c:v>
                </c:pt>
                <c:pt idx="9">
                  <c:v>31.74</c:v>
                </c:pt>
                <c:pt idx="10">
                  <c:v>31.95</c:v>
                </c:pt>
                <c:pt idx="11">
                  <c:v>32.020000000000003</c:v>
                </c:pt>
                <c:pt idx="12">
                  <c:v>31.89</c:v>
                </c:pt>
                <c:pt idx="13">
                  <c:v>31.74</c:v>
                </c:pt>
                <c:pt idx="14">
                  <c:v>31.76</c:v>
                </c:pt>
                <c:pt idx="15">
                  <c:v>31.97</c:v>
                </c:pt>
                <c:pt idx="16">
                  <c:v>32.270000000000003</c:v>
                </c:pt>
                <c:pt idx="17">
                  <c:v>32.43</c:v>
                </c:pt>
                <c:pt idx="18">
                  <c:v>32.35</c:v>
                </c:pt>
                <c:pt idx="19">
                  <c:v>32.18</c:v>
                </c:pt>
                <c:pt idx="20">
                  <c:v>32.06</c:v>
                </c:pt>
                <c:pt idx="21">
                  <c:v>32.03</c:v>
                </c:pt>
                <c:pt idx="22">
                  <c:v>32.049999999999997</c:v>
                </c:pt>
                <c:pt idx="23">
                  <c:v>32.04</c:v>
                </c:pt>
                <c:pt idx="24">
                  <c:v>31.95</c:v>
                </c:pt>
                <c:pt idx="25">
                  <c:v>31.75</c:v>
                </c:pt>
                <c:pt idx="26">
                  <c:v>31.56</c:v>
                </c:pt>
                <c:pt idx="27">
                  <c:v>31.5</c:v>
                </c:pt>
                <c:pt idx="28">
                  <c:v>31.53</c:v>
                </c:pt>
                <c:pt idx="29">
                  <c:v>31.6</c:v>
                </c:pt>
                <c:pt idx="30">
                  <c:v>31.69</c:v>
                </c:pt>
                <c:pt idx="31">
                  <c:v>31.81</c:v>
                </c:pt>
                <c:pt idx="32">
                  <c:v>31.97</c:v>
                </c:pt>
                <c:pt idx="33">
                  <c:v>32.159999999999997</c:v>
                </c:pt>
                <c:pt idx="34">
                  <c:v>32.39</c:v>
                </c:pt>
                <c:pt idx="35">
                  <c:v>32.64</c:v>
                </c:pt>
                <c:pt idx="36">
                  <c:v>32.83</c:v>
                </c:pt>
                <c:pt idx="37">
                  <c:v>32.96</c:v>
                </c:pt>
                <c:pt idx="38">
                  <c:v>32.96</c:v>
                </c:pt>
                <c:pt idx="39">
                  <c:v>32.770000000000003</c:v>
                </c:pt>
                <c:pt idx="40">
                  <c:v>32.49</c:v>
                </c:pt>
                <c:pt idx="41">
                  <c:v>32.26</c:v>
                </c:pt>
                <c:pt idx="42">
                  <c:v>32.11</c:v>
                </c:pt>
                <c:pt idx="43">
                  <c:v>31.99</c:v>
                </c:pt>
                <c:pt idx="44">
                  <c:v>31.86</c:v>
                </c:pt>
                <c:pt idx="45">
                  <c:v>31.77</c:v>
                </c:pt>
                <c:pt idx="46">
                  <c:v>31.71</c:v>
                </c:pt>
                <c:pt idx="47">
                  <c:v>31.65</c:v>
                </c:pt>
                <c:pt idx="48">
                  <c:v>31.58</c:v>
                </c:pt>
                <c:pt idx="49">
                  <c:v>31.45</c:v>
                </c:pt>
                <c:pt idx="50">
                  <c:v>31.29</c:v>
                </c:pt>
                <c:pt idx="51">
                  <c:v>31.18</c:v>
                </c:pt>
                <c:pt idx="52">
                  <c:v>31.07</c:v>
                </c:pt>
                <c:pt idx="53">
                  <c:v>30.92</c:v>
                </c:pt>
                <c:pt idx="54">
                  <c:v>30.78</c:v>
                </c:pt>
                <c:pt idx="55">
                  <c:v>30.71</c:v>
                </c:pt>
                <c:pt idx="56">
                  <c:v>30.68</c:v>
                </c:pt>
                <c:pt idx="57">
                  <c:v>30.61</c:v>
                </c:pt>
                <c:pt idx="58">
                  <c:v>30.51</c:v>
                </c:pt>
                <c:pt idx="59">
                  <c:v>30.41</c:v>
                </c:pt>
                <c:pt idx="60">
                  <c:v>30.36</c:v>
                </c:pt>
                <c:pt idx="61">
                  <c:v>30.4</c:v>
                </c:pt>
                <c:pt idx="62">
                  <c:v>30.38</c:v>
                </c:pt>
                <c:pt idx="63">
                  <c:v>30.24</c:v>
                </c:pt>
                <c:pt idx="64">
                  <c:v>30.03</c:v>
                </c:pt>
                <c:pt idx="65">
                  <c:v>29.85</c:v>
                </c:pt>
                <c:pt idx="66">
                  <c:v>29.76</c:v>
                </c:pt>
                <c:pt idx="67">
                  <c:v>29.7</c:v>
                </c:pt>
                <c:pt idx="68">
                  <c:v>29.61</c:v>
                </c:pt>
                <c:pt idx="69">
                  <c:v>29.49</c:v>
                </c:pt>
                <c:pt idx="70">
                  <c:v>29.37</c:v>
                </c:pt>
                <c:pt idx="71">
                  <c:v>29.3</c:v>
                </c:pt>
                <c:pt idx="72">
                  <c:v>29.26</c:v>
                </c:pt>
                <c:pt idx="73">
                  <c:v>29.15</c:v>
                </c:pt>
                <c:pt idx="74">
                  <c:v>28.97</c:v>
                </c:pt>
                <c:pt idx="75">
                  <c:v>28.75</c:v>
                </c:pt>
              </c:numCache>
            </c:numRef>
          </c:val>
          <c:smooth val="0"/>
          <c:extLst>
            <c:ext xmlns:c16="http://schemas.microsoft.com/office/drawing/2014/chart" uri="{C3380CC4-5D6E-409C-BE32-E72D297353CC}">
              <c16:uniqueId val="{00000001-A080-4801-983F-AB8DE91CD49A}"/>
            </c:ext>
          </c:extLst>
        </c:ser>
        <c:dLbls>
          <c:showLegendKey val="0"/>
          <c:showVal val="0"/>
          <c:showCatName val="0"/>
          <c:showSerName val="0"/>
          <c:showPercent val="0"/>
          <c:showBubbleSize val="0"/>
        </c:dLbls>
        <c:hiLowLines>
          <c:spPr>
            <a:ln w="3175">
              <a:solidFill>
                <a:srgbClr val="000000"/>
              </a:solidFill>
              <a:prstDash val="solid"/>
            </a:ln>
          </c:spPr>
        </c:hiLowLines>
        <c:smooth val="0"/>
        <c:axId val="142639104"/>
        <c:axId val="142640640"/>
      </c:lineChart>
      <c:catAx>
        <c:axId val="142639104"/>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2640640"/>
        <c:crosses val="autoZero"/>
        <c:auto val="0"/>
        <c:lblAlgn val="ctr"/>
        <c:lblOffset val="100"/>
        <c:tickLblSkip val="2"/>
        <c:tickMarkSkip val="4"/>
        <c:noMultiLvlLbl val="0"/>
      </c:catAx>
      <c:valAx>
        <c:axId val="142640640"/>
        <c:scaling>
          <c:orientation val="minMax"/>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2639104"/>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pageMargins b="1" l="0.750000000000004" r="0.750000000000004"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663811563169171E-2"/>
          <c:y val="5.4662379421221867E-2"/>
          <c:w val="0.90364025695931482"/>
          <c:h val="0.82636655948553051"/>
        </c:manualLayout>
      </c:layout>
      <c:lineChart>
        <c:grouping val="standard"/>
        <c:varyColors val="0"/>
        <c:ser>
          <c:idx val="0"/>
          <c:order val="0"/>
          <c:tx>
            <c:strRef>
              <c:f>Data_BK!$I$3</c:f>
              <c:strCache>
                <c:ptCount val="1"/>
                <c:pt idx="0">
                  <c:v>Piggar</c:v>
                </c:pt>
              </c:strCache>
            </c:strRef>
          </c:tx>
          <c:spPr>
            <a:ln w="28575">
              <a:noFill/>
            </a:ln>
          </c:spPr>
          <c:marker>
            <c:symbol val="none"/>
          </c:marker>
          <c:cat>
            <c:numRef>
              <c:f>Data_BK!$A$5:$A$80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Data_BK!$I$5:$I$80</c:f>
              <c:numCache>
                <c:formatCode>#\ ##0.0</c:formatCode>
                <c:ptCount val="76"/>
                <c:pt idx="0">
                  <c:v>269.5</c:v>
                </c:pt>
                <c:pt idx="1">
                  <c:v>262.8</c:v>
                </c:pt>
                <c:pt idx="2">
                  <c:v>269.8</c:v>
                </c:pt>
                <c:pt idx="3">
                  <c:v>274.3</c:v>
                </c:pt>
                <c:pt idx="4">
                  <c:v>270.39999999999998</c:v>
                </c:pt>
                <c:pt idx="5">
                  <c:v>267.5</c:v>
                </c:pt>
                <c:pt idx="6">
                  <c:v>280.39999999999998</c:v>
                </c:pt>
                <c:pt idx="7">
                  <c:v>285.89999999999998</c:v>
                </c:pt>
                <c:pt idx="8">
                  <c:v>291.39999999999998</c:v>
                </c:pt>
                <c:pt idx="9">
                  <c:v>294.89999999999998</c:v>
                </c:pt>
                <c:pt idx="10">
                  <c:v>307.5</c:v>
                </c:pt>
                <c:pt idx="11">
                  <c:v>328.8</c:v>
                </c:pt>
                <c:pt idx="12">
                  <c:v>343.5</c:v>
                </c:pt>
                <c:pt idx="13">
                  <c:v>345.3</c:v>
                </c:pt>
                <c:pt idx="14">
                  <c:v>348.6</c:v>
                </c:pt>
                <c:pt idx="15">
                  <c:v>343.7</c:v>
                </c:pt>
                <c:pt idx="16">
                  <c:v>343.6</c:v>
                </c:pt>
                <c:pt idx="17">
                  <c:v>372.2</c:v>
                </c:pt>
                <c:pt idx="18">
                  <c:v>364.1</c:v>
                </c:pt>
                <c:pt idx="19">
                  <c:v>361.4</c:v>
                </c:pt>
                <c:pt idx="20">
                  <c:v>354.9</c:v>
                </c:pt>
                <c:pt idx="21">
                  <c:v>346</c:v>
                </c:pt>
                <c:pt idx="22">
                  <c:v>328</c:v>
                </c:pt>
                <c:pt idx="23">
                  <c:v>313.3</c:v>
                </c:pt>
                <c:pt idx="24">
                  <c:v>308.7</c:v>
                </c:pt>
                <c:pt idx="25">
                  <c:v>292.7</c:v>
                </c:pt>
                <c:pt idx="26">
                  <c:v>290.5</c:v>
                </c:pt>
                <c:pt idx="27">
                  <c:v>294.7</c:v>
                </c:pt>
                <c:pt idx="28">
                  <c:v>286.2</c:v>
                </c:pt>
                <c:pt idx="29">
                  <c:v>296.39999999999998</c:v>
                </c:pt>
                <c:pt idx="30">
                  <c:v>303.2</c:v>
                </c:pt>
                <c:pt idx="31">
                  <c:v>329.2</c:v>
                </c:pt>
                <c:pt idx="32">
                  <c:v>363.7</c:v>
                </c:pt>
                <c:pt idx="33">
                  <c:v>411.8</c:v>
                </c:pt>
                <c:pt idx="34">
                  <c:v>422.6</c:v>
                </c:pt>
                <c:pt idx="35">
                  <c:v>433</c:v>
                </c:pt>
                <c:pt idx="36">
                  <c:v>439.4</c:v>
                </c:pt>
                <c:pt idx="37">
                  <c:v>431</c:v>
                </c:pt>
                <c:pt idx="38">
                  <c:v>422</c:v>
                </c:pt>
                <c:pt idx="39">
                  <c:v>402.2</c:v>
                </c:pt>
                <c:pt idx="40">
                  <c:v>393.5</c:v>
                </c:pt>
                <c:pt idx="41">
                  <c:v>391</c:v>
                </c:pt>
                <c:pt idx="42">
                  <c:v>383.4</c:v>
                </c:pt>
                <c:pt idx="43">
                  <c:v>391.2</c:v>
                </c:pt>
                <c:pt idx="44">
                  <c:v>387.6</c:v>
                </c:pt>
                <c:pt idx="45">
                  <c:v>396.9</c:v>
                </c:pt>
                <c:pt idx="46">
                  <c:v>410.8</c:v>
                </c:pt>
                <c:pt idx="47">
                  <c:v>414.6</c:v>
                </c:pt>
                <c:pt idx="48">
                  <c:v>412.9</c:v>
                </c:pt>
                <c:pt idx="49">
                  <c:v>409.5</c:v>
                </c:pt>
                <c:pt idx="50">
                  <c:v>409.1</c:v>
                </c:pt>
                <c:pt idx="51">
                  <c:v>410</c:v>
                </c:pt>
                <c:pt idx="52">
                  <c:v>415.2</c:v>
                </c:pt>
                <c:pt idx="53">
                  <c:v>412.5</c:v>
                </c:pt>
                <c:pt idx="54">
                  <c:v>408.6</c:v>
                </c:pt>
                <c:pt idx="55">
                  <c:v>405.9</c:v>
                </c:pt>
                <c:pt idx="56">
                  <c:v>403.2</c:v>
                </c:pt>
                <c:pt idx="57">
                  <c:v>398.5</c:v>
                </c:pt>
                <c:pt idx="58">
                  <c:v>372.9</c:v>
                </c:pt>
                <c:pt idx="59">
                  <c:v>371.1</c:v>
                </c:pt>
                <c:pt idx="60">
                  <c:v>375.7</c:v>
                </c:pt>
                <c:pt idx="61">
                  <c:v>362.8</c:v>
                </c:pt>
                <c:pt idx="62">
                  <c:v>360.1</c:v>
                </c:pt>
                <c:pt idx="63">
                  <c:v>365.6</c:v>
                </c:pt>
                <c:pt idx="64">
                  <c:v>356.7</c:v>
                </c:pt>
                <c:pt idx="65">
                  <c:v>360.7</c:v>
                </c:pt>
                <c:pt idx="66">
                  <c:v>361.9</c:v>
                </c:pt>
                <c:pt idx="67">
                  <c:v>353.2</c:v>
                </c:pt>
                <c:pt idx="68">
                  <c:v>333.3</c:v>
                </c:pt>
                <c:pt idx="69">
                  <c:v>344.8</c:v>
                </c:pt>
                <c:pt idx="70">
                  <c:v>349.1</c:v>
                </c:pt>
                <c:pt idx="71">
                  <c:v>349.6</c:v>
                </c:pt>
                <c:pt idx="72">
                  <c:v>372.1</c:v>
                </c:pt>
                <c:pt idx="73">
                  <c:v>358.7</c:v>
                </c:pt>
                <c:pt idx="74">
                  <c:v>382.9</c:v>
                </c:pt>
                <c:pt idx="75">
                  <c:v>376.7</c:v>
                </c:pt>
              </c:numCache>
            </c:numRef>
          </c:val>
          <c:smooth val="0"/>
          <c:extLst>
            <c:ext xmlns:c16="http://schemas.microsoft.com/office/drawing/2014/chart" uri="{C3380CC4-5D6E-409C-BE32-E72D297353CC}">
              <c16:uniqueId val="{00000000-92EE-44CC-B13C-79FD06BD4EA7}"/>
            </c:ext>
          </c:extLst>
        </c:ser>
        <c:ser>
          <c:idx val="1"/>
          <c:order val="1"/>
          <c:tx>
            <c:strRef>
              <c:f>Data_BK!$L$3</c:f>
              <c:strCache>
                <c:ptCount val="1"/>
              </c:strCache>
            </c:strRef>
          </c:tx>
          <c:spPr>
            <a:ln w="12700">
              <a:solidFill>
                <a:srgbClr val="000000"/>
              </a:solidFill>
              <a:prstDash val="solid"/>
            </a:ln>
          </c:spPr>
          <c:marker>
            <c:symbol val="none"/>
          </c:marker>
          <c:cat>
            <c:numRef>
              <c:f>Data_BK!$A$5:$A$80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Data_BK!$L$5:$L$80</c:f>
              <c:numCache>
                <c:formatCode>#,##0.00</c:formatCode>
                <c:ptCount val="76"/>
                <c:pt idx="0">
                  <c:v>266.77999999999997</c:v>
                </c:pt>
                <c:pt idx="1">
                  <c:v>267.42</c:v>
                </c:pt>
                <c:pt idx="2">
                  <c:v>269.55</c:v>
                </c:pt>
                <c:pt idx="3">
                  <c:v>271.25</c:v>
                </c:pt>
                <c:pt idx="4">
                  <c:v>270.70999999999998</c:v>
                </c:pt>
                <c:pt idx="5">
                  <c:v>271.68</c:v>
                </c:pt>
                <c:pt idx="6">
                  <c:v>277.41000000000003</c:v>
                </c:pt>
                <c:pt idx="7">
                  <c:v>284.68</c:v>
                </c:pt>
                <c:pt idx="8">
                  <c:v>290.55</c:v>
                </c:pt>
                <c:pt idx="9">
                  <c:v>297.56</c:v>
                </c:pt>
                <c:pt idx="10">
                  <c:v>310.14</c:v>
                </c:pt>
                <c:pt idx="11">
                  <c:v>326.82</c:v>
                </c:pt>
                <c:pt idx="12">
                  <c:v>340.56</c:v>
                </c:pt>
                <c:pt idx="13">
                  <c:v>346.85</c:v>
                </c:pt>
                <c:pt idx="14">
                  <c:v>346.57</c:v>
                </c:pt>
                <c:pt idx="15">
                  <c:v>346.14</c:v>
                </c:pt>
                <c:pt idx="16">
                  <c:v>351.82</c:v>
                </c:pt>
                <c:pt idx="17">
                  <c:v>360.26</c:v>
                </c:pt>
                <c:pt idx="18">
                  <c:v>364.64</c:v>
                </c:pt>
                <c:pt idx="19">
                  <c:v>362.33</c:v>
                </c:pt>
                <c:pt idx="20">
                  <c:v>354.96</c:v>
                </c:pt>
                <c:pt idx="21">
                  <c:v>343.56</c:v>
                </c:pt>
                <c:pt idx="22">
                  <c:v>329.16</c:v>
                </c:pt>
                <c:pt idx="23">
                  <c:v>315.14</c:v>
                </c:pt>
                <c:pt idx="24">
                  <c:v>303.35000000000002</c:v>
                </c:pt>
                <c:pt idx="25">
                  <c:v>295.8</c:v>
                </c:pt>
                <c:pt idx="26">
                  <c:v>292.33</c:v>
                </c:pt>
                <c:pt idx="27">
                  <c:v>289.64999999999998</c:v>
                </c:pt>
                <c:pt idx="28">
                  <c:v>287.25</c:v>
                </c:pt>
                <c:pt idx="29">
                  <c:v>290.02999999999997</c:v>
                </c:pt>
                <c:pt idx="30">
                  <c:v>304.44</c:v>
                </c:pt>
                <c:pt idx="31">
                  <c:v>330.92</c:v>
                </c:pt>
                <c:pt idx="32">
                  <c:v>363.66</c:v>
                </c:pt>
                <c:pt idx="33">
                  <c:v>397.23</c:v>
                </c:pt>
                <c:pt idx="34">
                  <c:v>421.59</c:v>
                </c:pt>
                <c:pt idx="35">
                  <c:v>435.95</c:v>
                </c:pt>
                <c:pt idx="36">
                  <c:v>439.78</c:v>
                </c:pt>
                <c:pt idx="37">
                  <c:v>432.9</c:v>
                </c:pt>
                <c:pt idx="38">
                  <c:v>418.53</c:v>
                </c:pt>
                <c:pt idx="39">
                  <c:v>403.74</c:v>
                </c:pt>
                <c:pt idx="40">
                  <c:v>393.75</c:v>
                </c:pt>
                <c:pt idx="41">
                  <c:v>388.88</c:v>
                </c:pt>
                <c:pt idx="42">
                  <c:v>387.4</c:v>
                </c:pt>
                <c:pt idx="43">
                  <c:v>386.91</c:v>
                </c:pt>
                <c:pt idx="44">
                  <c:v>389.8</c:v>
                </c:pt>
                <c:pt idx="45">
                  <c:v>397.97</c:v>
                </c:pt>
                <c:pt idx="46">
                  <c:v>407.58</c:v>
                </c:pt>
                <c:pt idx="47">
                  <c:v>413.34</c:v>
                </c:pt>
                <c:pt idx="48">
                  <c:v>412.8</c:v>
                </c:pt>
                <c:pt idx="49">
                  <c:v>410.16</c:v>
                </c:pt>
                <c:pt idx="50">
                  <c:v>409.44</c:v>
                </c:pt>
                <c:pt idx="51">
                  <c:v>411.03</c:v>
                </c:pt>
                <c:pt idx="52">
                  <c:v>412.74</c:v>
                </c:pt>
                <c:pt idx="53">
                  <c:v>412.5</c:v>
                </c:pt>
                <c:pt idx="54">
                  <c:v>410.79</c:v>
                </c:pt>
                <c:pt idx="55">
                  <c:v>408.59</c:v>
                </c:pt>
                <c:pt idx="56">
                  <c:v>402.58</c:v>
                </c:pt>
                <c:pt idx="57">
                  <c:v>390.9</c:v>
                </c:pt>
                <c:pt idx="58">
                  <c:v>378.63</c:v>
                </c:pt>
                <c:pt idx="59">
                  <c:v>371.76</c:v>
                </c:pt>
                <c:pt idx="60">
                  <c:v>369.22</c:v>
                </c:pt>
                <c:pt idx="61">
                  <c:v>366.7</c:v>
                </c:pt>
                <c:pt idx="62">
                  <c:v>363.81</c:v>
                </c:pt>
                <c:pt idx="63">
                  <c:v>362.22</c:v>
                </c:pt>
                <c:pt idx="64">
                  <c:v>361.65</c:v>
                </c:pt>
                <c:pt idx="65">
                  <c:v>361.16</c:v>
                </c:pt>
                <c:pt idx="66">
                  <c:v>358.04</c:v>
                </c:pt>
                <c:pt idx="67">
                  <c:v>350.02</c:v>
                </c:pt>
                <c:pt idx="68">
                  <c:v>342.04</c:v>
                </c:pt>
                <c:pt idx="69">
                  <c:v>340.03</c:v>
                </c:pt>
                <c:pt idx="70">
                  <c:v>344.8</c:v>
                </c:pt>
                <c:pt idx="71">
                  <c:v>352.99</c:v>
                </c:pt>
                <c:pt idx="72">
                  <c:v>362.49</c:v>
                </c:pt>
                <c:pt idx="73">
                  <c:v>372</c:v>
                </c:pt>
                <c:pt idx="74">
                  <c:v>377.44</c:v>
                </c:pt>
                <c:pt idx="75">
                  <c:v>379.16</c:v>
                </c:pt>
              </c:numCache>
            </c:numRef>
          </c:val>
          <c:smooth val="0"/>
          <c:extLst>
            <c:ext xmlns:c16="http://schemas.microsoft.com/office/drawing/2014/chart" uri="{C3380CC4-5D6E-409C-BE32-E72D297353CC}">
              <c16:uniqueId val="{00000001-92EE-44CC-B13C-79FD06BD4EA7}"/>
            </c:ext>
          </c:extLst>
        </c:ser>
        <c:dLbls>
          <c:showLegendKey val="0"/>
          <c:showVal val="0"/>
          <c:showCatName val="0"/>
          <c:showSerName val="0"/>
          <c:showPercent val="0"/>
          <c:showBubbleSize val="0"/>
        </c:dLbls>
        <c:hiLowLines>
          <c:spPr>
            <a:ln w="3175">
              <a:solidFill>
                <a:srgbClr val="000000"/>
              </a:solidFill>
              <a:prstDash val="solid"/>
            </a:ln>
          </c:spPr>
        </c:hiLowLines>
        <c:smooth val="0"/>
        <c:axId val="21173760"/>
        <c:axId val="21175296"/>
      </c:lineChart>
      <c:catAx>
        <c:axId val="21173760"/>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21175296"/>
        <c:crosses val="autoZero"/>
        <c:auto val="0"/>
        <c:lblAlgn val="ctr"/>
        <c:lblOffset val="100"/>
        <c:tickLblSkip val="2"/>
        <c:tickMarkSkip val="4"/>
        <c:noMultiLvlLbl val="0"/>
      </c:catAx>
      <c:valAx>
        <c:axId val="21175296"/>
        <c:scaling>
          <c:orientation val="minMax"/>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21173760"/>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pageMargins b="1" l="0.75000000000000289" r="0.75000000000000289"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134453781512604E-2"/>
          <c:y val="5.4487179487179488E-2"/>
          <c:w val="0.8886554621848739"/>
          <c:h val="0.83065790314026366"/>
        </c:manualLayout>
      </c:layout>
      <c:lineChart>
        <c:grouping val="standard"/>
        <c:varyColors val="0"/>
        <c:ser>
          <c:idx val="0"/>
          <c:order val="0"/>
          <c:tx>
            <c:strRef>
              <c:f>Data_BK!$O$3</c:f>
              <c:strCache>
                <c:ptCount val="1"/>
                <c:pt idx="0">
                  <c:v>Piggar</c:v>
                </c:pt>
              </c:strCache>
            </c:strRef>
          </c:tx>
          <c:spPr>
            <a:ln w="28575">
              <a:noFill/>
            </a:ln>
          </c:spPr>
          <c:marker>
            <c:symbol val="none"/>
          </c:marker>
          <c:cat>
            <c:numRef>
              <c:f>Data_BK!$A$5:$A$80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Data_BK!$O$5:$O$80</c:f>
              <c:numCache>
                <c:formatCode>#\ ##0.0</c:formatCode>
                <c:ptCount val="76"/>
                <c:pt idx="0">
                  <c:v>1862.1</c:v>
                </c:pt>
                <c:pt idx="1">
                  <c:v>1871.5</c:v>
                </c:pt>
                <c:pt idx="2">
                  <c:v>1866.4</c:v>
                </c:pt>
                <c:pt idx="3">
                  <c:v>1865.5</c:v>
                </c:pt>
                <c:pt idx="4">
                  <c:v>1867.5</c:v>
                </c:pt>
                <c:pt idx="5">
                  <c:v>1887.9</c:v>
                </c:pt>
                <c:pt idx="6">
                  <c:v>1888.2</c:v>
                </c:pt>
                <c:pt idx="7">
                  <c:v>1887.3</c:v>
                </c:pt>
                <c:pt idx="8">
                  <c:v>1894.6</c:v>
                </c:pt>
                <c:pt idx="9">
                  <c:v>1903.5</c:v>
                </c:pt>
                <c:pt idx="10">
                  <c:v>1915.7</c:v>
                </c:pt>
                <c:pt idx="11">
                  <c:v>1915.4</c:v>
                </c:pt>
                <c:pt idx="12">
                  <c:v>1914.2</c:v>
                </c:pt>
                <c:pt idx="13">
                  <c:v>1929.1</c:v>
                </c:pt>
                <c:pt idx="14">
                  <c:v>1930</c:v>
                </c:pt>
                <c:pt idx="15">
                  <c:v>1953.9</c:v>
                </c:pt>
                <c:pt idx="16">
                  <c:v>1961.1</c:v>
                </c:pt>
                <c:pt idx="17">
                  <c:v>1943.3</c:v>
                </c:pt>
                <c:pt idx="18">
                  <c:v>1960.8</c:v>
                </c:pt>
                <c:pt idx="19">
                  <c:v>1947.5</c:v>
                </c:pt>
                <c:pt idx="20">
                  <c:v>1964</c:v>
                </c:pt>
                <c:pt idx="21">
                  <c:v>1970.6</c:v>
                </c:pt>
                <c:pt idx="22">
                  <c:v>1960.9</c:v>
                </c:pt>
                <c:pt idx="23">
                  <c:v>1970.3</c:v>
                </c:pt>
                <c:pt idx="24">
                  <c:v>1960</c:v>
                </c:pt>
                <c:pt idx="25">
                  <c:v>1975.6</c:v>
                </c:pt>
                <c:pt idx="26">
                  <c:v>1962</c:v>
                </c:pt>
                <c:pt idx="27">
                  <c:v>1961.8</c:v>
                </c:pt>
                <c:pt idx="28">
                  <c:v>1970.4</c:v>
                </c:pt>
                <c:pt idx="29">
                  <c:v>1967.4</c:v>
                </c:pt>
                <c:pt idx="30">
                  <c:v>1989.7</c:v>
                </c:pt>
                <c:pt idx="31">
                  <c:v>2000</c:v>
                </c:pt>
                <c:pt idx="32">
                  <c:v>2021</c:v>
                </c:pt>
                <c:pt idx="33">
                  <c:v>2028.8</c:v>
                </c:pt>
                <c:pt idx="34">
                  <c:v>2073.9</c:v>
                </c:pt>
                <c:pt idx="35">
                  <c:v>2066.9</c:v>
                </c:pt>
                <c:pt idx="36">
                  <c:v>2075.5</c:v>
                </c:pt>
                <c:pt idx="37">
                  <c:v>2071.1</c:v>
                </c:pt>
                <c:pt idx="38">
                  <c:v>2070.9</c:v>
                </c:pt>
                <c:pt idx="39">
                  <c:v>2079.8000000000002</c:v>
                </c:pt>
                <c:pt idx="40">
                  <c:v>2057.1</c:v>
                </c:pt>
                <c:pt idx="41">
                  <c:v>2053.6999999999998</c:v>
                </c:pt>
                <c:pt idx="42">
                  <c:v>2066.8000000000002</c:v>
                </c:pt>
                <c:pt idx="43">
                  <c:v>2055.9</c:v>
                </c:pt>
                <c:pt idx="44">
                  <c:v>2069.4</c:v>
                </c:pt>
                <c:pt idx="45">
                  <c:v>2055.4</c:v>
                </c:pt>
                <c:pt idx="46">
                  <c:v>2052.9</c:v>
                </c:pt>
                <c:pt idx="47">
                  <c:v>2045.6</c:v>
                </c:pt>
                <c:pt idx="48">
                  <c:v>2046</c:v>
                </c:pt>
                <c:pt idx="49">
                  <c:v>2045.3</c:v>
                </c:pt>
                <c:pt idx="50">
                  <c:v>2044</c:v>
                </c:pt>
                <c:pt idx="51">
                  <c:v>2030.5</c:v>
                </c:pt>
                <c:pt idx="52">
                  <c:v>2038.4</c:v>
                </c:pt>
                <c:pt idx="53">
                  <c:v>2028.1</c:v>
                </c:pt>
                <c:pt idx="54">
                  <c:v>2001.6</c:v>
                </c:pt>
                <c:pt idx="55">
                  <c:v>2023.2</c:v>
                </c:pt>
                <c:pt idx="56">
                  <c:v>2022.6</c:v>
                </c:pt>
                <c:pt idx="57">
                  <c:v>2036.5</c:v>
                </c:pt>
                <c:pt idx="58">
                  <c:v>2040.1</c:v>
                </c:pt>
                <c:pt idx="59">
                  <c:v>2037.1</c:v>
                </c:pt>
                <c:pt idx="60">
                  <c:v>2039.9</c:v>
                </c:pt>
                <c:pt idx="61">
                  <c:v>2037</c:v>
                </c:pt>
                <c:pt idx="62">
                  <c:v>2066.9</c:v>
                </c:pt>
                <c:pt idx="63">
                  <c:v>2042.3</c:v>
                </c:pt>
                <c:pt idx="64">
                  <c:v>2031.5</c:v>
                </c:pt>
                <c:pt idx="65">
                  <c:v>2025.6</c:v>
                </c:pt>
                <c:pt idx="66">
                  <c:v>2011.8</c:v>
                </c:pt>
                <c:pt idx="67">
                  <c:v>2024.1</c:v>
                </c:pt>
                <c:pt idx="68">
                  <c:v>2027.7</c:v>
                </c:pt>
                <c:pt idx="69">
                  <c:v>2014.1</c:v>
                </c:pt>
                <c:pt idx="70">
                  <c:v>2021.5</c:v>
                </c:pt>
                <c:pt idx="71">
                  <c:v>2015.8</c:v>
                </c:pt>
                <c:pt idx="72">
                  <c:v>2005.2</c:v>
                </c:pt>
                <c:pt idx="73">
                  <c:v>2025.7</c:v>
                </c:pt>
                <c:pt idx="74">
                  <c:v>1999.5</c:v>
                </c:pt>
                <c:pt idx="75">
                  <c:v>1995.5</c:v>
                </c:pt>
              </c:numCache>
            </c:numRef>
          </c:val>
          <c:smooth val="0"/>
          <c:extLst>
            <c:ext xmlns:c16="http://schemas.microsoft.com/office/drawing/2014/chart" uri="{C3380CC4-5D6E-409C-BE32-E72D297353CC}">
              <c16:uniqueId val="{00000000-0535-46C0-AA45-71229C6C37FE}"/>
            </c:ext>
          </c:extLst>
        </c:ser>
        <c:ser>
          <c:idx val="1"/>
          <c:order val="1"/>
          <c:tx>
            <c:strRef>
              <c:f>Data_BK!$R$3</c:f>
              <c:strCache>
                <c:ptCount val="1"/>
              </c:strCache>
            </c:strRef>
          </c:tx>
          <c:spPr>
            <a:ln w="12700">
              <a:solidFill>
                <a:srgbClr val="000000"/>
              </a:solidFill>
              <a:prstDash val="solid"/>
            </a:ln>
          </c:spPr>
          <c:marker>
            <c:symbol val="none"/>
          </c:marker>
          <c:cat>
            <c:numRef>
              <c:f>Data_BK!$A$5:$A$80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Data_BK!$R$5:$R$80</c:f>
              <c:numCache>
                <c:formatCode>#,##0.00</c:formatCode>
                <c:ptCount val="76"/>
                <c:pt idx="0">
                  <c:v>1862.42</c:v>
                </c:pt>
                <c:pt idx="1">
                  <c:v>1866.12</c:v>
                </c:pt>
                <c:pt idx="2">
                  <c:v>1867.33</c:v>
                </c:pt>
                <c:pt idx="3">
                  <c:v>1868.67</c:v>
                </c:pt>
                <c:pt idx="4">
                  <c:v>1875.08</c:v>
                </c:pt>
                <c:pt idx="5">
                  <c:v>1883.27</c:v>
                </c:pt>
                <c:pt idx="6">
                  <c:v>1887.79</c:v>
                </c:pt>
                <c:pt idx="7">
                  <c:v>1889.59</c:v>
                </c:pt>
                <c:pt idx="8">
                  <c:v>1894.94</c:v>
                </c:pt>
                <c:pt idx="9">
                  <c:v>1904.54</c:v>
                </c:pt>
                <c:pt idx="10">
                  <c:v>1913.06</c:v>
                </c:pt>
                <c:pt idx="11">
                  <c:v>1914.78</c:v>
                </c:pt>
                <c:pt idx="12">
                  <c:v>1912.31</c:v>
                </c:pt>
                <c:pt idx="13">
                  <c:v>1916.35</c:v>
                </c:pt>
                <c:pt idx="14">
                  <c:v>1931.1</c:v>
                </c:pt>
                <c:pt idx="15">
                  <c:v>1948.16</c:v>
                </c:pt>
                <c:pt idx="16">
                  <c:v>1958.06</c:v>
                </c:pt>
                <c:pt idx="17">
                  <c:v>1958.8</c:v>
                </c:pt>
                <c:pt idx="18">
                  <c:v>1956.31</c:v>
                </c:pt>
                <c:pt idx="19">
                  <c:v>1957.27</c:v>
                </c:pt>
                <c:pt idx="20">
                  <c:v>1961.42</c:v>
                </c:pt>
                <c:pt idx="21">
                  <c:v>1964.5</c:v>
                </c:pt>
                <c:pt idx="22">
                  <c:v>1963.97</c:v>
                </c:pt>
                <c:pt idx="23">
                  <c:v>1962.91</c:v>
                </c:pt>
                <c:pt idx="24">
                  <c:v>1965.12</c:v>
                </c:pt>
                <c:pt idx="25">
                  <c:v>1965.96</c:v>
                </c:pt>
                <c:pt idx="26">
                  <c:v>1964.94</c:v>
                </c:pt>
                <c:pt idx="27">
                  <c:v>1964.55</c:v>
                </c:pt>
                <c:pt idx="28">
                  <c:v>1967.24</c:v>
                </c:pt>
                <c:pt idx="29">
                  <c:v>1974.1</c:v>
                </c:pt>
                <c:pt idx="30">
                  <c:v>1985.68</c:v>
                </c:pt>
                <c:pt idx="31">
                  <c:v>2003.14</c:v>
                </c:pt>
                <c:pt idx="32">
                  <c:v>2021.08</c:v>
                </c:pt>
                <c:pt idx="33">
                  <c:v>2038.2</c:v>
                </c:pt>
                <c:pt idx="34">
                  <c:v>2053.06</c:v>
                </c:pt>
                <c:pt idx="35">
                  <c:v>2064.12</c:v>
                </c:pt>
                <c:pt idx="36">
                  <c:v>2070.4</c:v>
                </c:pt>
                <c:pt idx="37">
                  <c:v>2073.69</c:v>
                </c:pt>
                <c:pt idx="38">
                  <c:v>2074.13</c:v>
                </c:pt>
                <c:pt idx="39">
                  <c:v>2069.33</c:v>
                </c:pt>
                <c:pt idx="40">
                  <c:v>2062.1</c:v>
                </c:pt>
                <c:pt idx="41">
                  <c:v>2058.58</c:v>
                </c:pt>
                <c:pt idx="42">
                  <c:v>2059.5300000000002</c:v>
                </c:pt>
                <c:pt idx="43">
                  <c:v>2060.9499999999998</c:v>
                </c:pt>
                <c:pt idx="44">
                  <c:v>2059.96</c:v>
                </c:pt>
                <c:pt idx="45">
                  <c:v>2057.0300000000002</c:v>
                </c:pt>
                <c:pt idx="46">
                  <c:v>2052.7800000000002</c:v>
                </c:pt>
                <c:pt idx="47">
                  <c:v>2048.59</c:v>
                </c:pt>
                <c:pt idx="48">
                  <c:v>2046.13</c:v>
                </c:pt>
                <c:pt idx="49">
                  <c:v>2043</c:v>
                </c:pt>
                <c:pt idx="50">
                  <c:v>2040.29</c:v>
                </c:pt>
                <c:pt idx="51">
                  <c:v>2038.74</c:v>
                </c:pt>
                <c:pt idx="52">
                  <c:v>2033.56</c:v>
                </c:pt>
                <c:pt idx="53">
                  <c:v>2023.48</c:v>
                </c:pt>
                <c:pt idx="54">
                  <c:v>2014.44</c:v>
                </c:pt>
                <c:pt idx="55">
                  <c:v>2014.66</c:v>
                </c:pt>
                <c:pt idx="56">
                  <c:v>2023.9</c:v>
                </c:pt>
                <c:pt idx="57">
                  <c:v>2033.37</c:v>
                </c:pt>
                <c:pt idx="58">
                  <c:v>2038.12</c:v>
                </c:pt>
                <c:pt idx="59">
                  <c:v>2038.03</c:v>
                </c:pt>
                <c:pt idx="60">
                  <c:v>2039.69</c:v>
                </c:pt>
                <c:pt idx="61">
                  <c:v>2046.62</c:v>
                </c:pt>
                <c:pt idx="62">
                  <c:v>2050.4499999999998</c:v>
                </c:pt>
                <c:pt idx="63">
                  <c:v>2045.39</c:v>
                </c:pt>
                <c:pt idx="64">
                  <c:v>2033.95</c:v>
                </c:pt>
                <c:pt idx="65">
                  <c:v>2023.41</c:v>
                </c:pt>
                <c:pt idx="66">
                  <c:v>2019.26</c:v>
                </c:pt>
                <c:pt idx="67">
                  <c:v>2019.59</c:v>
                </c:pt>
                <c:pt idx="68">
                  <c:v>2020.56</c:v>
                </c:pt>
                <c:pt idx="69">
                  <c:v>2020.98</c:v>
                </c:pt>
                <c:pt idx="70">
                  <c:v>2020.02</c:v>
                </c:pt>
                <c:pt idx="71">
                  <c:v>2018.94</c:v>
                </c:pt>
                <c:pt idx="72">
                  <c:v>2017.04</c:v>
                </c:pt>
                <c:pt idx="73">
                  <c:v>2012.05</c:v>
                </c:pt>
                <c:pt idx="74">
                  <c:v>2004.78</c:v>
                </c:pt>
                <c:pt idx="75">
                  <c:v>1995.35</c:v>
                </c:pt>
              </c:numCache>
            </c:numRef>
          </c:val>
          <c:smooth val="0"/>
          <c:extLst>
            <c:ext xmlns:c16="http://schemas.microsoft.com/office/drawing/2014/chart" uri="{C3380CC4-5D6E-409C-BE32-E72D297353CC}">
              <c16:uniqueId val="{00000001-0535-46C0-AA45-71229C6C37FE}"/>
            </c:ext>
          </c:extLst>
        </c:ser>
        <c:dLbls>
          <c:showLegendKey val="0"/>
          <c:showVal val="0"/>
          <c:showCatName val="0"/>
          <c:showSerName val="0"/>
          <c:showPercent val="0"/>
          <c:showBubbleSize val="0"/>
        </c:dLbls>
        <c:hiLowLines>
          <c:spPr>
            <a:ln w="3175">
              <a:solidFill>
                <a:srgbClr val="000000"/>
              </a:solidFill>
              <a:prstDash val="solid"/>
            </a:ln>
          </c:spPr>
        </c:hiLowLines>
        <c:smooth val="0"/>
        <c:axId val="21187968"/>
        <c:axId val="21197952"/>
      </c:lineChart>
      <c:catAx>
        <c:axId val="21187968"/>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21197952"/>
        <c:crosses val="autoZero"/>
        <c:auto val="0"/>
        <c:lblAlgn val="ctr"/>
        <c:lblOffset val="100"/>
        <c:tickLblSkip val="2"/>
        <c:tickMarkSkip val="4"/>
        <c:noMultiLvlLbl val="0"/>
      </c:catAx>
      <c:valAx>
        <c:axId val="21197952"/>
        <c:scaling>
          <c:orientation val="minMax"/>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21187968"/>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pageMargins b="1" l="0.75000000000000289" r="0.75000000000000289"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098081023454158E-2"/>
          <c:y val="4.6575342465753428E-2"/>
          <c:w val="0.90831556503198296"/>
          <c:h val="0.85479452054794525"/>
        </c:manualLayout>
      </c:layout>
      <c:lineChart>
        <c:grouping val="standard"/>
        <c:varyColors val="0"/>
        <c:ser>
          <c:idx val="0"/>
          <c:order val="0"/>
          <c:tx>
            <c:strRef>
              <c:f>Data_BK!$AG$3</c:f>
              <c:strCache>
                <c:ptCount val="1"/>
                <c:pt idx="0">
                  <c:v>Piggar</c:v>
                </c:pt>
              </c:strCache>
            </c:strRef>
          </c:tx>
          <c:spPr>
            <a:ln w="28575">
              <a:noFill/>
            </a:ln>
          </c:spPr>
          <c:marker>
            <c:symbol val="none"/>
          </c:marker>
          <c:cat>
            <c:numRef>
              <c:f>Data_BK!$A$5:$A$80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Data_BK!$AG$5:$AG$80</c:f>
              <c:numCache>
                <c:formatCode>#\ ##0.0</c:formatCode>
                <c:ptCount val="76"/>
                <c:pt idx="0">
                  <c:v>67.099999999999994</c:v>
                </c:pt>
                <c:pt idx="1">
                  <c:v>67.099999999999994</c:v>
                </c:pt>
                <c:pt idx="2">
                  <c:v>67.099999999999994</c:v>
                </c:pt>
                <c:pt idx="3">
                  <c:v>67.099999999999994</c:v>
                </c:pt>
                <c:pt idx="4">
                  <c:v>67.099999999999994</c:v>
                </c:pt>
                <c:pt idx="5">
                  <c:v>66.900000000000006</c:v>
                </c:pt>
                <c:pt idx="6">
                  <c:v>66.8</c:v>
                </c:pt>
                <c:pt idx="7">
                  <c:v>66.7</c:v>
                </c:pt>
                <c:pt idx="8">
                  <c:v>66.599999999999994</c:v>
                </c:pt>
                <c:pt idx="9">
                  <c:v>66.5</c:v>
                </c:pt>
                <c:pt idx="10">
                  <c:v>66.2</c:v>
                </c:pt>
                <c:pt idx="11">
                  <c:v>65.900000000000006</c:v>
                </c:pt>
                <c:pt idx="12">
                  <c:v>65.7</c:v>
                </c:pt>
                <c:pt idx="13">
                  <c:v>65.599999999999994</c:v>
                </c:pt>
                <c:pt idx="14">
                  <c:v>65.599999999999994</c:v>
                </c:pt>
                <c:pt idx="15">
                  <c:v>65.3</c:v>
                </c:pt>
                <c:pt idx="16">
                  <c:v>65.3</c:v>
                </c:pt>
                <c:pt idx="17">
                  <c:v>65.2</c:v>
                </c:pt>
                <c:pt idx="18">
                  <c:v>65.099999999999994</c:v>
                </c:pt>
                <c:pt idx="19">
                  <c:v>65.5</c:v>
                </c:pt>
                <c:pt idx="20">
                  <c:v>65.400000000000006</c:v>
                </c:pt>
                <c:pt idx="21">
                  <c:v>65.5</c:v>
                </c:pt>
                <c:pt idx="22">
                  <c:v>66.099999999999994</c:v>
                </c:pt>
                <c:pt idx="23">
                  <c:v>66.2</c:v>
                </c:pt>
                <c:pt idx="24">
                  <c:v>66.5</c:v>
                </c:pt>
                <c:pt idx="25">
                  <c:v>66.599999999999994</c:v>
                </c:pt>
                <c:pt idx="26">
                  <c:v>66.900000000000006</c:v>
                </c:pt>
                <c:pt idx="27">
                  <c:v>67</c:v>
                </c:pt>
                <c:pt idx="28">
                  <c:v>67.099999999999994</c:v>
                </c:pt>
                <c:pt idx="29">
                  <c:v>67</c:v>
                </c:pt>
                <c:pt idx="30">
                  <c:v>66.7</c:v>
                </c:pt>
                <c:pt idx="31">
                  <c:v>66.3</c:v>
                </c:pt>
                <c:pt idx="32">
                  <c:v>65.599999999999994</c:v>
                </c:pt>
                <c:pt idx="33">
                  <c:v>64.900000000000006</c:v>
                </c:pt>
                <c:pt idx="34">
                  <c:v>64.2</c:v>
                </c:pt>
                <c:pt idx="35">
                  <c:v>64.2</c:v>
                </c:pt>
                <c:pt idx="36">
                  <c:v>64.099999999999994</c:v>
                </c:pt>
                <c:pt idx="37">
                  <c:v>64.3</c:v>
                </c:pt>
                <c:pt idx="38">
                  <c:v>64.5</c:v>
                </c:pt>
                <c:pt idx="39">
                  <c:v>64.8</c:v>
                </c:pt>
                <c:pt idx="40">
                  <c:v>65.3</c:v>
                </c:pt>
                <c:pt idx="41">
                  <c:v>65.400000000000006</c:v>
                </c:pt>
                <c:pt idx="42">
                  <c:v>65.400000000000006</c:v>
                </c:pt>
                <c:pt idx="43">
                  <c:v>65.5</c:v>
                </c:pt>
                <c:pt idx="44">
                  <c:v>65.400000000000006</c:v>
                </c:pt>
                <c:pt idx="45">
                  <c:v>65.5</c:v>
                </c:pt>
                <c:pt idx="46">
                  <c:v>65.400000000000006</c:v>
                </c:pt>
                <c:pt idx="47">
                  <c:v>65.5</c:v>
                </c:pt>
                <c:pt idx="48">
                  <c:v>65.599999999999994</c:v>
                </c:pt>
                <c:pt idx="49">
                  <c:v>65.7</c:v>
                </c:pt>
                <c:pt idx="50">
                  <c:v>65.7</c:v>
                </c:pt>
                <c:pt idx="51">
                  <c:v>66</c:v>
                </c:pt>
                <c:pt idx="52">
                  <c:v>65.8</c:v>
                </c:pt>
                <c:pt idx="53">
                  <c:v>66.099999999999994</c:v>
                </c:pt>
                <c:pt idx="54">
                  <c:v>66.599999999999994</c:v>
                </c:pt>
                <c:pt idx="55">
                  <c:v>66.400000000000006</c:v>
                </c:pt>
                <c:pt idx="56">
                  <c:v>66.5</c:v>
                </c:pt>
                <c:pt idx="57">
                  <c:v>66.400000000000006</c:v>
                </c:pt>
                <c:pt idx="58">
                  <c:v>66.8</c:v>
                </c:pt>
                <c:pt idx="59">
                  <c:v>66.900000000000006</c:v>
                </c:pt>
                <c:pt idx="60">
                  <c:v>66.900000000000006</c:v>
                </c:pt>
                <c:pt idx="61">
                  <c:v>67.2</c:v>
                </c:pt>
                <c:pt idx="62">
                  <c:v>66.900000000000006</c:v>
                </c:pt>
                <c:pt idx="63">
                  <c:v>67.3</c:v>
                </c:pt>
                <c:pt idx="64">
                  <c:v>67.599999999999994</c:v>
                </c:pt>
                <c:pt idx="65">
                  <c:v>67.7</c:v>
                </c:pt>
                <c:pt idx="66">
                  <c:v>68</c:v>
                </c:pt>
                <c:pt idx="67">
                  <c:v>68</c:v>
                </c:pt>
                <c:pt idx="68">
                  <c:v>68.3</c:v>
                </c:pt>
                <c:pt idx="69">
                  <c:v>68.400000000000006</c:v>
                </c:pt>
                <c:pt idx="70">
                  <c:v>68.3</c:v>
                </c:pt>
                <c:pt idx="71">
                  <c:v>68.400000000000006</c:v>
                </c:pt>
                <c:pt idx="72">
                  <c:v>68.3</c:v>
                </c:pt>
                <c:pt idx="73">
                  <c:v>68.2</c:v>
                </c:pt>
                <c:pt idx="74">
                  <c:v>68.3</c:v>
                </c:pt>
                <c:pt idx="75">
                  <c:v>68.5</c:v>
                </c:pt>
              </c:numCache>
            </c:numRef>
          </c:val>
          <c:smooth val="0"/>
          <c:extLst>
            <c:ext xmlns:c16="http://schemas.microsoft.com/office/drawing/2014/chart" uri="{C3380CC4-5D6E-409C-BE32-E72D297353CC}">
              <c16:uniqueId val="{00000000-F847-4C69-AE31-60747DB2101A}"/>
            </c:ext>
          </c:extLst>
        </c:ser>
        <c:ser>
          <c:idx val="1"/>
          <c:order val="1"/>
          <c:tx>
            <c:strRef>
              <c:f>Data_BK!$AJ$3</c:f>
              <c:strCache>
                <c:ptCount val="1"/>
              </c:strCache>
            </c:strRef>
          </c:tx>
          <c:spPr>
            <a:ln w="12700">
              <a:solidFill>
                <a:srgbClr val="000000"/>
              </a:solidFill>
              <a:prstDash val="solid"/>
            </a:ln>
          </c:spPr>
          <c:marker>
            <c:symbol val="none"/>
          </c:marker>
          <c:cat>
            <c:numRef>
              <c:f>Data_BK!$A$5:$A$80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Data_BK!$AJ$5:$AJ$80</c:f>
              <c:numCache>
                <c:formatCode>#,##0.00</c:formatCode>
                <c:ptCount val="76"/>
                <c:pt idx="0">
                  <c:v>67.09</c:v>
                </c:pt>
                <c:pt idx="1">
                  <c:v>67.06</c:v>
                </c:pt>
                <c:pt idx="2">
                  <c:v>67.05</c:v>
                </c:pt>
                <c:pt idx="3">
                  <c:v>67.05</c:v>
                </c:pt>
                <c:pt idx="4">
                  <c:v>67.010000000000005</c:v>
                </c:pt>
                <c:pt idx="5">
                  <c:v>66.92</c:v>
                </c:pt>
                <c:pt idx="6">
                  <c:v>66.81</c:v>
                </c:pt>
                <c:pt idx="7">
                  <c:v>66.73</c:v>
                </c:pt>
                <c:pt idx="8">
                  <c:v>66.61</c:v>
                </c:pt>
                <c:pt idx="9">
                  <c:v>66.41</c:v>
                </c:pt>
                <c:pt idx="10">
                  <c:v>66.150000000000006</c:v>
                </c:pt>
                <c:pt idx="11">
                  <c:v>65.930000000000007</c:v>
                </c:pt>
                <c:pt idx="12">
                  <c:v>65.819999999999993</c:v>
                </c:pt>
                <c:pt idx="13">
                  <c:v>65.72</c:v>
                </c:pt>
                <c:pt idx="14">
                  <c:v>65.569999999999993</c:v>
                </c:pt>
                <c:pt idx="15">
                  <c:v>65.39</c:v>
                </c:pt>
                <c:pt idx="16">
                  <c:v>65.22</c:v>
                </c:pt>
                <c:pt idx="17">
                  <c:v>65.16</c:v>
                </c:pt>
                <c:pt idx="18">
                  <c:v>65.2</c:v>
                </c:pt>
                <c:pt idx="19">
                  <c:v>65.3</c:v>
                </c:pt>
                <c:pt idx="20">
                  <c:v>65.44</c:v>
                </c:pt>
                <c:pt idx="21">
                  <c:v>65.67</c:v>
                </c:pt>
                <c:pt idx="22">
                  <c:v>65.989999999999995</c:v>
                </c:pt>
                <c:pt idx="23">
                  <c:v>66.3</c:v>
                </c:pt>
                <c:pt idx="24">
                  <c:v>66.52</c:v>
                </c:pt>
                <c:pt idx="25">
                  <c:v>66.709999999999994</c:v>
                </c:pt>
                <c:pt idx="26">
                  <c:v>66.86</c:v>
                </c:pt>
                <c:pt idx="27">
                  <c:v>67</c:v>
                </c:pt>
                <c:pt idx="28">
                  <c:v>67.09</c:v>
                </c:pt>
                <c:pt idx="29">
                  <c:v>67.040000000000006</c:v>
                </c:pt>
                <c:pt idx="30">
                  <c:v>66.760000000000005</c:v>
                </c:pt>
                <c:pt idx="31">
                  <c:v>66.209999999999994</c:v>
                </c:pt>
                <c:pt idx="32">
                  <c:v>65.569999999999993</c:v>
                </c:pt>
                <c:pt idx="33">
                  <c:v>64.94</c:v>
                </c:pt>
                <c:pt idx="34">
                  <c:v>64.47</c:v>
                </c:pt>
                <c:pt idx="35">
                  <c:v>64.2</c:v>
                </c:pt>
                <c:pt idx="36">
                  <c:v>64.14</c:v>
                </c:pt>
                <c:pt idx="37">
                  <c:v>64.27</c:v>
                </c:pt>
                <c:pt idx="38">
                  <c:v>64.540000000000006</c:v>
                </c:pt>
                <c:pt idx="39">
                  <c:v>64.89</c:v>
                </c:pt>
                <c:pt idx="40">
                  <c:v>65.2</c:v>
                </c:pt>
                <c:pt idx="41">
                  <c:v>65.38</c:v>
                </c:pt>
                <c:pt idx="42">
                  <c:v>65.44</c:v>
                </c:pt>
                <c:pt idx="43">
                  <c:v>65.47</c:v>
                </c:pt>
                <c:pt idx="44">
                  <c:v>65.5</c:v>
                </c:pt>
                <c:pt idx="45">
                  <c:v>65.47</c:v>
                </c:pt>
                <c:pt idx="46">
                  <c:v>65.44</c:v>
                </c:pt>
                <c:pt idx="47">
                  <c:v>65.47</c:v>
                </c:pt>
                <c:pt idx="48">
                  <c:v>65.56</c:v>
                </c:pt>
                <c:pt idx="49">
                  <c:v>65.69</c:v>
                </c:pt>
                <c:pt idx="50">
                  <c:v>65.790000000000006</c:v>
                </c:pt>
                <c:pt idx="51">
                  <c:v>65.849999999999994</c:v>
                </c:pt>
                <c:pt idx="52">
                  <c:v>65.95</c:v>
                </c:pt>
                <c:pt idx="53">
                  <c:v>66.16</c:v>
                </c:pt>
                <c:pt idx="54">
                  <c:v>66.38</c:v>
                </c:pt>
                <c:pt idx="55">
                  <c:v>66.459999999999994</c:v>
                </c:pt>
                <c:pt idx="56">
                  <c:v>66.47</c:v>
                </c:pt>
                <c:pt idx="57">
                  <c:v>66.56</c:v>
                </c:pt>
                <c:pt idx="58">
                  <c:v>66.73</c:v>
                </c:pt>
                <c:pt idx="59">
                  <c:v>66.89</c:v>
                </c:pt>
                <c:pt idx="60">
                  <c:v>66.98</c:v>
                </c:pt>
                <c:pt idx="61">
                  <c:v>66.989999999999995</c:v>
                </c:pt>
                <c:pt idx="62">
                  <c:v>67.069999999999993</c:v>
                </c:pt>
                <c:pt idx="63">
                  <c:v>67.260000000000005</c:v>
                </c:pt>
                <c:pt idx="64">
                  <c:v>67.52</c:v>
                </c:pt>
                <c:pt idx="65">
                  <c:v>67.760000000000005</c:v>
                </c:pt>
                <c:pt idx="66">
                  <c:v>67.930000000000007</c:v>
                </c:pt>
                <c:pt idx="67">
                  <c:v>68.09</c:v>
                </c:pt>
                <c:pt idx="68">
                  <c:v>68.25</c:v>
                </c:pt>
                <c:pt idx="69">
                  <c:v>68.33</c:v>
                </c:pt>
                <c:pt idx="70">
                  <c:v>68.33</c:v>
                </c:pt>
                <c:pt idx="71">
                  <c:v>68.290000000000006</c:v>
                </c:pt>
                <c:pt idx="72">
                  <c:v>68.239999999999995</c:v>
                </c:pt>
                <c:pt idx="73">
                  <c:v>68.239999999999995</c:v>
                </c:pt>
                <c:pt idx="74">
                  <c:v>68.3</c:v>
                </c:pt>
                <c:pt idx="75">
                  <c:v>68.44</c:v>
                </c:pt>
              </c:numCache>
            </c:numRef>
          </c:val>
          <c:smooth val="0"/>
          <c:extLst>
            <c:ext xmlns:c16="http://schemas.microsoft.com/office/drawing/2014/chart" uri="{C3380CC4-5D6E-409C-BE32-E72D297353CC}">
              <c16:uniqueId val="{00000001-F847-4C69-AE31-60747DB2101A}"/>
            </c:ext>
          </c:extLst>
        </c:ser>
        <c:dLbls>
          <c:showLegendKey val="0"/>
          <c:showVal val="0"/>
          <c:showCatName val="0"/>
          <c:showSerName val="0"/>
          <c:showPercent val="0"/>
          <c:showBubbleSize val="0"/>
        </c:dLbls>
        <c:hiLowLines>
          <c:spPr>
            <a:ln w="3175">
              <a:solidFill>
                <a:srgbClr val="000000"/>
              </a:solidFill>
              <a:prstDash val="solid"/>
            </a:ln>
          </c:spPr>
        </c:hiLowLines>
        <c:smooth val="0"/>
        <c:axId val="21219200"/>
        <c:axId val="21220736"/>
      </c:lineChart>
      <c:catAx>
        <c:axId val="21219200"/>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21220736"/>
        <c:crosses val="autoZero"/>
        <c:auto val="0"/>
        <c:lblAlgn val="ctr"/>
        <c:lblOffset val="100"/>
        <c:tickLblSkip val="2"/>
        <c:tickMarkSkip val="4"/>
        <c:noMultiLvlLbl val="0"/>
      </c:catAx>
      <c:valAx>
        <c:axId val="21220736"/>
        <c:scaling>
          <c:orientation val="minMax"/>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21219200"/>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pageMargins b="1" l="0.75000000000000289" r="0.75000000000000289"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663811563169171E-2"/>
          <c:y val="5.4662379421221867E-2"/>
          <c:w val="0.90364025695931482"/>
          <c:h val="0.82636655948553051"/>
        </c:manualLayout>
      </c:layout>
      <c:lineChart>
        <c:grouping val="standard"/>
        <c:varyColors val="0"/>
        <c:ser>
          <c:idx val="0"/>
          <c:order val="0"/>
          <c:tx>
            <c:strRef>
              <c:f>Data_BK!$I$3</c:f>
              <c:strCache>
                <c:ptCount val="1"/>
                <c:pt idx="0">
                  <c:v>Piggar</c:v>
                </c:pt>
              </c:strCache>
            </c:strRef>
          </c:tx>
          <c:spPr>
            <a:ln w="28575">
              <a:noFill/>
            </a:ln>
          </c:spPr>
          <c:marker>
            <c:symbol val="none"/>
          </c:marker>
          <c:cat>
            <c:numRef>
              <c:f>Data_BK!$A$5:$A$80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Data_BK!$AY$5:$AY$80</c:f>
              <c:numCache>
                <c:formatCode>#\ ##0.0</c:formatCode>
                <c:ptCount val="76"/>
                <c:pt idx="0">
                  <c:v>5.8</c:v>
                </c:pt>
                <c:pt idx="1">
                  <c:v>5.7</c:v>
                </c:pt>
                <c:pt idx="2">
                  <c:v>5.8</c:v>
                </c:pt>
                <c:pt idx="3">
                  <c:v>5.9</c:v>
                </c:pt>
                <c:pt idx="4">
                  <c:v>5.8</c:v>
                </c:pt>
                <c:pt idx="5">
                  <c:v>5.8</c:v>
                </c:pt>
                <c:pt idx="6">
                  <c:v>6.1</c:v>
                </c:pt>
                <c:pt idx="7">
                  <c:v>6.2</c:v>
                </c:pt>
                <c:pt idx="8">
                  <c:v>6.3</c:v>
                </c:pt>
                <c:pt idx="9">
                  <c:v>6.3</c:v>
                </c:pt>
                <c:pt idx="10">
                  <c:v>6.6</c:v>
                </c:pt>
                <c:pt idx="11">
                  <c:v>7</c:v>
                </c:pt>
                <c:pt idx="12">
                  <c:v>7.3</c:v>
                </c:pt>
                <c:pt idx="13">
                  <c:v>7.4</c:v>
                </c:pt>
                <c:pt idx="14">
                  <c:v>7.4</c:v>
                </c:pt>
                <c:pt idx="15">
                  <c:v>7.4</c:v>
                </c:pt>
                <c:pt idx="16">
                  <c:v>7.3</c:v>
                </c:pt>
                <c:pt idx="17">
                  <c:v>7.9</c:v>
                </c:pt>
                <c:pt idx="18">
                  <c:v>7.7</c:v>
                </c:pt>
                <c:pt idx="19">
                  <c:v>7.6</c:v>
                </c:pt>
                <c:pt idx="20">
                  <c:v>7.5</c:v>
                </c:pt>
                <c:pt idx="21">
                  <c:v>7.3</c:v>
                </c:pt>
                <c:pt idx="22">
                  <c:v>6.9</c:v>
                </c:pt>
                <c:pt idx="23">
                  <c:v>6.5</c:v>
                </c:pt>
                <c:pt idx="24">
                  <c:v>6.4</c:v>
                </c:pt>
                <c:pt idx="25">
                  <c:v>6.1</c:v>
                </c:pt>
                <c:pt idx="26">
                  <c:v>6</c:v>
                </c:pt>
                <c:pt idx="27">
                  <c:v>6.1</c:v>
                </c:pt>
                <c:pt idx="28">
                  <c:v>5.9</c:v>
                </c:pt>
                <c:pt idx="29">
                  <c:v>6</c:v>
                </c:pt>
                <c:pt idx="30">
                  <c:v>6.2</c:v>
                </c:pt>
                <c:pt idx="31">
                  <c:v>6.7</c:v>
                </c:pt>
                <c:pt idx="32">
                  <c:v>7.4</c:v>
                </c:pt>
                <c:pt idx="33">
                  <c:v>8.4</c:v>
                </c:pt>
                <c:pt idx="34">
                  <c:v>8.6</c:v>
                </c:pt>
                <c:pt idx="35">
                  <c:v>8.8000000000000007</c:v>
                </c:pt>
                <c:pt idx="36">
                  <c:v>8.9</c:v>
                </c:pt>
                <c:pt idx="37">
                  <c:v>8.6999999999999993</c:v>
                </c:pt>
                <c:pt idx="38">
                  <c:v>8.5</c:v>
                </c:pt>
                <c:pt idx="39">
                  <c:v>8.1</c:v>
                </c:pt>
                <c:pt idx="40">
                  <c:v>7.9</c:v>
                </c:pt>
                <c:pt idx="41">
                  <c:v>7.8</c:v>
                </c:pt>
                <c:pt idx="42">
                  <c:v>7.6</c:v>
                </c:pt>
                <c:pt idx="43">
                  <c:v>7.8</c:v>
                </c:pt>
                <c:pt idx="44">
                  <c:v>7.7</c:v>
                </c:pt>
                <c:pt idx="45">
                  <c:v>7.9</c:v>
                </c:pt>
                <c:pt idx="46">
                  <c:v>8.1</c:v>
                </c:pt>
                <c:pt idx="47">
                  <c:v>8.1999999999999993</c:v>
                </c:pt>
                <c:pt idx="48">
                  <c:v>8.1</c:v>
                </c:pt>
                <c:pt idx="49">
                  <c:v>8</c:v>
                </c:pt>
                <c:pt idx="50">
                  <c:v>8</c:v>
                </c:pt>
                <c:pt idx="51">
                  <c:v>8</c:v>
                </c:pt>
                <c:pt idx="52">
                  <c:v>8.1</c:v>
                </c:pt>
                <c:pt idx="53">
                  <c:v>8</c:v>
                </c:pt>
                <c:pt idx="54">
                  <c:v>7.8</c:v>
                </c:pt>
                <c:pt idx="55">
                  <c:v>7.8</c:v>
                </c:pt>
                <c:pt idx="56">
                  <c:v>7.7</c:v>
                </c:pt>
                <c:pt idx="57">
                  <c:v>7.6</c:v>
                </c:pt>
                <c:pt idx="58">
                  <c:v>7.1</c:v>
                </c:pt>
                <c:pt idx="59">
                  <c:v>7.1</c:v>
                </c:pt>
                <c:pt idx="60">
                  <c:v>7.1</c:v>
                </c:pt>
                <c:pt idx="61">
                  <c:v>6.9</c:v>
                </c:pt>
                <c:pt idx="62">
                  <c:v>6.8</c:v>
                </c:pt>
                <c:pt idx="63">
                  <c:v>6.9</c:v>
                </c:pt>
                <c:pt idx="64">
                  <c:v>6.7</c:v>
                </c:pt>
                <c:pt idx="65">
                  <c:v>6.7</c:v>
                </c:pt>
                <c:pt idx="66">
                  <c:v>6.7</c:v>
                </c:pt>
                <c:pt idx="67">
                  <c:v>6.5</c:v>
                </c:pt>
                <c:pt idx="68">
                  <c:v>6.2</c:v>
                </c:pt>
                <c:pt idx="69">
                  <c:v>6.3</c:v>
                </c:pt>
                <c:pt idx="70">
                  <c:v>6.4</c:v>
                </c:pt>
                <c:pt idx="71">
                  <c:v>6.4</c:v>
                </c:pt>
                <c:pt idx="72">
                  <c:v>6.8</c:v>
                </c:pt>
                <c:pt idx="73">
                  <c:v>6.5</c:v>
                </c:pt>
                <c:pt idx="74">
                  <c:v>6.9</c:v>
                </c:pt>
                <c:pt idx="75">
                  <c:v>6.8</c:v>
                </c:pt>
              </c:numCache>
            </c:numRef>
          </c:val>
          <c:smooth val="0"/>
          <c:extLst>
            <c:ext xmlns:c16="http://schemas.microsoft.com/office/drawing/2014/chart" uri="{C3380CC4-5D6E-409C-BE32-E72D297353CC}">
              <c16:uniqueId val="{00000000-A8FA-4BFF-9682-19C2928B8F7F}"/>
            </c:ext>
          </c:extLst>
        </c:ser>
        <c:ser>
          <c:idx val="1"/>
          <c:order val="1"/>
          <c:tx>
            <c:strRef>
              <c:f>Data_BK!$L$3</c:f>
              <c:strCache>
                <c:ptCount val="1"/>
              </c:strCache>
            </c:strRef>
          </c:tx>
          <c:spPr>
            <a:ln w="12700">
              <a:solidFill>
                <a:srgbClr val="000000"/>
              </a:solidFill>
              <a:prstDash val="solid"/>
            </a:ln>
          </c:spPr>
          <c:marker>
            <c:symbol val="none"/>
          </c:marker>
          <c:cat>
            <c:numRef>
              <c:f>Data_BK!$A$5:$A$80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Data_BK!$BB$5:$BB$80</c:f>
              <c:numCache>
                <c:formatCode>#,##0.00</c:formatCode>
                <c:ptCount val="76"/>
                <c:pt idx="0">
                  <c:v>5.79</c:v>
                </c:pt>
                <c:pt idx="1">
                  <c:v>5.8</c:v>
                </c:pt>
                <c:pt idx="2">
                  <c:v>5.84</c:v>
                </c:pt>
                <c:pt idx="3">
                  <c:v>5.86</c:v>
                </c:pt>
                <c:pt idx="4">
                  <c:v>5.85</c:v>
                </c:pt>
                <c:pt idx="5">
                  <c:v>5.87</c:v>
                </c:pt>
                <c:pt idx="6">
                  <c:v>5.98</c:v>
                </c:pt>
                <c:pt idx="7">
                  <c:v>6.13</c:v>
                </c:pt>
                <c:pt idx="8">
                  <c:v>6.25</c:v>
                </c:pt>
                <c:pt idx="9">
                  <c:v>6.4</c:v>
                </c:pt>
                <c:pt idx="10">
                  <c:v>6.66</c:v>
                </c:pt>
                <c:pt idx="11">
                  <c:v>7.01</c:v>
                </c:pt>
                <c:pt idx="12">
                  <c:v>7.28</c:v>
                </c:pt>
                <c:pt idx="13">
                  <c:v>7.4</c:v>
                </c:pt>
                <c:pt idx="14">
                  <c:v>7.4</c:v>
                </c:pt>
                <c:pt idx="15">
                  <c:v>7.4</c:v>
                </c:pt>
                <c:pt idx="16">
                  <c:v>7.51</c:v>
                </c:pt>
                <c:pt idx="17">
                  <c:v>7.67</c:v>
                </c:pt>
                <c:pt idx="18">
                  <c:v>7.74</c:v>
                </c:pt>
                <c:pt idx="19">
                  <c:v>7.66</c:v>
                </c:pt>
                <c:pt idx="20">
                  <c:v>7.49</c:v>
                </c:pt>
                <c:pt idx="21">
                  <c:v>7.22</c:v>
                </c:pt>
                <c:pt idx="22">
                  <c:v>6.89</c:v>
                </c:pt>
                <c:pt idx="23">
                  <c:v>6.57</c:v>
                </c:pt>
                <c:pt idx="24">
                  <c:v>6.31</c:v>
                </c:pt>
                <c:pt idx="25">
                  <c:v>6.13</c:v>
                </c:pt>
                <c:pt idx="26">
                  <c:v>6.03</c:v>
                </c:pt>
                <c:pt idx="27">
                  <c:v>5.95</c:v>
                </c:pt>
                <c:pt idx="28">
                  <c:v>5.88</c:v>
                </c:pt>
                <c:pt idx="29">
                  <c:v>5.92</c:v>
                </c:pt>
                <c:pt idx="30">
                  <c:v>6.21</c:v>
                </c:pt>
                <c:pt idx="31">
                  <c:v>6.75</c:v>
                </c:pt>
                <c:pt idx="32">
                  <c:v>7.41</c:v>
                </c:pt>
                <c:pt idx="33">
                  <c:v>8.09</c:v>
                </c:pt>
                <c:pt idx="34">
                  <c:v>8.58</c:v>
                </c:pt>
                <c:pt idx="35">
                  <c:v>8.86</c:v>
                </c:pt>
                <c:pt idx="36">
                  <c:v>8.92</c:v>
                </c:pt>
                <c:pt idx="37">
                  <c:v>8.76</c:v>
                </c:pt>
                <c:pt idx="38">
                  <c:v>8.4499999999999993</c:v>
                </c:pt>
                <c:pt idx="39">
                  <c:v>8.1199999999999992</c:v>
                </c:pt>
                <c:pt idx="40">
                  <c:v>7.88</c:v>
                </c:pt>
                <c:pt idx="41">
                  <c:v>7.76</c:v>
                </c:pt>
                <c:pt idx="42">
                  <c:v>7.72</c:v>
                </c:pt>
                <c:pt idx="43">
                  <c:v>7.69</c:v>
                </c:pt>
                <c:pt idx="44">
                  <c:v>7.73</c:v>
                </c:pt>
                <c:pt idx="45">
                  <c:v>7.88</c:v>
                </c:pt>
                <c:pt idx="46">
                  <c:v>8.0399999999999991</c:v>
                </c:pt>
                <c:pt idx="47">
                  <c:v>8.1300000000000008</c:v>
                </c:pt>
                <c:pt idx="48">
                  <c:v>8.1</c:v>
                </c:pt>
                <c:pt idx="49">
                  <c:v>8.0299999999999994</c:v>
                </c:pt>
                <c:pt idx="50">
                  <c:v>7.99</c:v>
                </c:pt>
                <c:pt idx="51">
                  <c:v>8.01</c:v>
                </c:pt>
                <c:pt idx="52">
                  <c:v>8.01</c:v>
                </c:pt>
                <c:pt idx="53">
                  <c:v>7.97</c:v>
                </c:pt>
                <c:pt idx="54">
                  <c:v>7.9</c:v>
                </c:pt>
                <c:pt idx="55">
                  <c:v>7.84</c:v>
                </c:pt>
                <c:pt idx="56">
                  <c:v>7.72</c:v>
                </c:pt>
                <c:pt idx="57">
                  <c:v>7.49</c:v>
                </c:pt>
                <c:pt idx="58">
                  <c:v>7.24</c:v>
                </c:pt>
                <c:pt idx="59">
                  <c:v>7.09</c:v>
                </c:pt>
                <c:pt idx="60">
                  <c:v>7.03</c:v>
                </c:pt>
                <c:pt idx="61">
                  <c:v>6.96</c:v>
                </c:pt>
                <c:pt idx="62">
                  <c:v>6.89</c:v>
                </c:pt>
                <c:pt idx="63">
                  <c:v>6.82</c:v>
                </c:pt>
                <c:pt idx="64">
                  <c:v>6.77</c:v>
                </c:pt>
                <c:pt idx="65">
                  <c:v>6.72</c:v>
                </c:pt>
                <c:pt idx="66">
                  <c:v>6.64</c:v>
                </c:pt>
                <c:pt idx="67">
                  <c:v>6.47</c:v>
                </c:pt>
                <c:pt idx="68">
                  <c:v>6.31</c:v>
                </c:pt>
                <c:pt idx="69">
                  <c:v>6.26</c:v>
                </c:pt>
                <c:pt idx="70">
                  <c:v>6.33</c:v>
                </c:pt>
                <c:pt idx="71">
                  <c:v>6.46</c:v>
                </c:pt>
                <c:pt idx="72">
                  <c:v>6.62</c:v>
                </c:pt>
                <c:pt idx="73">
                  <c:v>6.77</c:v>
                </c:pt>
                <c:pt idx="74">
                  <c:v>6.85</c:v>
                </c:pt>
                <c:pt idx="75">
                  <c:v>6.86</c:v>
                </c:pt>
              </c:numCache>
            </c:numRef>
          </c:val>
          <c:smooth val="0"/>
          <c:extLst>
            <c:ext xmlns:c16="http://schemas.microsoft.com/office/drawing/2014/chart" uri="{C3380CC4-5D6E-409C-BE32-E72D297353CC}">
              <c16:uniqueId val="{00000001-A8FA-4BFF-9682-19C2928B8F7F}"/>
            </c:ext>
          </c:extLst>
        </c:ser>
        <c:dLbls>
          <c:showLegendKey val="0"/>
          <c:showVal val="0"/>
          <c:showCatName val="0"/>
          <c:showSerName val="0"/>
          <c:showPercent val="0"/>
          <c:showBubbleSize val="0"/>
        </c:dLbls>
        <c:hiLowLines>
          <c:spPr>
            <a:ln w="3175">
              <a:solidFill>
                <a:srgbClr val="000000"/>
              </a:solidFill>
              <a:prstDash val="solid"/>
            </a:ln>
          </c:spPr>
        </c:hiLowLines>
        <c:smooth val="0"/>
        <c:axId val="136396800"/>
        <c:axId val="136398336"/>
      </c:lineChart>
      <c:catAx>
        <c:axId val="136396800"/>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36398336"/>
        <c:crosses val="autoZero"/>
        <c:auto val="0"/>
        <c:lblAlgn val="ctr"/>
        <c:lblOffset val="100"/>
        <c:tickLblSkip val="2"/>
        <c:tickMarkSkip val="4"/>
        <c:noMultiLvlLbl val="0"/>
      </c:catAx>
      <c:valAx>
        <c:axId val="136398336"/>
        <c:scaling>
          <c:orientation val="minMax"/>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36396800"/>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pageMargins b="1" l="0.75000000000000244" r="0.75000000000000244"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098081023454158E-2"/>
          <c:y val="5.4487179487179488E-2"/>
          <c:w val="0.90831556503198296"/>
          <c:h val="0.82692307692307687"/>
        </c:manualLayout>
      </c:layout>
      <c:lineChart>
        <c:grouping val="standard"/>
        <c:varyColors val="0"/>
        <c:ser>
          <c:idx val="0"/>
          <c:order val="0"/>
          <c:tx>
            <c:strRef>
              <c:f>Data_BK!$AS$3</c:f>
              <c:strCache>
                <c:ptCount val="1"/>
                <c:pt idx="0">
                  <c:v>Piggar</c:v>
                </c:pt>
              </c:strCache>
            </c:strRef>
          </c:tx>
          <c:spPr>
            <a:ln w="28575">
              <a:noFill/>
            </a:ln>
          </c:spPr>
          <c:marker>
            <c:symbol val="none"/>
          </c:marker>
          <c:cat>
            <c:numRef>
              <c:f>Data_BK!$A$5:$A$80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Data_BK!$AM$5:$AM$80</c:f>
              <c:numCache>
                <c:formatCode>#\ ##0.0</c:formatCode>
                <c:ptCount val="76"/>
                <c:pt idx="0">
                  <c:v>28.8</c:v>
                </c:pt>
                <c:pt idx="1">
                  <c:v>28.9</c:v>
                </c:pt>
                <c:pt idx="2">
                  <c:v>28.8</c:v>
                </c:pt>
                <c:pt idx="3">
                  <c:v>28.7</c:v>
                </c:pt>
                <c:pt idx="4">
                  <c:v>28.7</c:v>
                </c:pt>
                <c:pt idx="5">
                  <c:v>29</c:v>
                </c:pt>
                <c:pt idx="6">
                  <c:v>28.9</c:v>
                </c:pt>
                <c:pt idx="7">
                  <c:v>28.9</c:v>
                </c:pt>
                <c:pt idx="8">
                  <c:v>28.9</c:v>
                </c:pt>
                <c:pt idx="9">
                  <c:v>29</c:v>
                </c:pt>
                <c:pt idx="10">
                  <c:v>29.2</c:v>
                </c:pt>
                <c:pt idx="11">
                  <c:v>29.1</c:v>
                </c:pt>
                <c:pt idx="12">
                  <c:v>29</c:v>
                </c:pt>
                <c:pt idx="13">
                  <c:v>29.2</c:v>
                </c:pt>
                <c:pt idx="14">
                  <c:v>29.2</c:v>
                </c:pt>
                <c:pt idx="15">
                  <c:v>29.5</c:v>
                </c:pt>
                <c:pt idx="16">
                  <c:v>29.5</c:v>
                </c:pt>
                <c:pt idx="17">
                  <c:v>29.2</c:v>
                </c:pt>
                <c:pt idx="18">
                  <c:v>29.4</c:v>
                </c:pt>
                <c:pt idx="19">
                  <c:v>29.1</c:v>
                </c:pt>
                <c:pt idx="20">
                  <c:v>29.3</c:v>
                </c:pt>
                <c:pt idx="21">
                  <c:v>29.3</c:v>
                </c:pt>
                <c:pt idx="22">
                  <c:v>29.1</c:v>
                </c:pt>
                <c:pt idx="23">
                  <c:v>29.1</c:v>
                </c:pt>
                <c:pt idx="24">
                  <c:v>28.9</c:v>
                </c:pt>
                <c:pt idx="25">
                  <c:v>29.1</c:v>
                </c:pt>
                <c:pt idx="26">
                  <c:v>28.8</c:v>
                </c:pt>
                <c:pt idx="27">
                  <c:v>28.7</c:v>
                </c:pt>
                <c:pt idx="28">
                  <c:v>28.8</c:v>
                </c:pt>
                <c:pt idx="29">
                  <c:v>28.6</c:v>
                </c:pt>
                <c:pt idx="30">
                  <c:v>28.9</c:v>
                </c:pt>
                <c:pt idx="31">
                  <c:v>28.9</c:v>
                </c:pt>
                <c:pt idx="32">
                  <c:v>29.2</c:v>
                </c:pt>
                <c:pt idx="33">
                  <c:v>29.2</c:v>
                </c:pt>
                <c:pt idx="34">
                  <c:v>29.8</c:v>
                </c:pt>
                <c:pt idx="35">
                  <c:v>29.6</c:v>
                </c:pt>
                <c:pt idx="36">
                  <c:v>29.6</c:v>
                </c:pt>
                <c:pt idx="37">
                  <c:v>29.5</c:v>
                </c:pt>
                <c:pt idx="38">
                  <c:v>29.5</c:v>
                </c:pt>
                <c:pt idx="39">
                  <c:v>29.5</c:v>
                </c:pt>
                <c:pt idx="40">
                  <c:v>29.2</c:v>
                </c:pt>
                <c:pt idx="41">
                  <c:v>29.1</c:v>
                </c:pt>
                <c:pt idx="42">
                  <c:v>29.2</c:v>
                </c:pt>
                <c:pt idx="43">
                  <c:v>29</c:v>
                </c:pt>
                <c:pt idx="44">
                  <c:v>29.1</c:v>
                </c:pt>
                <c:pt idx="45">
                  <c:v>28.9</c:v>
                </c:pt>
                <c:pt idx="46">
                  <c:v>28.8</c:v>
                </c:pt>
                <c:pt idx="47">
                  <c:v>28.7</c:v>
                </c:pt>
                <c:pt idx="48">
                  <c:v>28.7</c:v>
                </c:pt>
                <c:pt idx="49">
                  <c:v>28.6</c:v>
                </c:pt>
                <c:pt idx="50">
                  <c:v>28.5</c:v>
                </c:pt>
                <c:pt idx="51">
                  <c:v>28.3</c:v>
                </c:pt>
                <c:pt idx="52">
                  <c:v>28.4</c:v>
                </c:pt>
                <c:pt idx="53">
                  <c:v>28.2</c:v>
                </c:pt>
                <c:pt idx="54">
                  <c:v>27.8</c:v>
                </c:pt>
                <c:pt idx="55">
                  <c:v>28</c:v>
                </c:pt>
                <c:pt idx="56">
                  <c:v>27.9</c:v>
                </c:pt>
                <c:pt idx="57">
                  <c:v>28.1</c:v>
                </c:pt>
                <c:pt idx="58">
                  <c:v>28.1</c:v>
                </c:pt>
                <c:pt idx="59">
                  <c:v>28</c:v>
                </c:pt>
                <c:pt idx="60">
                  <c:v>28</c:v>
                </c:pt>
                <c:pt idx="61">
                  <c:v>27.9</c:v>
                </c:pt>
                <c:pt idx="62">
                  <c:v>28.2</c:v>
                </c:pt>
                <c:pt idx="63">
                  <c:v>27.8</c:v>
                </c:pt>
                <c:pt idx="64">
                  <c:v>27.5</c:v>
                </c:pt>
                <c:pt idx="65">
                  <c:v>27.4</c:v>
                </c:pt>
                <c:pt idx="66">
                  <c:v>27.1</c:v>
                </c:pt>
                <c:pt idx="67">
                  <c:v>27.3</c:v>
                </c:pt>
                <c:pt idx="68">
                  <c:v>27.2</c:v>
                </c:pt>
                <c:pt idx="69">
                  <c:v>27</c:v>
                </c:pt>
                <c:pt idx="70">
                  <c:v>27.1</c:v>
                </c:pt>
                <c:pt idx="71">
                  <c:v>26.9</c:v>
                </c:pt>
                <c:pt idx="72">
                  <c:v>26.8</c:v>
                </c:pt>
                <c:pt idx="73">
                  <c:v>27</c:v>
                </c:pt>
                <c:pt idx="74">
                  <c:v>26.6</c:v>
                </c:pt>
                <c:pt idx="75">
                  <c:v>26.5</c:v>
                </c:pt>
              </c:numCache>
            </c:numRef>
          </c:val>
          <c:smooth val="0"/>
          <c:extLst>
            <c:ext xmlns:c16="http://schemas.microsoft.com/office/drawing/2014/chart" uri="{C3380CC4-5D6E-409C-BE32-E72D297353CC}">
              <c16:uniqueId val="{00000000-37A6-4676-BAF3-E5BAD12F2F72}"/>
            </c:ext>
          </c:extLst>
        </c:ser>
        <c:ser>
          <c:idx val="1"/>
          <c:order val="1"/>
          <c:tx>
            <c:strRef>
              <c:f>Data_BK!$AV$3</c:f>
              <c:strCache>
                <c:ptCount val="1"/>
              </c:strCache>
            </c:strRef>
          </c:tx>
          <c:spPr>
            <a:ln w="12700">
              <a:solidFill>
                <a:srgbClr val="000000"/>
              </a:solidFill>
              <a:prstDash val="solid"/>
            </a:ln>
          </c:spPr>
          <c:marker>
            <c:symbol val="none"/>
          </c:marker>
          <c:cat>
            <c:numRef>
              <c:f>Data_BK!$A$5:$A$80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Data_BK!$AP$5:$AP$80</c:f>
              <c:numCache>
                <c:formatCode>#,##0.00</c:formatCode>
                <c:ptCount val="76"/>
                <c:pt idx="0">
                  <c:v>28.79</c:v>
                </c:pt>
                <c:pt idx="1">
                  <c:v>28.81</c:v>
                </c:pt>
                <c:pt idx="2">
                  <c:v>28.79</c:v>
                </c:pt>
                <c:pt idx="3">
                  <c:v>28.77</c:v>
                </c:pt>
                <c:pt idx="4">
                  <c:v>28.83</c:v>
                </c:pt>
                <c:pt idx="5">
                  <c:v>28.91</c:v>
                </c:pt>
                <c:pt idx="6">
                  <c:v>28.94</c:v>
                </c:pt>
                <c:pt idx="7">
                  <c:v>28.92</c:v>
                </c:pt>
                <c:pt idx="8">
                  <c:v>28.95</c:v>
                </c:pt>
                <c:pt idx="9">
                  <c:v>29.05</c:v>
                </c:pt>
                <c:pt idx="10">
                  <c:v>29.13</c:v>
                </c:pt>
                <c:pt idx="11">
                  <c:v>29.1</c:v>
                </c:pt>
                <c:pt idx="12">
                  <c:v>29.01</c:v>
                </c:pt>
                <c:pt idx="13">
                  <c:v>29.02</c:v>
                </c:pt>
                <c:pt idx="14">
                  <c:v>29.19</c:v>
                </c:pt>
                <c:pt idx="15">
                  <c:v>29.39</c:v>
                </c:pt>
                <c:pt idx="16">
                  <c:v>29.48</c:v>
                </c:pt>
                <c:pt idx="17">
                  <c:v>29.43</c:v>
                </c:pt>
                <c:pt idx="18">
                  <c:v>29.33</c:v>
                </c:pt>
                <c:pt idx="19">
                  <c:v>29.28</c:v>
                </c:pt>
                <c:pt idx="20">
                  <c:v>29.26</c:v>
                </c:pt>
                <c:pt idx="21">
                  <c:v>29.22</c:v>
                </c:pt>
                <c:pt idx="22">
                  <c:v>29.13</c:v>
                </c:pt>
                <c:pt idx="23">
                  <c:v>29.04</c:v>
                </c:pt>
                <c:pt idx="24">
                  <c:v>29</c:v>
                </c:pt>
                <c:pt idx="25">
                  <c:v>28.94</c:v>
                </c:pt>
                <c:pt idx="26">
                  <c:v>28.84</c:v>
                </c:pt>
                <c:pt idx="27">
                  <c:v>28.76</c:v>
                </c:pt>
                <c:pt idx="28">
                  <c:v>28.72</c:v>
                </c:pt>
                <c:pt idx="29">
                  <c:v>28.74</c:v>
                </c:pt>
                <c:pt idx="30">
                  <c:v>28.83</c:v>
                </c:pt>
                <c:pt idx="31">
                  <c:v>29</c:v>
                </c:pt>
                <c:pt idx="32">
                  <c:v>29.18</c:v>
                </c:pt>
                <c:pt idx="33">
                  <c:v>29.34</c:v>
                </c:pt>
                <c:pt idx="34">
                  <c:v>29.47</c:v>
                </c:pt>
                <c:pt idx="35">
                  <c:v>29.55</c:v>
                </c:pt>
                <c:pt idx="36">
                  <c:v>29.58</c:v>
                </c:pt>
                <c:pt idx="37">
                  <c:v>29.56</c:v>
                </c:pt>
                <c:pt idx="38">
                  <c:v>29.51</c:v>
                </c:pt>
                <c:pt idx="39">
                  <c:v>29.38</c:v>
                </c:pt>
                <c:pt idx="40">
                  <c:v>29.22</c:v>
                </c:pt>
                <c:pt idx="41">
                  <c:v>29.12</c:v>
                </c:pt>
                <c:pt idx="42">
                  <c:v>29.09</c:v>
                </c:pt>
                <c:pt idx="43">
                  <c:v>29.07</c:v>
                </c:pt>
                <c:pt idx="44">
                  <c:v>29.01</c:v>
                </c:pt>
                <c:pt idx="45">
                  <c:v>28.93</c:v>
                </c:pt>
                <c:pt idx="46">
                  <c:v>28.83</c:v>
                </c:pt>
                <c:pt idx="47">
                  <c:v>28.73</c:v>
                </c:pt>
                <c:pt idx="48">
                  <c:v>28.66</c:v>
                </c:pt>
                <c:pt idx="49">
                  <c:v>28.57</c:v>
                </c:pt>
                <c:pt idx="50">
                  <c:v>28.49</c:v>
                </c:pt>
                <c:pt idx="51">
                  <c:v>28.42</c:v>
                </c:pt>
                <c:pt idx="52">
                  <c:v>28.3</c:v>
                </c:pt>
                <c:pt idx="53">
                  <c:v>28.11</c:v>
                </c:pt>
                <c:pt idx="54">
                  <c:v>27.93</c:v>
                </c:pt>
                <c:pt idx="55">
                  <c:v>27.88</c:v>
                </c:pt>
                <c:pt idx="56">
                  <c:v>27.97</c:v>
                </c:pt>
                <c:pt idx="57">
                  <c:v>28.05</c:v>
                </c:pt>
                <c:pt idx="58">
                  <c:v>28.06</c:v>
                </c:pt>
                <c:pt idx="59">
                  <c:v>28</c:v>
                </c:pt>
                <c:pt idx="60">
                  <c:v>27.96</c:v>
                </c:pt>
                <c:pt idx="61">
                  <c:v>27.99</c:v>
                </c:pt>
                <c:pt idx="62">
                  <c:v>27.97</c:v>
                </c:pt>
                <c:pt idx="63">
                  <c:v>27.81</c:v>
                </c:pt>
                <c:pt idx="64">
                  <c:v>27.57</c:v>
                </c:pt>
                <c:pt idx="65">
                  <c:v>27.36</c:v>
                </c:pt>
                <c:pt idx="66">
                  <c:v>27.24</c:v>
                </c:pt>
                <c:pt idx="67">
                  <c:v>27.19</c:v>
                </c:pt>
                <c:pt idx="68">
                  <c:v>27.15</c:v>
                </c:pt>
                <c:pt idx="69">
                  <c:v>27.11</c:v>
                </c:pt>
                <c:pt idx="70">
                  <c:v>27.05</c:v>
                </c:pt>
                <c:pt idx="71">
                  <c:v>26.99</c:v>
                </c:pt>
                <c:pt idx="72">
                  <c:v>26.92</c:v>
                </c:pt>
                <c:pt idx="73">
                  <c:v>26.81</c:v>
                </c:pt>
                <c:pt idx="74">
                  <c:v>26.67</c:v>
                </c:pt>
                <c:pt idx="75">
                  <c:v>26.52</c:v>
                </c:pt>
              </c:numCache>
            </c:numRef>
          </c:val>
          <c:smooth val="0"/>
          <c:extLst>
            <c:ext xmlns:c16="http://schemas.microsoft.com/office/drawing/2014/chart" uri="{C3380CC4-5D6E-409C-BE32-E72D297353CC}">
              <c16:uniqueId val="{00000001-37A6-4676-BAF3-E5BAD12F2F72}"/>
            </c:ext>
          </c:extLst>
        </c:ser>
        <c:dLbls>
          <c:showLegendKey val="0"/>
          <c:showVal val="0"/>
          <c:showCatName val="0"/>
          <c:showSerName val="0"/>
          <c:showPercent val="0"/>
          <c:showBubbleSize val="0"/>
        </c:dLbls>
        <c:hiLowLines>
          <c:spPr>
            <a:ln w="3175">
              <a:solidFill>
                <a:srgbClr val="000000"/>
              </a:solidFill>
              <a:prstDash val="solid"/>
            </a:ln>
          </c:spPr>
        </c:hiLowLines>
        <c:smooth val="0"/>
        <c:axId val="136464256"/>
        <c:axId val="136465792"/>
      </c:lineChart>
      <c:catAx>
        <c:axId val="136464256"/>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36465792"/>
        <c:crosses val="autoZero"/>
        <c:auto val="0"/>
        <c:lblAlgn val="ctr"/>
        <c:lblOffset val="100"/>
        <c:tickLblSkip val="2"/>
        <c:tickMarkSkip val="4"/>
        <c:noMultiLvlLbl val="0"/>
      </c:catAx>
      <c:valAx>
        <c:axId val="136465792"/>
        <c:scaling>
          <c:orientation val="minMax"/>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36464256"/>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pageMargins b="1" l="0.75000000000000355" r="0.7500000000000035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134453781512604E-2"/>
          <c:y val="4.6575342465753428E-2"/>
          <c:w val="0.8886554621848739"/>
          <c:h val="0.85479452054794525"/>
        </c:manualLayout>
      </c:layout>
      <c:lineChart>
        <c:grouping val="standard"/>
        <c:varyColors val="0"/>
        <c:ser>
          <c:idx val="0"/>
          <c:order val="0"/>
          <c:tx>
            <c:strRef>
              <c:f>Data_M!$C$3</c:f>
              <c:strCache>
                <c:ptCount val="1"/>
                <c:pt idx="0">
                  <c:v>Piggar</c:v>
                </c:pt>
              </c:strCache>
            </c:strRef>
          </c:tx>
          <c:spPr>
            <a:ln w="28575">
              <a:noFill/>
            </a:ln>
          </c:spPr>
          <c:marker>
            <c:symbol val="none"/>
          </c:marker>
          <c:cat>
            <c:numRef>
              <c:f>Data_M!$A$5:$A$80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Data_M!$C$5:$C$80</c:f>
              <c:numCache>
                <c:formatCode>#\ ##0.0</c:formatCode>
                <c:ptCount val="76"/>
                <c:pt idx="0">
                  <c:v>2273.8000000000002</c:v>
                </c:pt>
                <c:pt idx="1">
                  <c:v>2267.9</c:v>
                </c:pt>
                <c:pt idx="2">
                  <c:v>2269.6</c:v>
                </c:pt>
                <c:pt idx="3">
                  <c:v>2273.1</c:v>
                </c:pt>
                <c:pt idx="4">
                  <c:v>2278.4</c:v>
                </c:pt>
                <c:pt idx="5">
                  <c:v>2276.4</c:v>
                </c:pt>
                <c:pt idx="6">
                  <c:v>2269.6</c:v>
                </c:pt>
                <c:pt idx="7">
                  <c:v>2274.4</c:v>
                </c:pt>
                <c:pt idx="8">
                  <c:v>2267.1</c:v>
                </c:pt>
                <c:pt idx="9">
                  <c:v>2266.6</c:v>
                </c:pt>
                <c:pt idx="10">
                  <c:v>2270.9</c:v>
                </c:pt>
                <c:pt idx="11">
                  <c:v>2262.1999999999998</c:v>
                </c:pt>
                <c:pt idx="12">
                  <c:v>2262</c:v>
                </c:pt>
                <c:pt idx="13">
                  <c:v>2260.1</c:v>
                </c:pt>
                <c:pt idx="14">
                  <c:v>2259.1999999999998</c:v>
                </c:pt>
                <c:pt idx="15">
                  <c:v>2262.1</c:v>
                </c:pt>
                <c:pt idx="16">
                  <c:v>2269.6999999999998</c:v>
                </c:pt>
                <c:pt idx="17">
                  <c:v>2278.4</c:v>
                </c:pt>
                <c:pt idx="18">
                  <c:v>2285.1</c:v>
                </c:pt>
                <c:pt idx="19">
                  <c:v>2295.4</c:v>
                </c:pt>
                <c:pt idx="20">
                  <c:v>2305.6999999999998</c:v>
                </c:pt>
                <c:pt idx="21">
                  <c:v>2321.4</c:v>
                </c:pt>
                <c:pt idx="22">
                  <c:v>2339.8000000000002</c:v>
                </c:pt>
                <c:pt idx="23">
                  <c:v>2357.1999999999998</c:v>
                </c:pt>
                <c:pt idx="24">
                  <c:v>2374.8000000000002</c:v>
                </c:pt>
                <c:pt idx="25">
                  <c:v>2380.9</c:v>
                </c:pt>
                <c:pt idx="26">
                  <c:v>2399.4</c:v>
                </c:pt>
                <c:pt idx="27">
                  <c:v>2406.8000000000002</c:v>
                </c:pt>
                <c:pt idx="28">
                  <c:v>2423.3000000000002</c:v>
                </c:pt>
                <c:pt idx="29">
                  <c:v>2429.3000000000002</c:v>
                </c:pt>
                <c:pt idx="30">
                  <c:v>2424.1999999999998</c:v>
                </c:pt>
                <c:pt idx="31">
                  <c:v>2411.1999999999998</c:v>
                </c:pt>
                <c:pt idx="32">
                  <c:v>2379.9</c:v>
                </c:pt>
                <c:pt idx="33">
                  <c:v>2356.6</c:v>
                </c:pt>
                <c:pt idx="34">
                  <c:v>2343.1</c:v>
                </c:pt>
                <c:pt idx="35">
                  <c:v>2357.1999999999998</c:v>
                </c:pt>
                <c:pt idx="36">
                  <c:v>2367.1</c:v>
                </c:pt>
                <c:pt idx="37">
                  <c:v>2387.9</c:v>
                </c:pt>
                <c:pt idx="38">
                  <c:v>2400.6</c:v>
                </c:pt>
                <c:pt idx="39">
                  <c:v>2418.4</c:v>
                </c:pt>
                <c:pt idx="40">
                  <c:v>2434.6999999999998</c:v>
                </c:pt>
                <c:pt idx="41">
                  <c:v>2441.8000000000002</c:v>
                </c:pt>
                <c:pt idx="42">
                  <c:v>2438.9</c:v>
                </c:pt>
                <c:pt idx="43">
                  <c:v>2436.8000000000002</c:v>
                </c:pt>
                <c:pt idx="44">
                  <c:v>2432.5</c:v>
                </c:pt>
                <c:pt idx="45">
                  <c:v>2443.4</c:v>
                </c:pt>
                <c:pt idx="46">
                  <c:v>2443</c:v>
                </c:pt>
                <c:pt idx="47">
                  <c:v>2450.1</c:v>
                </c:pt>
                <c:pt idx="48">
                  <c:v>2459.3000000000002</c:v>
                </c:pt>
                <c:pt idx="49">
                  <c:v>2460</c:v>
                </c:pt>
                <c:pt idx="50">
                  <c:v>2474.8000000000002</c:v>
                </c:pt>
                <c:pt idx="51">
                  <c:v>2476.6</c:v>
                </c:pt>
                <c:pt idx="52">
                  <c:v>2481.6999999999998</c:v>
                </c:pt>
                <c:pt idx="53">
                  <c:v>2494.4</c:v>
                </c:pt>
                <c:pt idx="54">
                  <c:v>2514.3000000000002</c:v>
                </c:pt>
                <c:pt idx="55">
                  <c:v>2520.9</c:v>
                </c:pt>
                <c:pt idx="56">
                  <c:v>2522.4</c:v>
                </c:pt>
                <c:pt idx="57">
                  <c:v>2522.3000000000002</c:v>
                </c:pt>
                <c:pt idx="58">
                  <c:v>2531.8000000000002</c:v>
                </c:pt>
                <c:pt idx="59">
                  <c:v>2545.1999999999998</c:v>
                </c:pt>
                <c:pt idx="60">
                  <c:v>2543.5</c:v>
                </c:pt>
                <c:pt idx="61">
                  <c:v>2562.1999999999998</c:v>
                </c:pt>
                <c:pt idx="62">
                  <c:v>2560</c:v>
                </c:pt>
                <c:pt idx="63">
                  <c:v>2583.5</c:v>
                </c:pt>
                <c:pt idx="64">
                  <c:v>2603.1999999999998</c:v>
                </c:pt>
                <c:pt idx="65">
                  <c:v>2624.7</c:v>
                </c:pt>
                <c:pt idx="66">
                  <c:v>2640.8</c:v>
                </c:pt>
                <c:pt idx="67">
                  <c:v>2649.4</c:v>
                </c:pt>
                <c:pt idx="68">
                  <c:v>2666.3</c:v>
                </c:pt>
                <c:pt idx="69">
                  <c:v>2664.9</c:v>
                </c:pt>
                <c:pt idx="70">
                  <c:v>2666.2</c:v>
                </c:pt>
                <c:pt idx="71">
                  <c:v>2674.5</c:v>
                </c:pt>
                <c:pt idx="72">
                  <c:v>2686.6</c:v>
                </c:pt>
                <c:pt idx="73">
                  <c:v>2687.6</c:v>
                </c:pt>
                <c:pt idx="74">
                  <c:v>2699.3</c:v>
                </c:pt>
                <c:pt idx="75">
                  <c:v>2699.8</c:v>
                </c:pt>
              </c:numCache>
            </c:numRef>
          </c:val>
          <c:smooth val="0"/>
          <c:extLst>
            <c:ext xmlns:c16="http://schemas.microsoft.com/office/drawing/2014/chart" uri="{C3380CC4-5D6E-409C-BE32-E72D297353CC}">
              <c16:uniqueId val="{00000000-16C9-4996-AB97-9CBC89AA6B58}"/>
            </c:ext>
          </c:extLst>
        </c:ser>
        <c:ser>
          <c:idx val="1"/>
          <c:order val="1"/>
          <c:tx>
            <c:strRef>
              <c:f>Data_M!$F$3</c:f>
              <c:strCache>
                <c:ptCount val="1"/>
              </c:strCache>
            </c:strRef>
          </c:tx>
          <c:spPr>
            <a:ln w="12700">
              <a:solidFill>
                <a:srgbClr val="000000"/>
              </a:solidFill>
              <a:prstDash val="solid"/>
            </a:ln>
          </c:spPr>
          <c:marker>
            <c:symbol val="none"/>
          </c:marker>
          <c:cat>
            <c:numRef>
              <c:f>Data_M!$A$5:$A$80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Data_M!$F$5:$F$80</c:f>
              <c:numCache>
                <c:formatCode>#,##0.00</c:formatCode>
                <c:ptCount val="76"/>
                <c:pt idx="0">
                  <c:v>2271.77</c:v>
                </c:pt>
                <c:pt idx="1">
                  <c:v>2270.0300000000002</c:v>
                </c:pt>
                <c:pt idx="2">
                  <c:v>2269.9</c:v>
                </c:pt>
                <c:pt idx="3">
                  <c:v>2272.8200000000002</c:v>
                </c:pt>
                <c:pt idx="4">
                  <c:v>2275.63</c:v>
                </c:pt>
                <c:pt idx="5">
                  <c:v>2275.38</c:v>
                </c:pt>
                <c:pt idx="6">
                  <c:v>2273.46</c:v>
                </c:pt>
                <c:pt idx="7">
                  <c:v>2271.0500000000002</c:v>
                </c:pt>
                <c:pt idx="8">
                  <c:v>2269.06</c:v>
                </c:pt>
                <c:pt idx="9">
                  <c:v>2267.84</c:v>
                </c:pt>
                <c:pt idx="10">
                  <c:v>2266.48</c:v>
                </c:pt>
                <c:pt idx="11">
                  <c:v>2265.31</c:v>
                </c:pt>
                <c:pt idx="12">
                  <c:v>2264.5500000000002</c:v>
                </c:pt>
                <c:pt idx="13">
                  <c:v>2263.58</c:v>
                </c:pt>
                <c:pt idx="14">
                  <c:v>2262.0700000000002</c:v>
                </c:pt>
                <c:pt idx="15">
                  <c:v>2262.5300000000002</c:v>
                </c:pt>
                <c:pt idx="16">
                  <c:v>2268.1799999999998</c:v>
                </c:pt>
                <c:pt idx="17">
                  <c:v>2276.81</c:v>
                </c:pt>
                <c:pt idx="18">
                  <c:v>2285.4899999999998</c:v>
                </c:pt>
                <c:pt idx="19">
                  <c:v>2294.4299999999998</c:v>
                </c:pt>
                <c:pt idx="20">
                  <c:v>2305.6799999999998</c:v>
                </c:pt>
                <c:pt idx="21">
                  <c:v>2321.31</c:v>
                </c:pt>
                <c:pt idx="22">
                  <c:v>2340.73</c:v>
                </c:pt>
                <c:pt idx="23">
                  <c:v>2359.17</c:v>
                </c:pt>
                <c:pt idx="24">
                  <c:v>2373.4699999999998</c:v>
                </c:pt>
                <c:pt idx="25">
                  <c:v>2384.58</c:v>
                </c:pt>
                <c:pt idx="26">
                  <c:v>2395.91</c:v>
                </c:pt>
                <c:pt idx="27">
                  <c:v>2409.35</c:v>
                </c:pt>
                <c:pt idx="28">
                  <c:v>2422.09</c:v>
                </c:pt>
                <c:pt idx="29">
                  <c:v>2429.31</c:v>
                </c:pt>
                <c:pt idx="30">
                  <c:v>2424.59</c:v>
                </c:pt>
                <c:pt idx="31">
                  <c:v>2406.08</c:v>
                </c:pt>
                <c:pt idx="32">
                  <c:v>2382.31</c:v>
                </c:pt>
                <c:pt idx="33">
                  <c:v>2362</c:v>
                </c:pt>
                <c:pt idx="34">
                  <c:v>2353.8200000000002</c:v>
                </c:pt>
                <c:pt idx="35">
                  <c:v>2357.2399999999998</c:v>
                </c:pt>
                <c:pt idx="36">
                  <c:v>2368.87</c:v>
                </c:pt>
                <c:pt idx="37">
                  <c:v>2384.96</c:v>
                </c:pt>
                <c:pt idx="38">
                  <c:v>2402.6799999999998</c:v>
                </c:pt>
                <c:pt idx="39">
                  <c:v>2419.98</c:v>
                </c:pt>
                <c:pt idx="40">
                  <c:v>2433.1999999999998</c:v>
                </c:pt>
                <c:pt idx="41">
                  <c:v>2439.12</c:v>
                </c:pt>
                <c:pt idx="42">
                  <c:v>2439.17</c:v>
                </c:pt>
                <c:pt idx="43">
                  <c:v>2438.5</c:v>
                </c:pt>
                <c:pt idx="44">
                  <c:v>2438.92</c:v>
                </c:pt>
                <c:pt idx="45">
                  <c:v>2440.23</c:v>
                </c:pt>
                <c:pt idx="46">
                  <c:v>2443.4499999999998</c:v>
                </c:pt>
                <c:pt idx="47">
                  <c:v>2448.75</c:v>
                </c:pt>
                <c:pt idx="48">
                  <c:v>2456.4</c:v>
                </c:pt>
                <c:pt idx="49">
                  <c:v>2464.92</c:v>
                </c:pt>
                <c:pt idx="50">
                  <c:v>2471.25</c:v>
                </c:pt>
                <c:pt idx="51">
                  <c:v>2475.98</c:v>
                </c:pt>
                <c:pt idx="52">
                  <c:v>2483.4899999999998</c:v>
                </c:pt>
                <c:pt idx="53">
                  <c:v>2496.7399999999998</c:v>
                </c:pt>
                <c:pt idx="54">
                  <c:v>2511.21</c:v>
                </c:pt>
                <c:pt idx="55">
                  <c:v>2519.71</c:v>
                </c:pt>
                <c:pt idx="56">
                  <c:v>2522.9699999999998</c:v>
                </c:pt>
                <c:pt idx="57">
                  <c:v>2526.86</c:v>
                </c:pt>
                <c:pt idx="58">
                  <c:v>2533.85</c:v>
                </c:pt>
                <c:pt idx="59">
                  <c:v>2541.9499999999998</c:v>
                </c:pt>
                <c:pt idx="60">
                  <c:v>2548.7399999999998</c:v>
                </c:pt>
                <c:pt idx="61">
                  <c:v>2555.44</c:v>
                </c:pt>
                <c:pt idx="62">
                  <c:v>2566.5300000000002</c:v>
                </c:pt>
                <c:pt idx="63">
                  <c:v>2583.12</c:v>
                </c:pt>
                <c:pt idx="64">
                  <c:v>2603.1</c:v>
                </c:pt>
                <c:pt idx="65">
                  <c:v>2621.94</c:v>
                </c:pt>
                <c:pt idx="66">
                  <c:v>2637.7</c:v>
                </c:pt>
                <c:pt idx="67">
                  <c:v>2651</c:v>
                </c:pt>
                <c:pt idx="68">
                  <c:v>2660.99</c:v>
                </c:pt>
                <c:pt idx="69">
                  <c:v>2666.39</c:v>
                </c:pt>
                <c:pt idx="70">
                  <c:v>2670.15</c:v>
                </c:pt>
                <c:pt idx="71">
                  <c:v>2676.16</c:v>
                </c:pt>
                <c:pt idx="72">
                  <c:v>2683.5</c:v>
                </c:pt>
                <c:pt idx="73">
                  <c:v>2689.95</c:v>
                </c:pt>
                <c:pt idx="74">
                  <c:v>2694.96</c:v>
                </c:pt>
                <c:pt idx="75">
                  <c:v>2700.38</c:v>
                </c:pt>
              </c:numCache>
            </c:numRef>
          </c:val>
          <c:smooth val="0"/>
          <c:extLst>
            <c:ext xmlns:c16="http://schemas.microsoft.com/office/drawing/2014/chart" uri="{C3380CC4-5D6E-409C-BE32-E72D297353CC}">
              <c16:uniqueId val="{00000001-16C9-4996-AB97-9CBC89AA6B58}"/>
            </c:ext>
          </c:extLst>
        </c:ser>
        <c:dLbls>
          <c:showLegendKey val="0"/>
          <c:showVal val="0"/>
          <c:showCatName val="0"/>
          <c:showSerName val="0"/>
          <c:showPercent val="0"/>
          <c:showBubbleSize val="0"/>
        </c:dLbls>
        <c:hiLowLines>
          <c:spPr>
            <a:ln w="3175">
              <a:solidFill>
                <a:srgbClr val="000000"/>
              </a:solidFill>
              <a:prstDash val="solid"/>
            </a:ln>
          </c:spPr>
        </c:hiLowLines>
        <c:smooth val="0"/>
        <c:axId val="141210368"/>
        <c:axId val="141211904"/>
      </c:lineChart>
      <c:catAx>
        <c:axId val="141210368"/>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1211904"/>
        <c:crosses val="autoZero"/>
        <c:auto val="0"/>
        <c:lblAlgn val="ctr"/>
        <c:lblOffset val="100"/>
        <c:tickLblSkip val="2"/>
        <c:tickMarkSkip val="4"/>
        <c:noMultiLvlLbl val="0"/>
      </c:catAx>
      <c:valAx>
        <c:axId val="141211904"/>
        <c:scaling>
          <c:orientation val="minMax"/>
          <c:max val="3000"/>
          <c:min val="1800"/>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1210368"/>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oddHeader>&amp;L</c:oddHeader>
      <c:oddFooter>Sida &amp;S</c:oddFooter>
    </c:headerFooter>
    <c:pageMargins b="1" l="0.75000000000000155" r="0.75000000000000155" t="1" header="0.5" footer="0.5"/>
    <c:pageSetup paperSize="9" orientation="landscape" horizontalDpi="300" verticalDpi="3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663811563169171E-2"/>
          <c:y val="5.4662379421221867E-2"/>
          <c:w val="0.90364025695931482"/>
          <c:h val="0.82636655948553051"/>
        </c:manualLayout>
      </c:layout>
      <c:lineChart>
        <c:grouping val="standard"/>
        <c:varyColors val="0"/>
        <c:ser>
          <c:idx val="0"/>
          <c:order val="0"/>
          <c:tx>
            <c:strRef>
              <c:f>Data_M!$I$3</c:f>
              <c:strCache>
                <c:ptCount val="1"/>
                <c:pt idx="0">
                  <c:v>Piggar</c:v>
                </c:pt>
              </c:strCache>
            </c:strRef>
          </c:tx>
          <c:spPr>
            <a:ln w="28575">
              <a:noFill/>
            </a:ln>
          </c:spPr>
          <c:marker>
            <c:symbol val="none"/>
          </c:marker>
          <c:cat>
            <c:numRef>
              <c:f>Data_M!$A$5:$A$80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Data_M!$I$5:$I$80</c:f>
              <c:numCache>
                <c:formatCode>#\ ##0.0</c:formatCode>
                <c:ptCount val="76"/>
                <c:pt idx="0">
                  <c:v>145.80000000000001</c:v>
                </c:pt>
                <c:pt idx="1">
                  <c:v>142.6</c:v>
                </c:pt>
                <c:pt idx="2">
                  <c:v>147</c:v>
                </c:pt>
                <c:pt idx="3">
                  <c:v>148.4</c:v>
                </c:pt>
                <c:pt idx="4">
                  <c:v>148.6</c:v>
                </c:pt>
                <c:pt idx="5">
                  <c:v>145</c:v>
                </c:pt>
                <c:pt idx="6">
                  <c:v>155</c:v>
                </c:pt>
                <c:pt idx="7">
                  <c:v>159.80000000000001</c:v>
                </c:pt>
                <c:pt idx="8">
                  <c:v>158.19999999999999</c:v>
                </c:pt>
                <c:pt idx="9">
                  <c:v>164</c:v>
                </c:pt>
                <c:pt idx="10">
                  <c:v>170.1</c:v>
                </c:pt>
                <c:pt idx="11">
                  <c:v>182.7</c:v>
                </c:pt>
                <c:pt idx="12">
                  <c:v>190.9</c:v>
                </c:pt>
                <c:pt idx="13">
                  <c:v>188.5</c:v>
                </c:pt>
                <c:pt idx="14">
                  <c:v>183.5</c:v>
                </c:pt>
                <c:pt idx="15">
                  <c:v>180</c:v>
                </c:pt>
                <c:pt idx="16">
                  <c:v>182.5</c:v>
                </c:pt>
                <c:pt idx="17">
                  <c:v>197.7</c:v>
                </c:pt>
                <c:pt idx="18">
                  <c:v>194.3</c:v>
                </c:pt>
                <c:pt idx="19">
                  <c:v>186</c:v>
                </c:pt>
                <c:pt idx="20">
                  <c:v>178.8</c:v>
                </c:pt>
                <c:pt idx="21">
                  <c:v>175.1</c:v>
                </c:pt>
                <c:pt idx="22">
                  <c:v>168.4</c:v>
                </c:pt>
                <c:pt idx="23">
                  <c:v>165.8</c:v>
                </c:pt>
                <c:pt idx="24">
                  <c:v>162</c:v>
                </c:pt>
                <c:pt idx="25">
                  <c:v>142.80000000000001</c:v>
                </c:pt>
                <c:pt idx="26">
                  <c:v>145.9</c:v>
                </c:pt>
                <c:pt idx="27">
                  <c:v>143.9</c:v>
                </c:pt>
                <c:pt idx="28">
                  <c:v>140.5</c:v>
                </c:pt>
                <c:pt idx="29">
                  <c:v>148.1</c:v>
                </c:pt>
                <c:pt idx="30">
                  <c:v>150.5</c:v>
                </c:pt>
                <c:pt idx="31">
                  <c:v>167.7</c:v>
                </c:pt>
                <c:pt idx="32">
                  <c:v>193.3</c:v>
                </c:pt>
                <c:pt idx="33">
                  <c:v>225.5</c:v>
                </c:pt>
                <c:pt idx="34">
                  <c:v>233.3</c:v>
                </c:pt>
                <c:pt idx="35">
                  <c:v>237.1</c:v>
                </c:pt>
                <c:pt idx="36">
                  <c:v>237.4</c:v>
                </c:pt>
                <c:pt idx="37">
                  <c:v>230.3</c:v>
                </c:pt>
                <c:pt idx="38">
                  <c:v>225.6</c:v>
                </c:pt>
                <c:pt idx="39">
                  <c:v>212.8</c:v>
                </c:pt>
                <c:pt idx="40">
                  <c:v>204.2</c:v>
                </c:pt>
                <c:pt idx="41">
                  <c:v>206.7</c:v>
                </c:pt>
                <c:pt idx="42">
                  <c:v>205.3</c:v>
                </c:pt>
                <c:pt idx="43">
                  <c:v>209.8</c:v>
                </c:pt>
                <c:pt idx="44">
                  <c:v>210.6</c:v>
                </c:pt>
                <c:pt idx="45">
                  <c:v>212.6</c:v>
                </c:pt>
                <c:pt idx="46">
                  <c:v>223.8</c:v>
                </c:pt>
                <c:pt idx="47">
                  <c:v>224.4</c:v>
                </c:pt>
                <c:pt idx="48">
                  <c:v>222.2</c:v>
                </c:pt>
                <c:pt idx="49">
                  <c:v>222.6</c:v>
                </c:pt>
                <c:pt idx="50">
                  <c:v>213.9</c:v>
                </c:pt>
                <c:pt idx="51">
                  <c:v>220.4</c:v>
                </c:pt>
                <c:pt idx="52">
                  <c:v>224.2</c:v>
                </c:pt>
                <c:pt idx="53">
                  <c:v>223.3</c:v>
                </c:pt>
                <c:pt idx="54">
                  <c:v>222</c:v>
                </c:pt>
                <c:pt idx="55">
                  <c:v>218.9</c:v>
                </c:pt>
                <c:pt idx="56">
                  <c:v>213</c:v>
                </c:pt>
                <c:pt idx="57">
                  <c:v>210.1</c:v>
                </c:pt>
                <c:pt idx="58">
                  <c:v>202.6</c:v>
                </c:pt>
                <c:pt idx="59">
                  <c:v>198.5</c:v>
                </c:pt>
                <c:pt idx="60">
                  <c:v>208.3</c:v>
                </c:pt>
                <c:pt idx="61">
                  <c:v>199.7</c:v>
                </c:pt>
                <c:pt idx="62">
                  <c:v>198.1</c:v>
                </c:pt>
                <c:pt idx="63">
                  <c:v>200.9</c:v>
                </c:pt>
                <c:pt idx="64">
                  <c:v>197.1</c:v>
                </c:pt>
                <c:pt idx="65">
                  <c:v>197.6</c:v>
                </c:pt>
                <c:pt idx="66">
                  <c:v>196.7</c:v>
                </c:pt>
                <c:pt idx="67">
                  <c:v>188.4</c:v>
                </c:pt>
                <c:pt idx="68">
                  <c:v>177.6</c:v>
                </c:pt>
                <c:pt idx="69">
                  <c:v>186</c:v>
                </c:pt>
                <c:pt idx="70">
                  <c:v>183.5</c:v>
                </c:pt>
                <c:pt idx="71">
                  <c:v>186.9</c:v>
                </c:pt>
                <c:pt idx="72">
                  <c:v>192.5</c:v>
                </c:pt>
                <c:pt idx="73">
                  <c:v>183.7</c:v>
                </c:pt>
                <c:pt idx="74">
                  <c:v>197.1</c:v>
                </c:pt>
                <c:pt idx="75">
                  <c:v>195.4</c:v>
                </c:pt>
              </c:numCache>
            </c:numRef>
          </c:val>
          <c:smooth val="0"/>
          <c:extLst>
            <c:ext xmlns:c16="http://schemas.microsoft.com/office/drawing/2014/chart" uri="{C3380CC4-5D6E-409C-BE32-E72D297353CC}">
              <c16:uniqueId val="{00000000-9CA8-4093-886B-91143E803458}"/>
            </c:ext>
          </c:extLst>
        </c:ser>
        <c:ser>
          <c:idx val="1"/>
          <c:order val="1"/>
          <c:tx>
            <c:strRef>
              <c:f>Data_M!$L$3</c:f>
              <c:strCache>
                <c:ptCount val="1"/>
              </c:strCache>
            </c:strRef>
          </c:tx>
          <c:spPr>
            <a:ln w="12700">
              <a:solidFill>
                <a:srgbClr val="000000"/>
              </a:solidFill>
              <a:prstDash val="solid"/>
            </a:ln>
          </c:spPr>
          <c:marker>
            <c:symbol val="none"/>
          </c:marker>
          <c:cat>
            <c:numRef>
              <c:f>Data_M!$A$5:$A$80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Data_M!$L$5:$L$80</c:f>
              <c:numCache>
                <c:formatCode>#,##0.00</c:formatCode>
                <c:ptCount val="76"/>
                <c:pt idx="0">
                  <c:v>144.28</c:v>
                </c:pt>
                <c:pt idx="1">
                  <c:v>145.16</c:v>
                </c:pt>
                <c:pt idx="2">
                  <c:v>146.76</c:v>
                </c:pt>
                <c:pt idx="3">
                  <c:v>147.69999999999999</c:v>
                </c:pt>
                <c:pt idx="4">
                  <c:v>147.31</c:v>
                </c:pt>
                <c:pt idx="5">
                  <c:v>148.63</c:v>
                </c:pt>
                <c:pt idx="6">
                  <c:v>152.76</c:v>
                </c:pt>
                <c:pt idx="7">
                  <c:v>157.08000000000001</c:v>
                </c:pt>
                <c:pt idx="8">
                  <c:v>160.22999999999999</c:v>
                </c:pt>
                <c:pt idx="9">
                  <c:v>164.3</c:v>
                </c:pt>
                <c:pt idx="10">
                  <c:v>172.21</c:v>
                </c:pt>
                <c:pt idx="11">
                  <c:v>182.03</c:v>
                </c:pt>
                <c:pt idx="12">
                  <c:v>188.63</c:v>
                </c:pt>
                <c:pt idx="13">
                  <c:v>188.77</c:v>
                </c:pt>
                <c:pt idx="14">
                  <c:v>184.65</c:v>
                </c:pt>
                <c:pt idx="15">
                  <c:v>182.91</c:v>
                </c:pt>
                <c:pt idx="16">
                  <c:v>186.7</c:v>
                </c:pt>
                <c:pt idx="17">
                  <c:v>191.7</c:v>
                </c:pt>
                <c:pt idx="18">
                  <c:v>192.01</c:v>
                </c:pt>
                <c:pt idx="19">
                  <c:v>187.19</c:v>
                </c:pt>
                <c:pt idx="20">
                  <c:v>180.48</c:v>
                </c:pt>
                <c:pt idx="21">
                  <c:v>174.49</c:v>
                </c:pt>
                <c:pt idx="22">
                  <c:v>169.53</c:v>
                </c:pt>
                <c:pt idx="23">
                  <c:v>163.57</c:v>
                </c:pt>
                <c:pt idx="24">
                  <c:v>155.88</c:v>
                </c:pt>
                <c:pt idx="25">
                  <c:v>149.31</c:v>
                </c:pt>
                <c:pt idx="26">
                  <c:v>145.30000000000001</c:v>
                </c:pt>
                <c:pt idx="27">
                  <c:v>143.25</c:v>
                </c:pt>
                <c:pt idx="28">
                  <c:v>142.07</c:v>
                </c:pt>
                <c:pt idx="29">
                  <c:v>143.46</c:v>
                </c:pt>
                <c:pt idx="30">
                  <c:v>152.13</c:v>
                </c:pt>
                <c:pt idx="31">
                  <c:v>169.71</c:v>
                </c:pt>
                <c:pt idx="32">
                  <c:v>192.89</c:v>
                </c:pt>
                <c:pt idx="33">
                  <c:v>215.78</c:v>
                </c:pt>
                <c:pt idx="34">
                  <c:v>230.41</c:v>
                </c:pt>
                <c:pt idx="35">
                  <c:v>237.07</c:v>
                </c:pt>
                <c:pt idx="36">
                  <c:v>236.84</c:v>
                </c:pt>
                <c:pt idx="37">
                  <c:v>231.47</c:v>
                </c:pt>
                <c:pt idx="38">
                  <c:v>222.92</c:v>
                </c:pt>
                <c:pt idx="39">
                  <c:v>213.74</c:v>
                </c:pt>
                <c:pt idx="40">
                  <c:v>207.13</c:v>
                </c:pt>
                <c:pt idx="41">
                  <c:v>204.96</c:v>
                </c:pt>
                <c:pt idx="42">
                  <c:v>206.28</c:v>
                </c:pt>
                <c:pt idx="43">
                  <c:v>207.9</c:v>
                </c:pt>
                <c:pt idx="44">
                  <c:v>210.58</c:v>
                </c:pt>
                <c:pt idx="45">
                  <c:v>215.86</c:v>
                </c:pt>
                <c:pt idx="46">
                  <c:v>221.29</c:v>
                </c:pt>
                <c:pt idx="47">
                  <c:v>224.31</c:v>
                </c:pt>
                <c:pt idx="48">
                  <c:v>223.43</c:v>
                </c:pt>
                <c:pt idx="49">
                  <c:v>220.5</c:v>
                </c:pt>
                <c:pt idx="50">
                  <c:v>218.65</c:v>
                </c:pt>
                <c:pt idx="51">
                  <c:v>219.21</c:v>
                </c:pt>
                <c:pt idx="52">
                  <c:v>221.53</c:v>
                </c:pt>
                <c:pt idx="53">
                  <c:v>222.99</c:v>
                </c:pt>
                <c:pt idx="54">
                  <c:v>222.24</c:v>
                </c:pt>
                <c:pt idx="55">
                  <c:v>219.66</c:v>
                </c:pt>
                <c:pt idx="56">
                  <c:v>214.53</c:v>
                </c:pt>
                <c:pt idx="57">
                  <c:v>207.69</c:v>
                </c:pt>
                <c:pt idx="58">
                  <c:v>202.43</c:v>
                </c:pt>
                <c:pt idx="59">
                  <c:v>201.15</c:v>
                </c:pt>
                <c:pt idx="60">
                  <c:v>201.93</c:v>
                </c:pt>
                <c:pt idx="61">
                  <c:v>201.5</c:v>
                </c:pt>
                <c:pt idx="62">
                  <c:v>200.33</c:v>
                </c:pt>
                <c:pt idx="63">
                  <c:v>199.72</c:v>
                </c:pt>
                <c:pt idx="64">
                  <c:v>199.29</c:v>
                </c:pt>
                <c:pt idx="65">
                  <c:v>197.89</c:v>
                </c:pt>
                <c:pt idx="66">
                  <c:v>194.2</c:v>
                </c:pt>
                <c:pt idx="67">
                  <c:v>188.57</c:v>
                </c:pt>
                <c:pt idx="68">
                  <c:v>183.93</c:v>
                </c:pt>
                <c:pt idx="69">
                  <c:v>182.64</c:v>
                </c:pt>
                <c:pt idx="70">
                  <c:v>183.98</c:v>
                </c:pt>
                <c:pt idx="71">
                  <c:v>185.55</c:v>
                </c:pt>
                <c:pt idx="72">
                  <c:v>187.62</c:v>
                </c:pt>
                <c:pt idx="73">
                  <c:v>191.01</c:v>
                </c:pt>
                <c:pt idx="74">
                  <c:v>194.17</c:v>
                </c:pt>
                <c:pt idx="75">
                  <c:v>196.29</c:v>
                </c:pt>
              </c:numCache>
            </c:numRef>
          </c:val>
          <c:smooth val="0"/>
          <c:extLst>
            <c:ext xmlns:c16="http://schemas.microsoft.com/office/drawing/2014/chart" uri="{C3380CC4-5D6E-409C-BE32-E72D297353CC}">
              <c16:uniqueId val="{00000001-9CA8-4093-886B-91143E803458}"/>
            </c:ext>
          </c:extLst>
        </c:ser>
        <c:dLbls>
          <c:showLegendKey val="0"/>
          <c:showVal val="0"/>
          <c:showCatName val="0"/>
          <c:showSerName val="0"/>
          <c:showPercent val="0"/>
          <c:showBubbleSize val="0"/>
        </c:dLbls>
        <c:hiLowLines>
          <c:spPr>
            <a:ln w="3175">
              <a:solidFill>
                <a:srgbClr val="000000"/>
              </a:solidFill>
              <a:prstDash val="solid"/>
            </a:ln>
          </c:spPr>
        </c:hiLowLines>
        <c:smooth val="0"/>
        <c:axId val="141236864"/>
        <c:axId val="141242752"/>
      </c:lineChart>
      <c:catAx>
        <c:axId val="141236864"/>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1242752"/>
        <c:crosses val="autoZero"/>
        <c:auto val="0"/>
        <c:lblAlgn val="ctr"/>
        <c:lblOffset val="100"/>
        <c:tickLblSkip val="2"/>
        <c:tickMarkSkip val="4"/>
        <c:noMultiLvlLbl val="0"/>
      </c:catAx>
      <c:valAx>
        <c:axId val="141242752"/>
        <c:scaling>
          <c:orientation val="minMax"/>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1236864"/>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pageMargins b="1" l="0.75000000000000178" r="0.75000000000000178"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31092436974791E-2"/>
          <c:y val="5.4487179487179488E-2"/>
          <c:w val="0.8970588235294118"/>
          <c:h val="0.82692307692307687"/>
        </c:manualLayout>
      </c:layout>
      <c:lineChart>
        <c:grouping val="standard"/>
        <c:varyColors val="0"/>
        <c:ser>
          <c:idx val="0"/>
          <c:order val="0"/>
          <c:tx>
            <c:strRef>
              <c:f>Data_M!$O$3</c:f>
              <c:strCache>
                <c:ptCount val="1"/>
                <c:pt idx="0">
                  <c:v>Piggar</c:v>
                </c:pt>
              </c:strCache>
            </c:strRef>
          </c:tx>
          <c:spPr>
            <a:ln w="28575">
              <a:noFill/>
            </a:ln>
          </c:spPr>
          <c:marker>
            <c:symbol val="none"/>
          </c:marker>
          <c:cat>
            <c:numRef>
              <c:f>Data_M!$A$5:$A$80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Data_M!$O$5:$O$80</c:f>
              <c:numCache>
                <c:formatCode>#\ ##0.0</c:formatCode>
                <c:ptCount val="76"/>
                <c:pt idx="0">
                  <c:v>837.2</c:v>
                </c:pt>
                <c:pt idx="1">
                  <c:v>851.1</c:v>
                </c:pt>
                <c:pt idx="2">
                  <c:v>849.7</c:v>
                </c:pt>
                <c:pt idx="3">
                  <c:v>849.1</c:v>
                </c:pt>
                <c:pt idx="4">
                  <c:v>848.9</c:v>
                </c:pt>
                <c:pt idx="5">
                  <c:v>860.4</c:v>
                </c:pt>
                <c:pt idx="6">
                  <c:v>861.6</c:v>
                </c:pt>
                <c:pt idx="7">
                  <c:v>858.9</c:v>
                </c:pt>
                <c:pt idx="8">
                  <c:v>872.9</c:v>
                </c:pt>
                <c:pt idx="9">
                  <c:v>873.5</c:v>
                </c:pt>
                <c:pt idx="10">
                  <c:v>870.3</c:v>
                </c:pt>
                <c:pt idx="11">
                  <c:v>872.5</c:v>
                </c:pt>
                <c:pt idx="12">
                  <c:v>870.6</c:v>
                </c:pt>
                <c:pt idx="13">
                  <c:v>880.8</c:v>
                </c:pt>
                <c:pt idx="14">
                  <c:v>893.7</c:v>
                </c:pt>
                <c:pt idx="15">
                  <c:v>901.5</c:v>
                </c:pt>
                <c:pt idx="16">
                  <c:v>899.5</c:v>
                </c:pt>
                <c:pt idx="17">
                  <c:v>881.3</c:v>
                </c:pt>
                <c:pt idx="18">
                  <c:v>885.6</c:v>
                </c:pt>
                <c:pt idx="19">
                  <c:v>891.4</c:v>
                </c:pt>
                <c:pt idx="20">
                  <c:v>897.8</c:v>
                </c:pt>
                <c:pt idx="21">
                  <c:v>898.4</c:v>
                </c:pt>
                <c:pt idx="22">
                  <c:v>896.6</c:v>
                </c:pt>
                <c:pt idx="23">
                  <c:v>890.5</c:v>
                </c:pt>
                <c:pt idx="24">
                  <c:v>885.8</c:v>
                </c:pt>
                <c:pt idx="25">
                  <c:v>909.2</c:v>
                </c:pt>
                <c:pt idx="26">
                  <c:v>897.8</c:v>
                </c:pt>
                <c:pt idx="27">
                  <c:v>901.5</c:v>
                </c:pt>
                <c:pt idx="28">
                  <c:v>900.5</c:v>
                </c:pt>
                <c:pt idx="29">
                  <c:v>896.4</c:v>
                </c:pt>
                <c:pt idx="30">
                  <c:v>907.9</c:v>
                </c:pt>
                <c:pt idx="31">
                  <c:v>914.2</c:v>
                </c:pt>
                <c:pt idx="32">
                  <c:v>928.3</c:v>
                </c:pt>
                <c:pt idx="33">
                  <c:v>929.1</c:v>
                </c:pt>
                <c:pt idx="34">
                  <c:v>945.2</c:v>
                </c:pt>
                <c:pt idx="35">
                  <c:v>938</c:v>
                </c:pt>
                <c:pt idx="36">
                  <c:v>935.8</c:v>
                </c:pt>
                <c:pt idx="37">
                  <c:v>929</c:v>
                </c:pt>
                <c:pt idx="38">
                  <c:v>927.8</c:v>
                </c:pt>
                <c:pt idx="39">
                  <c:v>932</c:v>
                </c:pt>
                <c:pt idx="40">
                  <c:v>930.8</c:v>
                </c:pt>
                <c:pt idx="41">
                  <c:v>927.5</c:v>
                </c:pt>
                <c:pt idx="42">
                  <c:v>937.9</c:v>
                </c:pt>
                <c:pt idx="43">
                  <c:v>939.8</c:v>
                </c:pt>
                <c:pt idx="44">
                  <c:v>948.4</c:v>
                </c:pt>
                <c:pt idx="45">
                  <c:v>940.9</c:v>
                </c:pt>
                <c:pt idx="46">
                  <c:v>935.6</c:v>
                </c:pt>
                <c:pt idx="47">
                  <c:v>931.7</c:v>
                </c:pt>
                <c:pt idx="48">
                  <c:v>930.2</c:v>
                </c:pt>
                <c:pt idx="49">
                  <c:v>934.7</c:v>
                </c:pt>
                <c:pt idx="50">
                  <c:v>934.5</c:v>
                </c:pt>
                <c:pt idx="51">
                  <c:v>931.8</c:v>
                </c:pt>
                <c:pt idx="52">
                  <c:v>929.9</c:v>
                </c:pt>
                <c:pt idx="53">
                  <c:v>926.1</c:v>
                </c:pt>
                <c:pt idx="54">
                  <c:v>915.6</c:v>
                </c:pt>
                <c:pt idx="55">
                  <c:v>919.5</c:v>
                </c:pt>
                <c:pt idx="56">
                  <c:v>930</c:v>
                </c:pt>
                <c:pt idx="57">
                  <c:v>940.6</c:v>
                </c:pt>
                <c:pt idx="58">
                  <c:v>946.8</c:v>
                </c:pt>
                <c:pt idx="59">
                  <c:v>946</c:v>
                </c:pt>
                <c:pt idx="60">
                  <c:v>946.5</c:v>
                </c:pt>
                <c:pt idx="61">
                  <c:v>946.2</c:v>
                </c:pt>
                <c:pt idx="62">
                  <c:v>961.3</c:v>
                </c:pt>
                <c:pt idx="63">
                  <c:v>948.8</c:v>
                </c:pt>
                <c:pt idx="64">
                  <c:v>946.9</c:v>
                </c:pt>
                <c:pt idx="65">
                  <c:v>934.6</c:v>
                </c:pt>
                <c:pt idx="66">
                  <c:v>928.1</c:v>
                </c:pt>
                <c:pt idx="67">
                  <c:v>936.7</c:v>
                </c:pt>
                <c:pt idx="68">
                  <c:v>938.2</c:v>
                </c:pt>
                <c:pt idx="69">
                  <c:v>938</c:v>
                </c:pt>
                <c:pt idx="70">
                  <c:v>946.3</c:v>
                </c:pt>
                <c:pt idx="71">
                  <c:v>941.3</c:v>
                </c:pt>
                <c:pt idx="72">
                  <c:v>931.9</c:v>
                </c:pt>
                <c:pt idx="73">
                  <c:v>947.2</c:v>
                </c:pt>
                <c:pt idx="74">
                  <c:v>928.1</c:v>
                </c:pt>
                <c:pt idx="75">
                  <c:v>934.3</c:v>
                </c:pt>
              </c:numCache>
            </c:numRef>
          </c:val>
          <c:smooth val="0"/>
          <c:extLst>
            <c:ext xmlns:c16="http://schemas.microsoft.com/office/drawing/2014/chart" uri="{C3380CC4-5D6E-409C-BE32-E72D297353CC}">
              <c16:uniqueId val="{00000000-B325-4A1C-B759-D488D0D46C82}"/>
            </c:ext>
          </c:extLst>
        </c:ser>
        <c:ser>
          <c:idx val="1"/>
          <c:order val="1"/>
          <c:tx>
            <c:strRef>
              <c:f>Data_M!$R$3</c:f>
              <c:strCache>
                <c:ptCount val="1"/>
              </c:strCache>
            </c:strRef>
          </c:tx>
          <c:spPr>
            <a:ln w="12700">
              <a:solidFill>
                <a:srgbClr val="000000"/>
              </a:solidFill>
              <a:prstDash val="solid"/>
            </a:ln>
          </c:spPr>
          <c:marker>
            <c:symbol val="none"/>
          </c:marker>
          <c:cat>
            <c:numRef>
              <c:f>Data_M!$A$5:$A$80</c:f>
              <c:numCache>
                <c:formatCode>00</c:formatCode>
                <c:ptCount val="76"/>
                <c:pt idx="1">
                  <c:v>1</c:v>
                </c:pt>
                <c:pt idx="2">
                  <c:v>1</c:v>
                </c:pt>
                <c:pt idx="3">
                  <c:v>1</c:v>
                </c:pt>
                <c:pt idx="5">
                  <c:v>2</c:v>
                </c:pt>
                <c:pt idx="6">
                  <c:v>2</c:v>
                </c:pt>
                <c:pt idx="7">
                  <c:v>2</c:v>
                </c:pt>
                <c:pt idx="9">
                  <c:v>3</c:v>
                </c:pt>
                <c:pt idx="10">
                  <c:v>3</c:v>
                </c:pt>
                <c:pt idx="11">
                  <c:v>3</c:v>
                </c:pt>
                <c:pt idx="13">
                  <c:v>4</c:v>
                </c:pt>
                <c:pt idx="14">
                  <c:v>4</c:v>
                </c:pt>
                <c:pt idx="15">
                  <c:v>4</c:v>
                </c:pt>
                <c:pt idx="17">
                  <c:v>5</c:v>
                </c:pt>
                <c:pt idx="18">
                  <c:v>5</c:v>
                </c:pt>
                <c:pt idx="19">
                  <c:v>5</c:v>
                </c:pt>
                <c:pt idx="21">
                  <c:v>6</c:v>
                </c:pt>
                <c:pt idx="22">
                  <c:v>6</c:v>
                </c:pt>
                <c:pt idx="23">
                  <c:v>6</c:v>
                </c:pt>
                <c:pt idx="25">
                  <c:v>7</c:v>
                </c:pt>
                <c:pt idx="26">
                  <c:v>7</c:v>
                </c:pt>
                <c:pt idx="27">
                  <c:v>7</c:v>
                </c:pt>
                <c:pt idx="29">
                  <c:v>8</c:v>
                </c:pt>
                <c:pt idx="30">
                  <c:v>8</c:v>
                </c:pt>
                <c:pt idx="31">
                  <c:v>8</c:v>
                </c:pt>
                <c:pt idx="33">
                  <c:v>9</c:v>
                </c:pt>
                <c:pt idx="34">
                  <c:v>9</c:v>
                </c:pt>
                <c:pt idx="35">
                  <c:v>9</c:v>
                </c:pt>
                <c:pt idx="37">
                  <c:v>10</c:v>
                </c:pt>
                <c:pt idx="38">
                  <c:v>10</c:v>
                </c:pt>
                <c:pt idx="39">
                  <c:v>10</c:v>
                </c:pt>
                <c:pt idx="41">
                  <c:v>11</c:v>
                </c:pt>
                <c:pt idx="42">
                  <c:v>11</c:v>
                </c:pt>
                <c:pt idx="43">
                  <c:v>11</c:v>
                </c:pt>
                <c:pt idx="45">
                  <c:v>12</c:v>
                </c:pt>
                <c:pt idx="46">
                  <c:v>12</c:v>
                </c:pt>
                <c:pt idx="47">
                  <c:v>12</c:v>
                </c:pt>
                <c:pt idx="49">
                  <c:v>13</c:v>
                </c:pt>
                <c:pt idx="50">
                  <c:v>13</c:v>
                </c:pt>
                <c:pt idx="51">
                  <c:v>13</c:v>
                </c:pt>
                <c:pt idx="53">
                  <c:v>14</c:v>
                </c:pt>
                <c:pt idx="54">
                  <c:v>14</c:v>
                </c:pt>
                <c:pt idx="55">
                  <c:v>14</c:v>
                </c:pt>
                <c:pt idx="57">
                  <c:v>15</c:v>
                </c:pt>
                <c:pt idx="58">
                  <c:v>15</c:v>
                </c:pt>
                <c:pt idx="59">
                  <c:v>15</c:v>
                </c:pt>
                <c:pt idx="61">
                  <c:v>16</c:v>
                </c:pt>
                <c:pt idx="62">
                  <c:v>16</c:v>
                </c:pt>
                <c:pt idx="63">
                  <c:v>16</c:v>
                </c:pt>
                <c:pt idx="65">
                  <c:v>17</c:v>
                </c:pt>
                <c:pt idx="66">
                  <c:v>17</c:v>
                </c:pt>
                <c:pt idx="67">
                  <c:v>17</c:v>
                </c:pt>
                <c:pt idx="69">
                  <c:v>18</c:v>
                </c:pt>
                <c:pt idx="70">
                  <c:v>18</c:v>
                </c:pt>
                <c:pt idx="71">
                  <c:v>18</c:v>
                </c:pt>
                <c:pt idx="73">
                  <c:v>19</c:v>
                </c:pt>
                <c:pt idx="74">
                  <c:v>19</c:v>
                </c:pt>
                <c:pt idx="75">
                  <c:v>19</c:v>
                </c:pt>
              </c:numCache>
            </c:numRef>
          </c:cat>
          <c:val>
            <c:numRef>
              <c:f>Data_M!$R$5:$R$80</c:f>
              <c:numCache>
                <c:formatCode>#,##0.00</c:formatCode>
                <c:ptCount val="76"/>
                <c:pt idx="0">
                  <c:v>841.06</c:v>
                </c:pt>
                <c:pt idx="1">
                  <c:v>846.41</c:v>
                </c:pt>
                <c:pt idx="2">
                  <c:v>849.55</c:v>
                </c:pt>
                <c:pt idx="3">
                  <c:v>850.34</c:v>
                </c:pt>
                <c:pt idx="4">
                  <c:v>852.86</c:v>
                </c:pt>
                <c:pt idx="5">
                  <c:v>857.1</c:v>
                </c:pt>
                <c:pt idx="6">
                  <c:v>860.46</c:v>
                </c:pt>
                <c:pt idx="7">
                  <c:v>864.3</c:v>
                </c:pt>
                <c:pt idx="8">
                  <c:v>869.09</c:v>
                </c:pt>
                <c:pt idx="9">
                  <c:v>872.45</c:v>
                </c:pt>
                <c:pt idx="10">
                  <c:v>872.39</c:v>
                </c:pt>
                <c:pt idx="11">
                  <c:v>870.13</c:v>
                </c:pt>
                <c:pt idx="12">
                  <c:v>870.34</c:v>
                </c:pt>
                <c:pt idx="13">
                  <c:v>877.29</c:v>
                </c:pt>
                <c:pt idx="14">
                  <c:v>889.75</c:v>
                </c:pt>
                <c:pt idx="15">
                  <c:v>898.12</c:v>
                </c:pt>
                <c:pt idx="16">
                  <c:v>896</c:v>
                </c:pt>
                <c:pt idx="17">
                  <c:v>889.21</c:v>
                </c:pt>
                <c:pt idx="18">
                  <c:v>887.3</c:v>
                </c:pt>
                <c:pt idx="19">
                  <c:v>891.49</c:v>
                </c:pt>
                <c:pt idx="20">
                  <c:v>897</c:v>
                </c:pt>
                <c:pt idx="21">
                  <c:v>898.31</c:v>
                </c:pt>
                <c:pt idx="22">
                  <c:v>894.19</c:v>
                </c:pt>
                <c:pt idx="23">
                  <c:v>890.98</c:v>
                </c:pt>
                <c:pt idx="24">
                  <c:v>893.61</c:v>
                </c:pt>
                <c:pt idx="25">
                  <c:v>898.78</c:v>
                </c:pt>
                <c:pt idx="26">
                  <c:v>901.5</c:v>
                </c:pt>
                <c:pt idx="27">
                  <c:v>900.51</c:v>
                </c:pt>
                <c:pt idx="28">
                  <c:v>899.45</c:v>
                </c:pt>
                <c:pt idx="29">
                  <c:v>900.97</c:v>
                </c:pt>
                <c:pt idx="30">
                  <c:v>906.56</c:v>
                </c:pt>
                <c:pt idx="31">
                  <c:v>916.73</c:v>
                </c:pt>
                <c:pt idx="32">
                  <c:v>926.4</c:v>
                </c:pt>
                <c:pt idx="33">
                  <c:v>933.8</c:v>
                </c:pt>
                <c:pt idx="34">
                  <c:v>937.59</c:v>
                </c:pt>
                <c:pt idx="35">
                  <c:v>937.34</c:v>
                </c:pt>
                <c:pt idx="36">
                  <c:v>934.34</c:v>
                </c:pt>
                <c:pt idx="37">
                  <c:v>930.95</c:v>
                </c:pt>
                <c:pt idx="38">
                  <c:v>929.19</c:v>
                </c:pt>
                <c:pt idx="39">
                  <c:v>928.72</c:v>
                </c:pt>
                <c:pt idx="40">
                  <c:v>929.37</c:v>
                </c:pt>
                <c:pt idx="41">
                  <c:v>932.01</c:v>
                </c:pt>
                <c:pt idx="42">
                  <c:v>936.18</c:v>
                </c:pt>
                <c:pt idx="43">
                  <c:v>940.27</c:v>
                </c:pt>
                <c:pt idx="44">
                  <c:v>942.21</c:v>
                </c:pt>
                <c:pt idx="45">
                  <c:v>940.8</c:v>
                </c:pt>
                <c:pt idx="46">
                  <c:v>937.13</c:v>
                </c:pt>
                <c:pt idx="47">
                  <c:v>933.6</c:v>
                </c:pt>
                <c:pt idx="48">
                  <c:v>931.9</c:v>
                </c:pt>
                <c:pt idx="49">
                  <c:v>931.82</c:v>
                </c:pt>
                <c:pt idx="50">
                  <c:v>933.06</c:v>
                </c:pt>
                <c:pt idx="51">
                  <c:v>933.83</c:v>
                </c:pt>
                <c:pt idx="52">
                  <c:v>930.96</c:v>
                </c:pt>
                <c:pt idx="53">
                  <c:v>924.11</c:v>
                </c:pt>
                <c:pt idx="54">
                  <c:v>918.3</c:v>
                </c:pt>
                <c:pt idx="55">
                  <c:v>919.57</c:v>
                </c:pt>
                <c:pt idx="56">
                  <c:v>928.27</c:v>
                </c:pt>
                <c:pt idx="57">
                  <c:v>938.55</c:v>
                </c:pt>
                <c:pt idx="58">
                  <c:v>944.88</c:v>
                </c:pt>
                <c:pt idx="59">
                  <c:v>946.29</c:v>
                </c:pt>
                <c:pt idx="60">
                  <c:v>947.71</c:v>
                </c:pt>
                <c:pt idx="61">
                  <c:v>951.29</c:v>
                </c:pt>
                <c:pt idx="62">
                  <c:v>953.2</c:v>
                </c:pt>
                <c:pt idx="63">
                  <c:v>950.51</c:v>
                </c:pt>
                <c:pt idx="64">
                  <c:v>943.73</c:v>
                </c:pt>
                <c:pt idx="65">
                  <c:v>937.09</c:v>
                </c:pt>
                <c:pt idx="66">
                  <c:v>934.13</c:v>
                </c:pt>
                <c:pt idx="67">
                  <c:v>934.74</c:v>
                </c:pt>
                <c:pt idx="68">
                  <c:v>937.06</c:v>
                </c:pt>
                <c:pt idx="69">
                  <c:v>939.94</c:v>
                </c:pt>
                <c:pt idx="70">
                  <c:v>941.72</c:v>
                </c:pt>
                <c:pt idx="71">
                  <c:v>941.48</c:v>
                </c:pt>
                <c:pt idx="72">
                  <c:v>939.78</c:v>
                </c:pt>
                <c:pt idx="73">
                  <c:v>937.29</c:v>
                </c:pt>
                <c:pt idx="74">
                  <c:v>935.28</c:v>
                </c:pt>
                <c:pt idx="75">
                  <c:v>932.81</c:v>
                </c:pt>
              </c:numCache>
            </c:numRef>
          </c:val>
          <c:smooth val="0"/>
          <c:extLst>
            <c:ext xmlns:c16="http://schemas.microsoft.com/office/drawing/2014/chart" uri="{C3380CC4-5D6E-409C-BE32-E72D297353CC}">
              <c16:uniqueId val="{00000001-B325-4A1C-B759-D488D0D46C82}"/>
            </c:ext>
          </c:extLst>
        </c:ser>
        <c:dLbls>
          <c:showLegendKey val="0"/>
          <c:showVal val="0"/>
          <c:showCatName val="0"/>
          <c:showSerName val="0"/>
          <c:showPercent val="0"/>
          <c:showBubbleSize val="0"/>
        </c:dLbls>
        <c:hiLowLines>
          <c:spPr>
            <a:ln w="3175">
              <a:solidFill>
                <a:srgbClr val="000000"/>
              </a:solidFill>
              <a:prstDash val="solid"/>
            </a:ln>
          </c:spPr>
        </c:hiLowLines>
        <c:smooth val="0"/>
        <c:axId val="141275520"/>
        <c:axId val="141277056"/>
      </c:lineChart>
      <c:catAx>
        <c:axId val="141275520"/>
        <c:scaling>
          <c:orientation val="minMax"/>
        </c:scaling>
        <c:delete val="0"/>
        <c:axPos val="b"/>
        <c:majorGridlines>
          <c:spPr>
            <a:ln w="3175">
              <a:solidFill>
                <a:srgbClr val="666666"/>
              </a:solidFill>
              <a:prstDash val="solid"/>
            </a:ln>
          </c:spPr>
        </c:majorGridlines>
        <c:numFmt formatCode="00"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1277056"/>
        <c:crosses val="autoZero"/>
        <c:auto val="0"/>
        <c:lblAlgn val="ctr"/>
        <c:lblOffset val="100"/>
        <c:tickLblSkip val="2"/>
        <c:tickMarkSkip val="4"/>
        <c:noMultiLvlLbl val="0"/>
      </c:catAx>
      <c:valAx>
        <c:axId val="141277056"/>
        <c:scaling>
          <c:orientation val="minMax"/>
        </c:scaling>
        <c:delete val="0"/>
        <c:axPos val="l"/>
        <c:majorGridlines>
          <c:spPr>
            <a:ln w="3175">
              <a:solidFill>
                <a:srgbClr val="666666"/>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sv-SE"/>
          </a:p>
        </c:txPr>
        <c:crossAx val="141275520"/>
        <c:crosses val="autoZero"/>
        <c:crossBetween val="between"/>
      </c:valAx>
      <c:spPr>
        <a:solidFill>
          <a:srgbClr val="FFFFCC"/>
        </a:solidFill>
        <a:ln w="3175">
          <a:solidFill>
            <a:srgbClr val="000000"/>
          </a:solidFill>
          <a:prstDash val="solid"/>
        </a:ln>
      </c:spPr>
    </c:plotArea>
    <c:plotVisOnly val="0"/>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sv-SE"/>
    </a:p>
  </c:txPr>
  <c:printSettings>
    <c:headerFooter alignWithMargins="0"/>
    <c:pageMargins b="1" l="0.75000000000000155" r="0.75000000000000155" t="1" header="0.5" footer="0.5"/>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E274EFE-4DC4-492E-B709-FE870778CD99}" type="doc">
      <dgm:prSet loTypeId="urn:microsoft.com/office/officeart/2005/8/layout/hierarchy6" loCatId="hierarchy" qsTypeId="urn:microsoft.com/office/officeart/2005/8/quickstyle/simple3" qsCatId="simple" csTypeId="urn:microsoft.com/office/officeart/2005/8/colors/accent1_2" csCatId="accent1" phldr="1"/>
      <dgm:spPr/>
    </dgm:pt>
    <dgm:pt modelId="{C682A161-7DBA-4B26-8427-159056F4C10B}">
      <dgm:prSet custT="1"/>
      <dgm:spPr/>
      <dgm:t>
        <a:bodyPr lIns="0" rIns="0"/>
        <a:lstStyle/>
        <a:p>
          <a:pPr algn="ctr" rtl="0">
            <a:defRPr sz="1000"/>
          </a:pPr>
          <a:r>
            <a:rPr lang="sv-SE" sz="800" b="1" i="0" u="none" strike="noStrike" baseline="0">
              <a:latin typeface="Segoe UI" pitchFamily="34" charset="0"/>
              <a:cs typeface="Segoe UI" pitchFamily="34" charset="0"/>
            </a:rPr>
            <a:t>I arbetskraften</a:t>
          </a:r>
        </a:p>
        <a:p>
          <a:pPr algn="ctr" rtl="0">
            <a:defRPr sz="1000"/>
          </a:pPr>
          <a:endParaRPr lang="sv-SE" sz="800" b="1" i="0" u="none" strike="noStrike" baseline="0">
            <a:latin typeface="Segoe UI" pitchFamily="34" charset="0"/>
            <a:cs typeface="Segoe UI" pitchFamily="34" charset="0"/>
          </a:endParaRPr>
        </a:p>
      </dgm:t>
    </dgm:pt>
    <dgm:pt modelId="{CC1EF8E3-F9DC-46DA-B305-A23303B5767C}" type="parTrans" cxnId="{C014C365-9CFC-4750-B277-30F698F9B4A4}">
      <dgm:prSet/>
      <dgm:spPr/>
      <dgm:t>
        <a:bodyPr/>
        <a:lstStyle/>
        <a:p>
          <a:endParaRPr lang="sv-SE"/>
        </a:p>
      </dgm:t>
    </dgm:pt>
    <dgm:pt modelId="{E25AC519-0784-49A6-9845-55E9CF406E3D}" type="sibTrans" cxnId="{C014C365-9CFC-4750-B277-30F698F9B4A4}">
      <dgm:prSet/>
      <dgm:spPr/>
      <dgm:t>
        <a:bodyPr/>
        <a:lstStyle/>
        <a:p>
          <a:endParaRPr lang="sv-SE"/>
        </a:p>
      </dgm:t>
    </dgm:pt>
    <dgm:pt modelId="{C62F8287-85D1-4983-B2E3-62262D1B96AF}">
      <dgm:prSet custT="1"/>
      <dgm:spPr/>
      <dgm:t>
        <a:bodyPr lIns="0" rIns="0"/>
        <a:lstStyle/>
        <a:p>
          <a:pPr algn="ctr" rtl="0">
            <a:defRPr sz="1000"/>
          </a:pPr>
          <a:r>
            <a:rPr lang="sv-SE" sz="800" b="1" i="0" u="none" strike="noStrike" baseline="0">
              <a:latin typeface="Segoe UI" pitchFamily="34" charset="0"/>
              <a:cs typeface="Segoe UI" pitchFamily="34" charset="0"/>
            </a:rPr>
            <a:t>Frånvarande pga sjukdom</a:t>
          </a:r>
        </a:p>
        <a:p>
          <a:pPr algn="ctr" rtl="0">
            <a:defRPr sz="1000"/>
          </a:pPr>
          <a:endParaRPr lang="sv-SE" sz="800" b="1" i="0" u="none" strike="noStrike" baseline="0">
            <a:latin typeface="Segoe UI" pitchFamily="34" charset="0"/>
            <a:cs typeface="Segoe UI" pitchFamily="34" charset="0"/>
          </a:endParaRPr>
        </a:p>
      </dgm:t>
    </dgm:pt>
    <dgm:pt modelId="{1000A5BB-27A1-426B-9CE1-5902B5FDA0FD}" type="parTrans" cxnId="{CFA99914-8ABF-4731-ADBB-CAFC6135A934}">
      <dgm:prSet/>
      <dgm:spPr/>
      <dgm:t>
        <a:bodyPr/>
        <a:lstStyle/>
        <a:p>
          <a:endParaRPr lang="sv-SE"/>
        </a:p>
      </dgm:t>
    </dgm:pt>
    <dgm:pt modelId="{72FFC216-FAB0-4808-B050-E2EB450F2CCF}" type="sibTrans" cxnId="{CFA99914-8ABF-4731-ADBB-CAFC6135A934}">
      <dgm:prSet/>
      <dgm:spPr/>
      <dgm:t>
        <a:bodyPr/>
        <a:lstStyle/>
        <a:p>
          <a:endParaRPr lang="sv-SE"/>
        </a:p>
      </dgm:t>
    </dgm:pt>
    <dgm:pt modelId="{0115FE69-1EFF-4675-A2BF-8B27A8F0CE69}">
      <dgm:prSet custT="1"/>
      <dgm:spPr/>
      <dgm:t>
        <a:bodyPr lIns="0" rIns="0"/>
        <a:lstStyle/>
        <a:p>
          <a:pPr algn="ctr" rtl="0">
            <a:defRPr sz="1000"/>
          </a:pPr>
          <a:r>
            <a:rPr lang="sv-SE" sz="800" b="1" i="0" u="none" strike="noStrike" baseline="0">
              <a:latin typeface="Segoe UI" pitchFamily="34" charset="0"/>
              <a:cs typeface="Segoe UI" pitchFamily="34" charset="0"/>
            </a:rPr>
            <a:t>Frånvarande pga semester</a:t>
          </a:r>
        </a:p>
        <a:p>
          <a:pPr algn="ctr" rtl="0">
            <a:defRPr sz="1000"/>
          </a:pPr>
          <a:endParaRPr lang="sv-SE" sz="800" b="1" i="0" u="none" strike="noStrike" baseline="0">
            <a:latin typeface="Segoe UI" pitchFamily="34" charset="0"/>
            <a:cs typeface="Segoe UI" pitchFamily="34" charset="0"/>
          </a:endParaRPr>
        </a:p>
      </dgm:t>
    </dgm:pt>
    <dgm:pt modelId="{45973328-22D0-4660-9549-987AF3898EE7}" type="parTrans" cxnId="{AD4F9634-0153-4C88-B73D-4CC12D40825E}">
      <dgm:prSet/>
      <dgm:spPr/>
      <dgm:t>
        <a:bodyPr/>
        <a:lstStyle/>
        <a:p>
          <a:endParaRPr lang="sv-SE"/>
        </a:p>
      </dgm:t>
    </dgm:pt>
    <dgm:pt modelId="{31AB35A7-2941-4B3F-8E02-530C89004DB2}" type="sibTrans" cxnId="{AD4F9634-0153-4C88-B73D-4CC12D40825E}">
      <dgm:prSet/>
      <dgm:spPr/>
      <dgm:t>
        <a:bodyPr/>
        <a:lstStyle/>
        <a:p>
          <a:endParaRPr lang="sv-SE"/>
        </a:p>
      </dgm:t>
    </dgm:pt>
    <dgm:pt modelId="{61254DC2-5957-4AED-90E0-2ACBC86B5BFB}">
      <dgm:prSet custT="1"/>
      <dgm:spPr/>
      <dgm:t>
        <a:bodyPr lIns="0" rIns="0"/>
        <a:lstStyle/>
        <a:p>
          <a:pPr algn="ctr" rtl="0">
            <a:defRPr sz="1000"/>
          </a:pPr>
          <a:endParaRPr lang="sv-SE" sz="800" b="1" i="0" u="none" strike="noStrike" baseline="0">
            <a:latin typeface="Segoe UI" pitchFamily="34" charset="0"/>
            <a:cs typeface="Segoe UI" pitchFamily="34" charset="0"/>
          </a:endParaRPr>
        </a:p>
        <a:p>
          <a:pPr algn="ctr" rtl="0">
            <a:defRPr sz="1000"/>
          </a:pPr>
          <a:r>
            <a:rPr lang="sv-SE" sz="800" b="1" i="0" u="none" strike="noStrike" baseline="0">
              <a:latin typeface="Segoe UI" pitchFamily="34" charset="0"/>
              <a:cs typeface="Segoe UI" pitchFamily="34" charset="0"/>
            </a:rPr>
            <a:t>Frånvarande pga Föräldra-ledighet</a:t>
          </a:r>
        </a:p>
        <a:p>
          <a:pPr algn="ctr" rtl="0">
            <a:defRPr sz="1000"/>
          </a:pPr>
          <a:endParaRPr lang="sv-SE" sz="800" b="1" i="0" u="none" strike="noStrike" baseline="0">
            <a:latin typeface="Segoe UI" pitchFamily="34" charset="0"/>
            <a:cs typeface="Segoe UI" pitchFamily="34" charset="0"/>
          </a:endParaRPr>
        </a:p>
      </dgm:t>
    </dgm:pt>
    <dgm:pt modelId="{94B7E180-CC88-4193-8979-49161ABF89D0}" type="parTrans" cxnId="{4AB28B1C-4370-4C95-A53D-67A89E8ED631}">
      <dgm:prSet/>
      <dgm:spPr/>
      <dgm:t>
        <a:bodyPr/>
        <a:lstStyle/>
        <a:p>
          <a:endParaRPr lang="sv-SE"/>
        </a:p>
      </dgm:t>
    </dgm:pt>
    <dgm:pt modelId="{9D3B5B29-216D-4C3F-92E8-BA5948D66AED}" type="sibTrans" cxnId="{4AB28B1C-4370-4C95-A53D-67A89E8ED631}">
      <dgm:prSet/>
      <dgm:spPr/>
      <dgm:t>
        <a:bodyPr/>
        <a:lstStyle/>
        <a:p>
          <a:endParaRPr lang="sv-SE"/>
        </a:p>
      </dgm:t>
    </dgm:pt>
    <dgm:pt modelId="{F8C0BFED-9DA0-4829-915C-C9414C282876}">
      <dgm:prSet custT="1"/>
      <dgm:spPr/>
      <dgm:t>
        <a:bodyPr lIns="0" rIns="0"/>
        <a:lstStyle/>
        <a:p>
          <a:pPr algn="ctr" rtl="0">
            <a:defRPr sz="1000"/>
          </a:pPr>
          <a:endParaRPr lang="sv-SE" sz="800" b="1" i="0" u="none" strike="noStrike" baseline="0">
            <a:latin typeface="Segoe UI" pitchFamily="34" charset="0"/>
            <a:cs typeface="Segoe UI" pitchFamily="34" charset="0"/>
          </a:endParaRPr>
        </a:p>
        <a:p>
          <a:pPr algn="ctr" rtl="0">
            <a:defRPr sz="1000"/>
          </a:pPr>
          <a:r>
            <a:rPr lang="sv-SE" sz="800" b="1" i="0" u="none" strike="noStrike" baseline="0">
              <a:latin typeface="Segoe UI" pitchFamily="34" charset="0"/>
              <a:cs typeface="Segoe UI" pitchFamily="34" charset="0"/>
            </a:rPr>
            <a:t>Frånvarande pga övriga skäl</a:t>
          </a:r>
        </a:p>
        <a:p>
          <a:pPr algn="ctr" rtl="0">
            <a:defRPr sz="1000"/>
          </a:pPr>
          <a:endParaRPr lang="sv-SE" sz="800" b="1" i="0" u="none" strike="noStrike" baseline="0">
            <a:latin typeface="Segoe UI" pitchFamily="34" charset="0"/>
            <a:cs typeface="Segoe UI" pitchFamily="34" charset="0"/>
          </a:endParaRPr>
        </a:p>
      </dgm:t>
    </dgm:pt>
    <dgm:pt modelId="{B465D503-E970-4739-8667-990F06D500BB}" type="parTrans" cxnId="{4EA9F79F-112A-4FBC-8F53-75B51AC38433}">
      <dgm:prSet/>
      <dgm:spPr/>
      <dgm:t>
        <a:bodyPr/>
        <a:lstStyle/>
        <a:p>
          <a:endParaRPr lang="sv-SE"/>
        </a:p>
      </dgm:t>
    </dgm:pt>
    <dgm:pt modelId="{9B52497A-C486-4908-A051-80F79DFCDD9F}" type="sibTrans" cxnId="{4EA9F79F-112A-4FBC-8F53-75B51AC38433}">
      <dgm:prSet/>
      <dgm:spPr/>
      <dgm:t>
        <a:bodyPr/>
        <a:lstStyle/>
        <a:p>
          <a:endParaRPr lang="sv-SE"/>
        </a:p>
      </dgm:t>
    </dgm:pt>
    <dgm:pt modelId="{ECBEA6CA-F8FD-4342-A36E-EC4E49829569}">
      <dgm:prSet custT="1"/>
      <dgm:spPr/>
      <dgm:t>
        <a:bodyPr lIns="0" rIns="0"/>
        <a:lstStyle/>
        <a:p>
          <a:pPr algn="ctr" rtl="0">
            <a:defRPr sz="1000"/>
          </a:pPr>
          <a:r>
            <a:rPr lang="sv-SE" sz="800" b="1" i="0" u="none" strike="noStrike" baseline="0">
              <a:latin typeface="Segoe UI" pitchFamily="34" charset="0"/>
              <a:cs typeface="Segoe UI" pitchFamily="34" charset="0"/>
            </a:rPr>
            <a:t>Arbetslösa</a:t>
          </a:r>
        </a:p>
        <a:p>
          <a:pPr algn="ctr" rtl="0">
            <a:defRPr sz="1000"/>
          </a:pPr>
          <a:endParaRPr lang="sv-SE" sz="800" b="1" i="0" u="none" strike="noStrike" baseline="0">
            <a:latin typeface="Segoe UI" pitchFamily="34" charset="0"/>
            <a:cs typeface="Segoe UI" pitchFamily="34" charset="0"/>
          </a:endParaRPr>
        </a:p>
      </dgm:t>
    </dgm:pt>
    <dgm:pt modelId="{05910102-85EB-4A8E-B37F-42B2BD6E1C91}" type="parTrans" cxnId="{4F5A1577-E645-42AC-BC3A-A6603806BE0F}">
      <dgm:prSet/>
      <dgm:spPr/>
      <dgm:t>
        <a:bodyPr/>
        <a:lstStyle/>
        <a:p>
          <a:endParaRPr lang="sv-SE"/>
        </a:p>
      </dgm:t>
    </dgm:pt>
    <dgm:pt modelId="{F783C249-F14A-4EB6-9B47-D99D7A4862C5}" type="sibTrans" cxnId="{4F5A1577-E645-42AC-BC3A-A6603806BE0F}">
      <dgm:prSet/>
      <dgm:spPr/>
      <dgm:t>
        <a:bodyPr/>
        <a:lstStyle/>
        <a:p>
          <a:endParaRPr lang="sv-SE"/>
        </a:p>
      </dgm:t>
    </dgm:pt>
    <dgm:pt modelId="{03D39A3B-CA3C-4D4D-9F47-68ABD128E17D}">
      <dgm:prSet custT="1"/>
      <dgm:spPr/>
      <dgm:t>
        <a:bodyPr lIns="0" rIns="0"/>
        <a:lstStyle/>
        <a:p>
          <a:pPr algn="ctr" rtl="0">
            <a:defRPr sz="1000"/>
          </a:pPr>
          <a:r>
            <a:rPr lang="sv-SE" sz="800" b="1" i="0" u="none" strike="noStrike" baseline="0">
              <a:latin typeface="Segoe UI" pitchFamily="34" charset="0"/>
              <a:cs typeface="Segoe UI" pitchFamily="34" charset="0"/>
            </a:rPr>
            <a:t>Ej i arbetskraften</a:t>
          </a:r>
        </a:p>
        <a:p>
          <a:pPr algn="ctr" rtl="0">
            <a:defRPr sz="1000"/>
          </a:pPr>
          <a:endParaRPr lang="sv-SE" sz="800" b="1" i="0" u="none" strike="noStrike" baseline="0">
            <a:latin typeface="Segoe UI" pitchFamily="34" charset="0"/>
            <a:cs typeface="Segoe UI" pitchFamily="34" charset="0"/>
          </a:endParaRPr>
        </a:p>
      </dgm:t>
    </dgm:pt>
    <dgm:pt modelId="{E982E9FC-A789-42E9-B5C3-95CC3745B26A}" type="parTrans" cxnId="{511B42FF-3093-420B-BC9A-F7385A122C29}">
      <dgm:prSet/>
      <dgm:spPr/>
      <dgm:t>
        <a:bodyPr/>
        <a:lstStyle/>
        <a:p>
          <a:endParaRPr lang="sv-SE"/>
        </a:p>
      </dgm:t>
    </dgm:pt>
    <dgm:pt modelId="{78163BBF-1D17-4DB3-97FB-3A60371E750C}" type="sibTrans" cxnId="{511B42FF-3093-420B-BC9A-F7385A122C29}">
      <dgm:prSet/>
      <dgm:spPr/>
      <dgm:t>
        <a:bodyPr/>
        <a:lstStyle/>
        <a:p>
          <a:endParaRPr lang="sv-SE"/>
        </a:p>
      </dgm:t>
    </dgm:pt>
    <dgm:pt modelId="{3FA1AF4B-5323-480B-AAD3-B212E98620E7}">
      <dgm:prSet custT="1"/>
      <dgm:spPr/>
      <dgm:t>
        <a:bodyPr lIns="0" rIns="0"/>
        <a:lstStyle/>
        <a:p>
          <a:pPr algn="ctr" rtl="0">
            <a:defRPr sz="1000"/>
          </a:pPr>
          <a:r>
            <a:rPr lang="sv-SE" sz="800" b="1" i="0" u="none" strike="noStrike" baseline="0">
              <a:latin typeface="Segoe UI" pitchFamily="34" charset="0"/>
              <a:cs typeface="Segoe UI" pitchFamily="34" charset="0"/>
            </a:rPr>
            <a:t>Sjuka*</a:t>
          </a:r>
        </a:p>
        <a:p>
          <a:pPr algn="ctr" rtl="0">
            <a:defRPr sz="1000"/>
          </a:pPr>
          <a:endParaRPr lang="sv-SE" sz="800" b="1" i="0" u="none" strike="noStrike" baseline="0">
            <a:latin typeface="Segoe UI" pitchFamily="34" charset="0"/>
            <a:cs typeface="Segoe UI" pitchFamily="34" charset="0"/>
          </a:endParaRPr>
        </a:p>
      </dgm:t>
    </dgm:pt>
    <dgm:pt modelId="{CADE85BD-1E35-4AFC-BC80-BFEA0EBD2BDA}" type="parTrans" cxnId="{5F5BDF43-D706-46D8-AF44-95B00E61187E}">
      <dgm:prSet/>
      <dgm:spPr/>
      <dgm:t>
        <a:bodyPr/>
        <a:lstStyle/>
        <a:p>
          <a:endParaRPr lang="sv-SE"/>
        </a:p>
      </dgm:t>
    </dgm:pt>
    <dgm:pt modelId="{FF2383E9-FE97-41C6-8EB8-DDA6C01D5EA9}" type="sibTrans" cxnId="{5F5BDF43-D706-46D8-AF44-95B00E61187E}">
      <dgm:prSet/>
      <dgm:spPr/>
      <dgm:t>
        <a:bodyPr/>
        <a:lstStyle/>
        <a:p>
          <a:endParaRPr lang="sv-SE"/>
        </a:p>
      </dgm:t>
    </dgm:pt>
    <dgm:pt modelId="{190467B5-F3C9-42C5-8C7A-A400EC45D3E8}">
      <dgm:prSet custT="1"/>
      <dgm:spPr/>
      <dgm:t>
        <a:bodyPr lIns="0" rIns="0"/>
        <a:lstStyle/>
        <a:p>
          <a:pPr algn="ctr" rtl="0">
            <a:defRPr sz="1000"/>
          </a:pPr>
          <a:r>
            <a:rPr lang="sv-SE" sz="800" b="1" i="0" u="none" strike="noStrike" baseline="0">
              <a:latin typeface="Segoe UI" pitchFamily="34" charset="0"/>
              <a:cs typeface="Segoe UI" pitchFamily="34" charset="0"/>
            </a:rPr>
            <a:t>Heltids-studerande</a:t>
          </a:r>
        </a:p>
        <a:p>
          <a:pPr algn="ctr" rtl="0">
            <a:defRPr sz="1000"/>
          </a:pPr>
          <a:endParaRPr lang="sv-SE" sz="800" b="1" i="0" u="none" strike="noStrike" baseline="0">
            <a:latin typeface="Segoe UI" pitchFamily="34" charset="0"/>
            <a:cs typeface="Segoe UI" pitchFamily="34" charset="0"/>
          </a:endParaRPr>
        </a:p>
      </dgm:t>
    </dgm:pt>
    <dgm:pt modelId="{B01A7430-32B4-42BB-AE91-AAB4B2462335}" type="parTrans" cxnId="{309D1C06-5F36-44E9-BEA9-B9A1FC68CA19}">
      <dgm:prSet/>
      <dgm:spPr/>
      <dgm:t>
        <a:bodyPr/>
        <a:lstStyle/>
        <a:p>
          <a:endParaRPr lang="sv-SE"/>
        </a:p>
      </dgm:t>
    </dgm:pt>
    <dgm:pt modelId="{0F8B0114-CA2C-4A5C-BB44-03C0D5596DB0}" type="sibTrans" cxnId="{309D1C06-5F36-44E9-BEA9-B9A1FC68CA19}">
      <dgm:prSet/>
      <dgm:spPr/>
      <dgm:t>
        <a:bodyPr/>
        <a:lstStyle/>
        <a:p>
          <a:endParaRPr lang="sv-SE"/>
        </a:p>
      </dgm:t>
    </dgm:pt>
    <dgm:pt modelId="{ABC9BA06-44C8-441E-A9C2-4AE022FAAEAE}">
      <dgm:prSet custT="1"/>
      <dgm:spPr/>
      <dgm:t>
        <a:bodyPr lIns="0" rIns="0"/>
        <a:lstStyle/>
        <a:p>
          <a:pPr algn="ctr" rtl="0">
            <a:defRPr sz="1000"/>
          </a:pPr>
          <a:r>
            <a:rPr lang="sv-SE" sz="800" b="1" i="0" u="none" strike="noStrike" baseline="0">
              <a:latin typeface="Segoe UI" pitchFamily="34" charset="0"/>
              <a:cs typeface="Segoe UI" pitchFamily="34" charset="0"/>
            </a:rPr>
            <a:t>Pensionärer</a:t>
          </a:r>
        </a:p>
        <a:p>
          <a:pPr algn="ctr" rtl="0">
            <a:defRPr sz="1000"/>
          </a:pPr>
          <a:endParaRPr lang="sv-SE" sz="800" b="1" i="0" u="none" strike="noStrike" baseline="0">
            <a:latin typeface="Segoe UI" pitchFamily="34" charset="0"/>
            <a:cs typeface="Segoe UI" pitchFamily="34" charset="0"/>
          </a:endParaRPr>
        </a:p>
      </dgm:t>
    </dgm:pt>
    <dgm:pt modelId="{AAD14DBF-D8A2-4787-A570-E4FF659EA064}" type="parTrans" cxnId="{C395B42D-07FE-473C-8DC6-19E1DD825DF2}">
      <dgm:prSet/>
      <dgm:spPr/>
      <dgm:t>
        <a:bodyPr/>
        <a:lstStyle/>
        <a:p>
          <a:endParaRPr lang="sv-SE"/>
        </a:p>
      </dgm:t>
    </dgm:pt>
    <dgm:pt modelId="{A9D0E264-A764-4837-8EA5-2764CA6DA8EB}" type="sibTrans" cxnId="{C395B42D-07FE-473C-8DC6-19E1DD825DF2}">
      <dgm:prSet/>
      <dgm:spPr/>
      <dgm:t>
        <a:bodyPr/>
        <a:lstStyle/>
        <a:p>
          <a:endParaRPr lang="sv-SE"/>
        </a:p>
      </dgm:t>
    </dgm:pt>
    <dgm:pt modelId="{2A636429-DD31-47CA-81D4-143C32D91835}">
      <dgm:prSet custT="1"/>
      <dgm:spPr/>
      <dgm:t>
        <a:bodyPr lIns="0" rIns="0"/>
        <a:lstStyle/>
        <a:p>
          <a:pPr algn="ctr" rtl="0">
            <a:defRPr sz="1000"/>
          </a:pPr>
          <a:r>
            <a:rPr lang="sv-SE" sz="800" b="1" i="0" u="none" strike="noStrike" baseline="0">
              <a:latin typeface="Segoe UI" pitchFamily="34" charset="0"/>
              <a:cs typeface="Segoe UI" pitchFamily="34" charset="0"/>
            </a:rPr>
            <a:t>Övriga</a:t>
          </a:r>
        </a:p>
        <a:p>
          <a:pPr algn="ctr" rtl="0">
            <a:defRPr sz="1000"/>
          </a:pPr>
          <a:endParaRPr lang="sv-SE" sz="800" b="0" i="0" u="none" strike="noStrike" baseline="0">
            <a:latin typeface="Times New Roman"/>
            <a:cs typeface="Times New Roman"/>
          </a:endParaRPr>
        </a:p>
      </dgm:t>
    </dgm:pt>
    <dgm:pt modelId="{43D276CF-6EAB-40B3-AA9D-2FE316615D39}" type="parTrans" cxnId="{CBC6ECB3-CFA5-464F-BA6D-8B577337EAF9}">
      <dgm:prSet/>
      <dgm:spPr/>
      <dgm:t>
        <a:bodyPr/>
        <a:lstStyle/>
        <a:p>
          <a:endParaRPr lang="sv-SE"/>
        </a:p>
      </dgm:t>
    </dgm:pt>
    <dgm:pt modelId="{5955751E-1313-4DFB-AA0A-9EC9AD524956}" type="sibTrans" cxnId="{CBC6ECB3-CFA5-464F-BA6D-8B577337EAF9}">
      <dgm:prSet/>
      <dgm:spPr/>
      <dgm:t>
        <a:bodyPr/>
        <a:lstStyle/>
        <a:p>
          <a:endParaRPr lang="sv-SE"/>
        </a:p>
      </dgm:t>
    </dgm:pt>
    <dgm:pt modelId="{3556C2B1-0F2A-4982-9EF2-B16C34E9B5F5}">
      <dgm:prSet custT="1"/>
      <dgm:spPr/>
      <dgm:t>
        <a:bodyPr lIns="0" rIns="0"/>
        <a:lstStyle/>
        <a:p>
          <a:pPr algn="ctr" rtl="0">
            <a:defRPr sz="1000"/>
          </a:pPr>
          <a:r>
            <a:rPr lang="sv-SE" sz="800" b="1" i="0" u="none" strike="noStrike" baseline="0">
              <a:latin typeface="Segoe UI" pitchFamily="34" charset="0"/>
              <a:cs typeface="Segoe UI" pitchFamily="34" charset="0"/>
            </a:rPr>
            <a:t>Befolkningen</a:t>
          </a:r>
        </a:p>
      </dgm:t>
    </dgm:pt>
    <dgm:pt modelId="{B2BF8F85-5512-421A-8260-5F0149639602}" type="parTrans" cxnId="{EC5E304B-3FEB-4843-BE4E-9C9A036BB903}">
      <dgm:prSet/>
      <dgm:spPr/>
      <dgm:t>
        <a:bodyPr/>
        <a:lstStyle/>
        <a:p>
          <a:endParaRPr lang="sv-SE"/>
        </a:p>
      </dgm:t>
    </dgm:pt>
    <dgm:pt modelId="{B4BCF8D5-1E37-498D-AA94-BF9791E25008}" type="sibTrans" cxnId="{EC5E304B-3FEB-4843-BE4E-9C9A036BB903}">
      <dgm:prSet/>
      <dgm:spPr/>
      <dgm:t>
        <a:bodyPr/>
        <a:lstStyle/>
        <a:p>
          <a:endParaRPr lang="sv-SE"/>
        </a:p>
      </dgm:t>
    </dgm:pt>
    <dgm:pt modelId="{DCF076B3-CFE8-44BB-AC9B-930FE55F95CD}">
      <dgm:prSet custT="1"/>
      <dgm:spPr/>
      <dgm:t>
        <a:bodyPr lIns="0" rIns="0"/>
        <a:lstStyle/>
        <a:p>
          <a:pPr algn="ctr" rtl="0">
            <a:defRPr sz="1000"/>
          </a:pPr>
          <a:r>
            <a:rPr lang="sv-SE" sz="800" b="1" i="0" u="none" strike="noStrike" baseline="0">
              <a:latin typeface="Segoe UI" pitchFamily="34" charset="0"/>
              <a:cs typeface="Segoe UI" pitchFamily="34" charset="0"/>
            </a:rPr>
            <a:t>Sysselsatta</a:t>
          </a:r>
        </a:p>
        <a:p>
          <a:pPr algn="ctr" rtl="0">
            <a:defRPr sz="1000"/>
          </a:pPr>
          <a:endParaRPr lang="sv-SE" sz="800" b="1" i="0" u="none" strike="noStrike" baseline="0">
            <a:latin typeface="Segoe UI" pitchFamily="34" charset="0"/>
            <a:cs typeface="Segoe UI" pitchFamily="34" charset="0"/>
          </a:endParaRPr>
        </a:p>
      </dgm:t>
    </dgm:pt>
    <dgm:pt modelId="{D6B0F4BE-0641-4E15-A5DA-E1A57E0AA907}" type="sibTrans" cxnId="{67030F82-815B-4ABA-B96D-FD91498D0921}">
      <dgm:prSet/>
      <dgm:spPr/>
      <dgm:t>
        <a:bodyPr/>
        <a:lstStyle/>
        <a:p>
          <a:endParaRPr lang="sv-SE"/>
        </a:p>
      </dgm:t>
    </dgm:pt>
    <dgm:pt modelId="{9C3FD917-A1D8-45B0-B78E-97BE648C2454}" type="parTrans" cxnId="{67030F82-815B-4ABA-B96D-FD91498D0921}">
      <dgm:prSet/>
      <dgm:spPr/>
      <dgm:t>
        <a:bodyPr/>
        <a:lstStyle/>
        <a:p>
          <a:endParaRPr lang="sv-SE"/>
        </a:p>
      </dgm:t>
    </dgm:pt>
    <dgm:pt modelId="{36BE4FB0-43C5-410F-B0C5-FED60E6CDE6C}">
      <dgm:prSet custT="1"/>
      <dgm:spPr/>
      <dgm:t>
        <a:bodyPr lIns="0" rIns="0"/>
        <a:lstStyle/>
        <a:p>
          <a:pPr algn="ctr" rtl="0">
            <a:defRPr sz="1000"/>
          </a:pPr>
          <a:r>
            <a:rPr lang="sv-SE" sz="800" b="1" i="0" u="none" strike="noStrike" baseline="0">
              <a:latin typeface="Segoe UI" pitchFamily="34" charset="0"/>
              <a:cs typeface="Segoe UI" pitchFamily="34" charset="0"/>
            </a:rPr>
            <a:t>I arbete</a:t>
          </a:r>
        </a:p>
        <a:p>
          <a:pPr algn="ctr" rtl="0">
            <a:defRPr sz="1000"/>
          </a:pPr>
          <a:endParaRPr lang="sv-SE" sz="800" b="1" i="0" u="none" strike="noStrike" baseline="0">
            <a:latin typeface="Segoe UI" pitchFamily="34" charset="0"/>
            <a:cs typeface="Segoe UI" pitchFamily="34" charset="0"/>
          </a:endParaRPr>
        </a:p>
      </dgm:t>
    </dgm:pt>
    <dgm:pt modelId="{828F024D-1001-48FE-AEDC-5324C2D64AFB}" type="sibTrans" cxnId="{DDC7509B-2684-4CC7-AE33-0408DC3CEC19}">
      <dgm:prSet/>
      <dgm:spPr/>
      <dgm:t>
        <a:bodyPr/>
        <a:lstStyle/>
        <a:p>
          <a:endParaRPr lang="sv-SE"/>
        </a:p>
      </dgm:t>
    </dgm:pt>
    <dgm:pt modelId="{C2C316EF-B47D-4504-996B-C52DF43A99B3}" type="parTrans" cxnId="{DDC7509B-2684-4CC7-AE33-0408DC3CEC19}">
      <dgm:prSet/>
      <dgm:spPr/>
      <dgm:t>
        <a:bodyPr/>
        <a:lstStyle/>
        <a:p>
          <a:endParaRPr lang="sv-SE"/>
        </a:p>
      </dgm:t>
    </dgm:pt>
    <dgm:pt modelId="{B2060C34-E3D5-49B2-B5EA-BFFB89E6EC69}">
      <dgm:prSet custT="1"/>
      <dgm:spPr/>
      <dgm:t>
        <a:bodyPr lIns="0" rIns="0"/>
        <a:lstStyle/>
        <a:p>
          <a:pPr algn="ctr" rtl="0">
            <a:defRPr sz="1000"/>
          </a:pPr>
          <a:r>
            <a:rPr lang="sv-SE" sz="800" b="1" i="0" u="none" strike="noStrike" baseline="0">
              <a:latin typeface="Segoe UI" pitchFamily="34" charset="0"/>
              <a:cs typeface="Segoe UI" pitchFamily="34" charset="0"/>
            </a:rPr>
            <a:t>Frånvarande hela veckan</a:t>
          </a:r>
        </a:p>
        <a:p>
          <a:pPr algn="ctr" rtl="0">
            <a:defRPr sz="1000"/>
          </a:pPr>
          <a:endParaRPr lang="sv-SE" sz="800" b="1" i="0" u="none" strike="noStrike" baseline="0">
            <a:latin typeface="Segoe UI" pitchFamily="34" charset="0"/>
            <a:cs typeface="Segoe UI" pitchFamily="34" charset="0"/>
          </a:endParaRPr>
        </a:p>
      </dgm:t>
    </dgm:pt>
    <dgm:pt modelId="{45D15CC7-D79C-48FF-8541-1B32E0773FE9}" type="sibTrans" cxnId="{09D69637-A2AE-460B-9B60-F0BB05A550B5}">
      <dgm:prSet/>
      <dgm:spPr/>
      <dgm:t>
        <a:bodyPr/>
        <a:lstStyle/>
        <a:p>
          <a:endParaRPr lang="sv-SE"/>
        </a:p>
      </dgm:t>
    </dgm:pt>
    <dgm:pt modelId="{0F82E1CC-077F-4624-BD7E-BDC6E5A6CA34}" type="parTrans" cxnId="{09D69637-A2AE-460B-9B60-F0BB05A550B5}">
      <dgm:prSet/>
      <dgm:spPr/>
      <dgm:t>
        <a:bodyPr/>
        <a:lstStyle/>
        <a:p>
          <a:endParaRPr lang="sv-SE"/>
        </a:p>
      </dgm:t>
    </dgm:pt>
    <dgm:pt modelId="{60B2326B-CBBF-4979-ABB2-D9E759D5D8F6}" type="pres">
      <dgm:prSet presAssocID="{3E274EFE-4DC4-492E-B709-FE870778CD99}" presName="mainComposite" presStyleCnt="0">
        <dgm:presLayoutVars>
          <dgm:chPref val="1"/>
          <dgm:dir/>
          <dgm:animOne val="branch"/>
          <dgm:animLvl val="lvl"/>
          <dgm:resizeHandles val="exact"/>
        </dgm:presLayoutVars>
      </dgm:prSet>
      <dgm:spPr/>
    </dgm:pt>
    <dgm:pt modelId="{DB91F266-6169-4C28-85C8-C0BE54DA8AA4}" type="pres">
      <dgm:prSet presAssocID="{3E274EFE-4DC4-492E-B709-FE870778CD99}" presName="hierFlow" presStyleCnt="0"/>
      <dgm:spPr/>
    </dgm:pt>
    <dgm:pt modelId="{04DE60B9-4C90-4B52-8F76-D3F20179F627}" type="pres">
      <dgm:prSet presAssocID="{3E274EFE-4DC4-492E-B709-FE870778CD99}" presName="hierChild1" presStyleCnt="0">
        <dgm:presLayoutVars>
          <dgm:chPref val="1"/>
          <dgm:animOne val="branch"/>
          <dgm:animLvl val="lvl"/>
        </dgm:presLayoutVars>
      </dgm:prSet>
      <dgm:spPr/>
    </dgm:pt>
    <dgm:pt modelId="{3467BA45-C94A-4E98-AE32-46B41B2353CE}" type="pres">
      <dgm:prSet presAssocID="{3556C2B1-0F2A-4982-9EF2-B16C34E9B5F5}" presName="Name14" presStyleCnt="0"/>
      <dgm:spPr/>
    </dgm:pt>
    <dgm:pt modelId="{7358360F-4920-4C05-B3C3-19D73C329B1D}" type="pres">
      <dgm:prSet presAssocID="{3556C2B1-0F2A-4982-9EF2-B16C34E9B5F5}" presName="level1Shape" presStyleLbl="node0" presStyleIdx="0" presStyleCnt="1">
        <dgm:presLayoutVars>
          <dgm:chPref val="3"/>
        </dgm:presLayoutVars>
      </dgm:prSet>
      <dgm:spPr/>
      <dgm:t>
        <a:bodyPr/>
        <a:lstStyle/>
        <a:p>
          <a:endParaRPr lang="sv-SE"/>
        </a:p>
      </dgm:t>
    </dgm:pt>
    <dgm:pt modelId="{73F79B63-77EE-4B73-9C19-5B3F9FEA0899}" type="pres">
      <dgm:prSet presAssocID="{3556C2B1-0F2A-4982-9EF2-B16C34E9B5F5}" presName="hierChild2" presStyleCnt="0"/>
      <dgm:spPr/>
    </dgm:pt>
    <dgm:pt modelId="{581F2128-76F8-45A5-AE87-E084B0AE44FA}" type="pres">
      <dgm:prSet presAssocID="{CC1EF8E3-F9DC-46DA-B305-A23303B5767C}" presName="Name19" presStyleLbl="parChTrans1D2" presStyleIdx="0" presStyleCnt="2"/>
      <dgm:spPr/>
      <dgm:t>
        <a:bodyPr/>
        <a:lstStyle/>
        <a:p>
          <a:endParaRPr lang="sv-SE"/>
        </a:p>
      </dgm:t>
    </dgm:pt>
    <dgm:pt modelId="{AF121A9F-A48E-4BBE-851B-FF6163EFC934}" type="pres">
      <dgm:prSet presAssocID="{C682A161-7DBA-4B26-8427-159056F4C10B}" presName="Name21" presStyleCnt="0"/>
      <dgm:spPr/>
    </dgm:pt>
    <dgm:pt modelId="{98A033D5-29ED-411A-93A8-5BD4F15DE348}" type="pres">
      <dgm:prSet presAssocID="{C682A161-7DBA-4B26-8427-159056F4C10B}" presName="level2Shape" presStyleLbl="node2" presStyleIdx="0" presStyleCnt="2"/>
      <dgm:spPr/>
      <dgm:t>
        <a:bodyPr/>
        <a:lstStyle/>
        <a:p>
          <a:endParaRPr lang="sv-SE"/>
        </a:p>
      </dgm:t>
    </dgm:pt>
    <dgm:pt modelId="{891916F9-A23F-4CDE-BC18-C99CB1CABBD2}" type="pres">
      <dgm:prSet presAssocID="{C682A161-7DBA-4B26-8427-159056F4C10B}" presName="hierChild3" presStyleCnt="0"/>
      <dgm:spPr/>
    </dgm:pt>
    <dgm:pt modelId="{623E0F58-9A9F-46D5-B75B-9B37167F7149}" type="pres">
      <dgm:prSet presAssocID="{9C3FD917-A1D8-45B0-B78E-97BE648C2454}" presName="Name19" presStyleLbl="parChTrans1D3" presStyleIdx="0" presStyleCnt="6"/>
      <dgm:spPr/>
      <dgm:t>
        <a:bodyPr/>
        <a:lstStyle/>
        <a:p>
          <a:endParaRPr lang="sv-SE"/>
        </a:p>
      </dgm:t>
    </dgm:pt>
    <dgm:pt modelId="{88F950FC-EAB1-4DBB-B971-6172790BDAAE}" type="pres">
      <dgm:prSet presAssocID="{DCF076B3-CFE8-44BB-AC9B-930FE55F95CD}" presName="Name21" presStyleCnt="0"/>
      <dgm:spPr/>
    </dgm:pt>
    <dgm:pt modelId="{06B275A7-9257-4360-9250-9A0E9E8D2D51}" type="pres">
      <dgm:prSet presAssocID="{DCF076B3-CFE8-44BB-AC9B-930FE55F95CD}" presName="level2Shape" presStyleLbl="node3" presStyleIdx="0" presStyleCnt="6"/>
      <dgm:spPr/>
      <dgm:t>
        <a:bodyPr/>
        <a:lstStyle/>
        <a:p>
          <a:endParaRPr lang="sv-SE"/>
        </a:p>
      </dgm:t>
    </dgm:pt>
    <dgm:pt modelId="{E83C8B37-5810-4F1D-8287-9414AFD325F6}" type="pres">
      <dgm:prSet presAssocID="{DCF076B3-CFE8-44BB-AC9B-930FE55F95CD}" presName="hierChild3" presStyleCnt="0"/>
      <dgm:spPr/>
    </dgm:pt>
    <dgm:pt modelId="{78F41C93-7B3E-4B9F-9CF1-0A85AF1DF06A}" type="pres">
      <dgm:prSet presAssocID="{C2C316EF-B47D-4504-996B-C52DF43A99B3}" presName="Name19" presStyleLbl="parChTrans1D4" presStyleIdx="0" presStyleCnt="6"/>
      <dgm:spPr/>
      <dgm:t>
        <a:bodyPr/>
        <a:lstStyle/>
        <a:p>
          <a:endParaRPr lang="sv-SE"/>
        </a:p>
      </dgm:t>
    </dgm:pt>
    <dgm:pt modelId="{E163ED90-0510-4C10-82C9-27AD7E012CAF}" type="pres">
      <dgm:prSet presAssocID="{36BE4FB0-43C5-410F-B0C5-FED60E6CDE6C}" presName="Name21" presStyleCnt="0"/>
      <dgm:spPr/>
    </dgm:pt>
    <dgm:pt modelId="{EF9D09B9-C523-40A5-BF3A-DABD91B538B6}" type="pres">
      <dgm:prSet presAssocID="{36BE4FB0-43C5-410F-B0C5-FED60E6CDE6C}" presName="level2Shape" presStyleLbl="node4" presStyleIdx="0" presStyleCnt="6"/>
      <dgm:spPr/>
      <dgm:t>
        <a:bodyPr/>
        <a:lstStyle/>
        <a:p>
          <a:endParaRPr lang="sv-SE"/>
        </a:p>
      </dgm:t>
    </dgm:pt>
    <dgm:pt modelId="{A1AFBB55-D71D-4AF2-946A-46BA4C6A5049}" type="pres">
      <dgm:prSet presAssocID="{36BE4FB0-43C5-410F-B0C5-FED60E6CDE6C}" presName="hierChild3" presStyleCnt="0"/>
      <dgm:spPr/>
    </dgm:pt>
    <dgm:pt modelId="{A617C54F-5741-4753-8F48-1415C7C9E0E4}" type="pres">
      <dgm:prSet presAssocID="{0F82E1CC-077F-4624-BD7E-BDC6E5A6CA34}" presName="Name19" presStyleLbl="parChTrans1D4" presStyleIdx="1" presStyleCnt="6"/>
      <dgm:spPr/>
      <dgm:t>
        <a:bodyPr/>
        <a:lstStyle/>
        <a:p>
          <a:endParaRPr lang="sv-SE"/>
        </a:p>
      </dgm:t>
    </dgm:pt>
    <dgm:pt modelId="{B2D3DFF2-2606-48B1-94D1-1A40E785F79F}" type="pres">
      <dgm:prSet presAssocID="{B2060C34-E3D5-49B2-B5EA-BFFB89E6EC69}" presName="Name21" presStyleCnt="0"/>
      <dgm:spPr/>
    </dgm:pt>
    <dgm:pt modelId="{B09DFE5A-6869-465B-B3D1-5302F9E05634}" type="pres">
      <dgm:prSet presAssocID="{B2060C34-E3D5-49B2-B5EA-BFFB89E6EC69}" presName="level2Shape" presStyleLbl="node4" presStyleIdx="1" presStyleCnt="6"/>
      <dgm:spPr/>
      <dgm:t>
        <a:bodyPr/>
        <a:lstStyle/>
        <a:p>
          <a:endParaRPr lang="sv-SE"/>
        </a:p>
      </dgm:t>
    </dgm:pt>
    <dgm:pt modelId="{081F3CDD-DA5A-43C4-A1ED-EBEFAD082AD9}" type="pres">
      <dgm:prSet presAssocID="{B2060C34-E3D5-49B2-B5EA-BFFB89E6EC69}" presName="hierChild3" presStyleCnt="0"/>
      <dgm:spPr/>
    </dgm:pt>
    <dgm:pt modelId="{4DD08E37-E12A-4BD9-BE4E-9FDAFD195E45}" type="pres">
      <dgm:prSet presAssocID="{1000A5BB-27A1-426B-9CE1-5902B5FDA0FD}" presName="Name19" presStyleLbl="parChTrans1D4" presStyleIdx="2" presStyleCnt="6"/>
      <dgm:spPr/>
      <dgm:t>
        <a:bodyPr/>
        <a:lstStyle/>
        <a:p>
          <a:endParaRPr lang="sv-SE"/>
        </a:p>
      </dgm:t>
    </dgm:pt>
    <dgm:pt modelId="{7D5A7260-5601-4B39-8301-C8355ABB1541}" type="pres">
      <dgm:prSet presAssocID="{C62F8287-85D1-4983-B2E3-62262D1B96AF}" presName="Name21" presStyleCnt="0"/>
      <dgm:spPr/>
    </dgm:pt>
    <dgm:pt modelId="{4E00E996-B6A8-4E92-A9E6-11D72AA38DF8}" type="pres">
      <dgm:prSet presAssocID="{C62F8287-85D1-4983-B2E3-62262D1B96AF}" presName="level2Shape" presStyleLbl="node4" presStyleIdx="2" presStyleCnt="6"/>
      <dgm:spPr/>
      <dgm:t>
        <a:bodyPr/>
        <a:lstStyle/>
        <a:p>
          <a:endParaRPr lang="sv-SE"/>
        </a:p>
      </dgm:t>
    </dgm:pt>
    <dgm:pt modelId="{9C527B98-BD80-43EC-A765-E9334ED5745C}" type="pres">
      <dgm:prSet presAssocID="{C62F8287-85D1-4983-B2E3-62262D1B96AF}" presName="hierChild3" presStyleCnt="0"/>
      <dgm:spPr/>
    </dgm:pt>
    <dgm:pt modelId="{ADCB9981-E289-418F-A92F-4E6CF52C3AFB}" type="pres">
      <dgm:prSet presAssocID="{45973328-22D0-4660-9549-987AF3898EE7}" presName="Name19" presStyleLbl="parChTrans1D4" presStyleIdx="3" presStyleCnt="6"/>
      <dgm:spPr/>
      <dgm:t>
        <a:bodyPr/>
        <a:lstStyle/>
        <a:p>
          <a:endParaRPr lang="sv-SE"/>
        </a:p>
      </dgm:t>
    </dgm:pt>
    <dgm:pt modelId="{E60942DA-2F4A-4584-9BE9-8CFF0C7534D9}" type="pres">
      <dgm:prSet presAssocID="{0115FE69-1EFF-4675-A2BF-8B27A8F0CE69}" presName="Name21" presStyleCnt="0"/>
      <dgm:spPr/>
    </dgm:pt>
    <dgm:pt modelId="{40ECCD48-18B3-47DB-8413-FDEBB0F0A78F}" type="pres">
      <dgm:prSet presAssocID="{0115FE69-1EFF-4675-A2BF-8B27A8F0CE69}" presName="level2Shape" presStyleLbl="node4" presStyleIdx="3" presStyleCnt="6"/>
      <dgm:spPr/>
      <dgm:t>
        <a:bodyPr/>
        <a:lstStyle/>
        <a:p>
          <a:endParaRPr lang="sv-SE"/>
        </a:p>
      </dgm:t>
    </dgm:pt>
    <dgm:pt modelId="{61698E6D-1141-45F6-B33B-84AACE55A2BB}" type="pres">
      <dgm:prSet presAssocID="{0115FE69-1EFF-4675-A2BF-8B27A8F0CE69}" presName="hierChild3" presStyleCnt="0"/>
      <dgm:spPr/>
    </dgm:pt>
    <dgm:pt modelId="{CD6D4938-39DB-4076-A83C-2F2196F513EE}" type="pres">
      <dgm:prSet presAssocID="{94B7E180-CC88-4193-8979-49161ABF89D0}" presName="Name19" presStyleLbl="parChTrans1D4" presStyleIdx="4" presStyleCnt="6"/>
      <dgm:spPr/>
      <dgm:t>
        <a:bodyPr/>
        <a:lstStyle/>
        <a:p>
          <a:endParaRPr lang="sv-SE"/>
        </a:p>
      </dgm:t>
    </dgm:pt>
    <dgm:pt modelId="{6B845840-7237-4E3A-9BAD-2D216E39E64B}" type="pres">
      <dgm:prSet presAssocID="{61254DC2-5957-4AED-90E0-2ACBC86B5BFB}" presName="Name21" presStyleCnt="0"/>
      <dgm:spPr/>
    </dgm:pt>
    <dgm:pt modelId="{C898C6FD-9E15-42C0-AE4D-B23794F510E0}" type="pres">
      <dgm:prSet presAssocID="{61254DC2-5957-4AED-90E0-2ACBC86B5BFB}" presName="level2Shape" presStyleLbl="node4" presStyleIdx="4" presStyleCnt="6"/>
      <dgm:spPr/>
      <dgm:t>
        <a:bodyPr/>
        <a:lstStyle/>
        <a:p>
          <a:endParaRPr lang="sv-SE"/>
        </a:p>
      </dgm:t>
    </dgm:pt>
    <dgm:pt modelId="{DBB33DA4-25FB-42AE-8959-0E3A8E954417}" type="pres">
      <dgm:prSet presAssocID="{61254DC2-5957-4AED-90E0-2ACBC86B5BFB}" presName="hierChild3" presStyleCnt="0"/>
      <dgm:spPr/>
    </dgm:pt>
    <dgm:pt modelId="{C1F592EC-F6E7-4041-B599-0ED9B75045BF}" type="pres">
      <dgm:prSet presAssocID="{B465D503-E970-4739-8667-990F06D500BB}" presName="Name19" presStyleLbl="parChTrans1D4" presStyleIdx="5" presStyleCnt="6"/>
      <dgm:spPr/>
      <dgm:t>
        <a:bodyPr/>
        <a:lstStyle/>
        <a:p>
          <a:endParaRPr lang="sv-SE"/>
        </a:p>
      </dgm:t>
    </dgm:pt>
    <dgm:pt modelId="{B33EA2BE-E550-4723-A6AC-E22077D59361}" type="pres">
      <dgm:prSet presAssocID="{F8C0BFED-9DA0-4829-915C-C9414C282876}" presName="Name21" presStyleCnt="0"/>
      <dgm:spPr/>
    </dgm:pt>
    <dgm:pt modelId="{C2B65708-2FBF-4F80-BECB-8261BF9284BA}" type="pres">
      <dgm:prSet presAssocID="{F8C0BFED-9DA0-4829-915C-C9414C282876}" presName="level2Shape" presStyleLbl="node4" presStyleIdx="5" presStyleCnt="6"/>
      <dgm:spPr/>
      <dgm:t>
        <a:bodyPr/>
        <a:lstStyle/>
        <a:p>
          <a:endParaRPr lang="sv-SE"/>
        </a:p>
      </dgm:t>
    </dgm:pt>
    <dgm:pt modelId="{800A5E32-3AE8-48C6-A308-F1E53E99B11D}" type="pres">
      <dgm:prSet presAssocID="{F8C0BFED-9DA0-4829-915C-C9414C282876}" presName="hierChild3" presStyleCnt="0"/>
      <dgm:spPr/>
    </dgm:pt>
    <dgm:pt modelId="{D65F455C-1DC0-4AC1-9B84-3B2ECC5657A8}" type="pres">
      <dgm:prSet presAssocID="{05910102-85EB-4A8E-B37F-42B2BD6E1C91}" presName="Name19" presStyleLbl="parChTrans1D3" presStyleIdx="1" presStyleCnt="6"/>
      <dgm:spPr/>
      <dgm:t>
        <a:bodyPr/>
        <a:lstStyle/>
        <a:p>
          <a:endParaRPr lang="sv-SE"/>
        </a:p>
      </dgm:t>
    </dgm:pt>
    <dgm:pt modelId="{BD6BF983-6D7D-47C8-8312-3E9213C79A98}" type="pres">
      <dgm:prSet presAssocID="{ECBEA6CA-F8FD-4342-A36E-EC4E49829569}" presName="Name21" presStyleCnt="0"/>
      <dgm:spPr/>
    </dgm:pt>
    <dgm:pt modelId="{EA7C4C56-5A4F-4F05-BFF8-D710FD8B9D25}" type="pres">
      <dgm:prSet presAssocID="{ECBEA6CA-F8FD-4342-A36E-EC4E49829569}" presName="level2Shape" presStyleLbl="node3" presStyleIdx="1" presStyleCnt="6" custLinFactNeighborY="0"/>
      <dgm:spPr/>
      <dgm:t>
        <a:bodyPr/>
        <a:lstStyle/>
        <a:p>
          <a:endParaRPr lang="sv-SE"/>
        </a:p>
      </dgm:t>
    </dgm:pt>
    <dgm:pt modelId="{385D0124-BFF4-491A-AF92-9B353A38F9EC}" type="pres">
      <dgm:prSet presAssocID="{ECBEA6CA-F8FD-4342-A36E-EC4E49829569}" presName="hierChild3" presStyleCnt="0"/>
      <dgm:spPr/>
    </dgm:pt>
    <dgm:pt modelId="{AD07C5D3-9859-4FFF-8A46-53565B3E1404}" type="pres">
      <dgm:prSet presAssocID="{E982E9FC-A789-42E9-B5C3-95CC3745B26A}" presName="Name19" presStyleLbl="parChTrans1D2" presStyleIdx="1" presStyleCnt="2"/>
      <dgm:spPr/>
      <dgm:t>
        <a:bodyPr/>
        <a:lstStyle/>
        <a:p>
          <a:endParaRPr lang="sv-SE"/>
        </a:p>
      </dgm:t>
    </dgm:pt>
    <dgm:pt modelId="{F7D37C9A-1F21-42E0-9314-B92458FAEBDD}" type="pres">
      <dgm:prSet presAssocID="{03D39A3B-CA3C-4D4D-9F47-68ABD128E17D}" presName="Name21" presStyleCnt="0"/>
      <dgm:spPr/>
    </dgm:pt>
    <dgm:pt modelId="{CF3BE8DB-5E5F-4706-8421-9B3B03DA9068}" type="pres">
      <dgm:prSet presAssocID="{03D39A3B-CA3C-4D4D-9F47-68ABD128E17D}" presName="level2Shape" presStyleLbl="node2" presStyleIdx="1" presStyleCnt="2"/>
      <dgm:spPr/>
      <dgm:t>
        <a:bodyPr/>
        <a:lstStyle/>
        <a:p>
          <a:endParaRPr lang="sv-SE"/>
        </a:p>
      </dgm:t>
    </dgm:pt>
    <dgm:pt modelId="{2E864A56-0F21-4F99-A1FC-68107723F849}" type="pres">
      <dgm:prSet presAssocID="{03D39A3B-CA3C-4D4D-9F47-68ABD128E17D}" presName="hierChild3" presStyleCnt="0"/>
      <dgm:spPr/>
    </dgm:pt>
    <dgm:pt modelId="{4FA6D57A-1E7F-4495-B686-528C7F95FC92}" type="pres">
      <dgm:prSet presAssocID="{CADE85BD-1E35-4AFC-BC80-BFEA0EBD2BDA}" presName="Name19" presStyleLbl="parChTrans1D3" presStyleIdx="2" presStyleCnt="6"/>
      <dgm:spPr/>
      <dgm:t>
        <a:bodyPr/>
        <a:lstStyle/>
        <a:p>
          <a:endParaRPr lang="sv-SE"/>
        </a:p>
      </dgm:t>
    </dgm:pt>
    <dgm:pt modelId="{05B6282C-725E-4BC4-AA4D-119F10D9C667}" type="pres">
      <dgm:prSet presAssocID="{3FA1AF4B-5323-480B-AAD3-B212E98620E7}" presName="Name21" presStyleCnt="0"/>
      <dgm:spPr/>
    </dgm:pt>
    <dgm:pt modelId="{58E7ABB8-0DC5-449C-AEBB-19EEEDA2E7E5}" type="pres">
      <dgm:prSet presAssocID="{3FA1AF4B-5323-480B-AAD3-B212E98620E7}" presName="level2Shape" presStyleLbl="node3" presStyleIdx="2" presStyleCnt="6"/>
      <dgm:spPr/>
      <dgm:t>
        <a:bodyPr/>
        <a:lstStyle/>
        <a:p>
          <a:endParaRPr lang="sv-SE"/>
        </a:p>
      </dgm:t>
    </dgm:pt>
    <dgm:pt modelId="{478A1834-B2CE-4713-9BA9-20DF4F8F7E9C}" type="pres">
      <dgm:prSet presAssocID="{3FA1AF4B-5323-480B-AAD3-B212E98620E7}" presName="hierChild3" presStyleCnt="0"/>
      <dgm:spPr/>
    </dgm:pt>
    <dgm:pt modelId="{821FABAE-23B8-491C-8192-A8B9A50860A7}" type="pres">
      <dgm:prSet presAssocID="{B01A7430-32B4-42BB-AE91-AAB4B2462335}" presName="Name19" presStyleLbl="parChTrans1D3" presStyleIdx="3" presStyleCnt="6"/>
      <dgm:spPr/>
      <dgm:t>
        <a:bodyPr/>
        <a:lstStyle/>
        <a:p>
          <a:endParaRPr lang="sv-SE"/>
        </a:p>
      </dgm:t>
    </dgm:pt>
    <dgm:pt modelId="{20F40590-A06F-402E-993C-B29D971C5C62}" type="pres">
      <dgm:prSet presAssocID="{190467B5-F3C9-42C5-8C7A-A400EC45D3E8}" presName="Name21" presStyleCnt="0"/>
      <dgm:spPr/>
    </dgm:pt>
    <dgm:pt modelId="{FBE360AA-84B1-46DF-8043-AC0D7DFF2E24}" type="pres">
      <dgm:prSet presAssocID="{190467B5-F3C9-42C5-8C7A-A400EC45D3E8}" presName="level2Shape" presStyleLbl="node3" presStyleIdx="3" presStyleCnt="6"/>
      <dgm:spPr/>
      <dgm:t>
        <a:bodyPr/>
        <a:lstStyle/>
        <a:p>
          <a:endParaRPr lang="sv-SE"/>
        </a:p>
      </dgm:t>
    </dgm:pt>
    <dgm:pt modelId="{370D2969-8021-4889-B75A-3EB66E5910D1}" type="pres">
      <dgm:prSet presAssocID="{190467B5-F3C9-42C5-8C7A-A400EC45D3E8}" presName="hierChild3" presStyleCnt="0"/>
      <dgm:spPr/>
    </dgm:pt>
    <dgm:pt modelId="{A0CE80E8-3890-41B6-8AFC-BC11A58B9E43}" type="pres">
      <dgm:prSet presAssocID="{AAD14DBF-D8A2-4787-A570-E4FF659EA064}" presName="Name19" presStyleLbl="parChTrans1D3" presStyleIdx="4" presStyleCnt="6"/>
      <dgm:spPr/>
      <dgm:t>
        <a:bodyPr/>
        <a:lstStyle/>
        <a:p>
          <a:endParaRPr lang="sv-SE"/>
        </a:p>
      </dgm:t>
    </dgm:pt>
    <dgm:pt modelId="{31C0E77C-D75E-4AFC-88AB-1E28EDDE1354}" type="pres">
      <dgm:prSet presAssocID="{ABC9BA06-44C8-441E-A9C2-4AE022FAAEAE}" presName="Name21" presStyleCnt="0"/>
      <dgm:spPr/>
    </dgm:pt>
    <dgm:pt modelId="{5C50FABC-5A34-400A-BAA9-961F271E4FA5}" type="pres">
      <dgm:prSet presAssocID="{ABC9BA06-44C8-441E-A9C2-4AE022FAAEAE}" presName="level2Shape" presStyleLbl="node3" presStyleIdx="4" presStyleCnt="6"/>
      <dgm:spPr/>
      <dgm:t>
        <a:bodyPr/>
        <a:lstStyle/>
        <a:p>
          <a:endParaRPr lang="sv-SE"/>
        </a:p>
      </dgm:t>
    </dgm:pt>
    <dgm:pt modelId="{1940712C-DC28-488E-937A-F8D976C1EC4A}" type="pres">
      <dgm:prSet presAssocID="{ABC9BA06-44C8-441E-A9C2-4AE022FAAEAE}" presName="hierChild3" presStyleCnt="0"/>
      <dgm:spPr/>
    </dgm:pt>
    <dgm:pt modelId="{9B2F0295-E998-43B1-82D2-7B48EFCC5FE2}" type="pres">
      <dgm:prSet presAssocID="{43D276CF-6EAB-40B3-AA9D-2FE316615D39}" presName="Name19" presStyleLbl="parChTrans1D3" presStyleIdx="5" presStyleCnt="6"/>
      <dgm:spPr/>
      <dgm:t>
        <a:bodyPr/>
        <a:lstStyle/>
        <a:p>
          <a:endParaRPr lang="sv-SE"/>
        </a:p>
      </dgm:t>
    </dgm:pt>
    <dgm:pt modelId="{F8513EF2-9475-48C7-854E-3476C539D3BE}" type="pres">
      <dgm:prSet presAssocID="{2A636429-DD31-47CA-81D4-143C32D91835}" presName="Name21" presStyleCnt="0"/>
      <dgm:spPr/>
    </dgm:pt>
    <dgm:pt modelId="{5A27C740-9FB1-45EA-98F7-938FA9FF93F4}" type="pres">
      <dgm:prSet presAssocID="{2A636429-DD31-47CA-81D4-143C32D91835}" presName="level2Shape" presStyleLbl="node3" presStyleIdx="5" presStyleCnt="6"/>
      <dgm:spPr/>
      <dgm:t>
        <a:bodyPr/>
        <a:lstStyle/>
        <a:p>
          <a:endParaRPr lang="sv-SE"/>
        </a:p>
      </dgm:t>
    </dgm:pt>
    <dgm:pt modelId="{C54CE6F6-D414-4E33-B34E-84AA47158BD2}" type="pres">
      <dgm:prSet presAssocID="{2A636429-DD31-47CA-81D4-143C32D91835}" presName="hierChild3" presStyleCnt="0"/>
      <dgm:spPr/>
    </dgm:pt>
    <dgm:pt modelId="{30D0CBBB-6C51-4DF5-BBA6-E8E2D31DD612}" type="pres">
      <dgm:prSet presAssocID="{3E274EFE-4DC4-492E-B709-FE870778CD99}" presName="bgShapesFlow" presStyleCnt="0"/>
      <dgm:spPr/>
    </dgm:pt>
  </dgm:ptLst>
  <dgm:cxnLst>
    <dgm:cxn modelId="{D4461FFE-B4DD-419C-86AE-199B4CC5E244}" type="presOf" srcId="{61254DC2-5957-4AED-90E0-2ACBC86B5BFB}" destId="{C898C6FD-9E15-42C0-AE4D-B23794F510E0}" srcOrd="0" destOrd="0" presId="urn:microsoft.com/office/officeart/2005/8/layout/hierarchy6"/>
    <dgm:cxn modelId="{34510AFC-5621-44DD-A153-C826D455273E}" type="presOf" srcId="{43D276CF-6EAB-40B3-AA9D-2FE316615D39}" destId="{9B2F0295-E998-43B1-82D2-7B48EFCC5FE2}" srcOrd="0" destOrd="0" presId="urn:microsoft.com/office/officeart/2005/8/layout/hierarchy6"/>
    <dgm:cxn modelId="{09D69637-A2AE-460B-9B60-F0BB05A550B5}" srcId="{DCF076B3-CFE8-44BB-AC9B-930FE55F95CD}" destId="{B2060C34-E3D5-49B2-B5EA-BFFB89E6EC69}" srcOrd="1" destOrd="0" parTransId="{0F82E1CC-077F-4624-BD7E-BDC6E5A6CA34}" sibTransId="{45D15CC7-D79C-48FF-8541-1B32E0773FE9}"/>
    <dgm:cxn modelId="{8C499C85-97FB-48CF-A4F7-D251900266F3}" type="presOf" srcId="{C2C316EF-B47D-4504-996B-C52DF43A99B3}" destId="{78F41C93-7B3E-4B9F-9CF1-0A85AF1DF06A}" srcOrd="0" destOrd="0" presId="urn:microsoft.com/office/officeart/2005/8/layout/hierarchy6"/>
    <dgm:cxn modelId="{B8881B54-C88A-4D95-AF88-22423D0227E9}" type="presOf" srcId="{AAD14DBF-D8A2-4787-A570-E4FF659EA064}" destId="{A0CE80E8-3890-41B6-8AFC-BC11A58B9E43}" srcOrd="0" destOrd="0" presId="urn:microsoft.com/office/officeart/2005/8/layout/hierarchy6"/>
    <dgm:cxn modelId="{4AB28B1C-4370-4C95-A53D-67A89E8ED631}" srcId="{B2060C34-E3D5-49B2-B5EA-BFFB89E6EC69}" destId="{61254DC2-5957-4AED-90E0-2ACBC86B5BFB}" srcOrd="2" destOrd="0" parTransId="{94B7E180-CC88-4193-8979-49161ABF89D0}" sibTransId="{9D3B5B29-216D-4C3F-92E8-BA5948D66AED}"/>
    <dgm:cxn modelId="{17439A1F-64A9-485D-BE8C-0A697B0EFE97}" type="presOf" srcId="{DCF076B3-CFE8-44BB-AC9B-930FE55F95CD}" destId="{06B275A7-9257-4360-9250-9A0E9E8D2D51}" srcOrd="0" destOrd="0" presId="urn:microsoft.com/office/officeart/2005/8/layout/hierarchy6"/>
    <dgm:cxn modelId="{7BB67113-AE29-4942-93B4-B104F358A882}" type="presOf" srcId="{CC1EF8E3-F9DC-46DA-B305-A23303B5767C}" destId="{581F2128-76F8-45A5-AE87-E084B0AE44FA}" srcOrd="0" destOrd="0" presId="urn:microsoft.com/office/officeart/2005/8/layout/hierarchy6"/>
    <dgm:cxn modelId="{516ACFB4-5C7A-41B6-9A2C-EC188B5D55C5}" type="presOf" srcId="{B01A7430-32B4-42BB-AE91-AAB4B2462335}" destId="{821FABAE-23B8-491C-8192-A8B9A50860A7}" srcOrd="0" destOrd="0" presId="urn:microsoft.com/office/officeart/2005/8/layout/hierarchy6"/>
    <dgm:cxn modelId="{CBC6ECB3-CFA5-464F-BA6D-8B577337EAF9}" srcId="{03D39A3B-CA3C-4D4D-9F47-68ABD128E17D}" destId="{2A636429-DD31-47CA-81D4-143C32D91835}" srcOrd="3" destOrd="0" parTransId="{43D276CF-6EAB-40B3-AA9D-2FE316615D39}" sibTransId="{5955751E-1313-4DFB-AA0A-9EC9AD524956}"/>
    <dgm:cxn modelId="{DF2F326E-0837-4894-8B13-BEA74933F75F}" type="presOf" srcId="{9C3FD917-A1D8-45B0-B78E-97BE648C2454}" destId="{623E0F58-9A9F-46D5-B75B-9B37167F7149}" srcOrd="0" destOrd="0" presId="urn:microsoft.com/office/officeart/2005/8/layout/hierarchy6"/>
    <dgm:cxn modelId="{29EFD62C-08D5-4FF6-98B4-A7DD94897D40}" type="presOf" srcId="{190467B5-F3C9-42C5-8C7A-A400EC45D3E8}" destId="{FBE360AA-84B1-46DF-8043-AC0D7DFF2E24}" srcOrd="0" destOrd="0" presId="urn:microsoft.com/office/officeart/2005/8/layout/hierarchy6"/>
    <dgm:cxn modelId="{AD4F9634-0153-4C88-B73D-4CC12D40825E}" srcId="{B2060C34-E3D5-49B2-B5EA-BFFB89E6EC69}" destId="{0115FE69-1EFF-4675-A2BF-8B27A8F0CE69}" srcOrd="1" destOrd="0" parTransId="{45973328-22D0-4660-9549-987AF3898EE7}" sibTransId="{31AB35A7-2941-4B3F-8E02-530C89004DB2}"/>
    <dgm:cxn modelId="{4F7E303E-AA4A-4CF3-94FA-E96F38EB00F6}" type="presOf" srcId="{05910102-85EB-4A8E-B37F-42B2BD6E1C91}" destId="{D65F455C-1DC0-4AC1-9B84-3B2ECC5657A8}" srcOrd="0" destOrd="0" presId="urn:microsoft.com/office/officeart/2005/8/layout/hierarchy6"/>
    <dgm:cxn modelId="{EC5E304B-3FEB-4843-BE4E-9C9A036BB903}" srcId="{3E274EFE-4DC4-492E-B709-FE870778CD99}" destId="{3556C2B1-0F2A-4982-9EF2-B16C34E9B5F5}" srcOrd="0" destOrd="0" parTransId="{B2BF8F85-5512-421A-8260-5F0149639602}" sibTransId="{B4BCF8D5-1E37-498D-AA94-BF9791E25008}"/>
    <dgm:cxn modelId="{8D35A31E-8FD5-4E66-A51A-450D0AC3C69F}" type="presOf" srcId="{3E274EFE-4DC4-492E-B709-FE870778CD99}" destId="{60B2326B-CBBF-4979-ABB2-D9E759D5D8F6}" srcOrd="0" destOrd="0" presId="urn:microsoft.com/office/officeart/2005/8/layout/hierarchy6"/>
    <dgm:cxn modelId="{309D1C06-5F36-44E9-BEA9-B9A1FC68CA19}" srcId="{03D39A3B-CA3C-4D4D-9F47-68ABD128E17D}" destId="{190467B5-F3C9-42C5-8C7A-A400EC45D3E8}" srcOrd="1" destOrd="0" parTransId="{B01A7430-32B4-42BB-AE91-AAB4B2462335}" sibTransId="{0F8B0114-CA2C-4A5C-BB44-03C0D5596DB0}"/>
    <dgm:cxn modelId="{F87C2225-330D-4580-AADE-373EBA799C23}" type="presOf" srcId="{0115FE69-1EFF-4675-A2BF-8B27A8F0CE69}" destId="{40ECCD48-18B3-47DB-8413-FDEBB0F0A78F}" srcOrd="0" destOrd="0" presId="urn:microsoft.com/office/officeart/2005/8/layout/hierarchy6"/>
    <dgm:cxn modelId="{DAEEAEA9-6872-49C6-85A7-10912808A358}" type="presOf" srcId="{1000A5BB-27A1-426B-9CE1-5902B5FDA0FD}" destId="{4DD08E37-E12A-4BD9-BE4E-9FDAFD195E45}" srcOrd="0" destOrd="0" presId="urn:microsoft.com/office/officeart/2005/8/layout/hierarchy6"/>
    <dgm:cxn modelId="{4F5A1577-E645-42AC-BC3A-A6603806BE0F}" srcId="{C682A161-7DBA-4B26-8427-159056F4C10B}" destId="{ECBEA6CA-F8FD-4342-A36E-EC4E49829569}" srcOrd="1" destOrd="0" parTransId="{05910102-85EB-4A8E-B37F-42B2BD6E1C91}" sibTransId="{F783C249-F14A-4EB6-9B47-D99D7A4862C5}"/>
    <dgm:cxn modelId="{AF87E63D-32D9-4F4A-AAFD-BA4D5C667DCF}" type="presOf" srcId="{3FA1AF4B-5323-480B-AAD3-B212E98620E7}" destId="{58E7ABB8-0DC5-449C-AEBB-19EEEDA2E7E5}" srcOrd="0" destOrd="0" presId="urn:microsoft.com/office/officeart/2005/8/layout/hierarchy6"/>
    <dgm:cxn modelId="{4EA9F79F-112A-4FBC-8F53-75B51AC38433}" srcId="{B2060C34-E3D5-49B2-B5EA-BFFB89E6EC69}" destId="{F8C0BFED-9DA0-4829-915C-C9414C282876}" srcOrd="3" destOrd="0" parTransId="{B465D503-E970-4739-8667-990F06D500BB}" sibTransId="{9B52497A-C486-4908-A051-80F79DFCDD9F}"/>
    <dgm:cxn modelId="{C014C365-9CFC-4750-B277-30F698F9B4A4}" srcId="{3556C2B1-0F2A-4982-9EF2-B16C34E9B5F5}" destId="{C682A161-7DBA-4B26-8427-159056F4C10B}" srcOrd="0" destOrd="0" parTransId="{CC1EF8E3-F9DC-46DA-B305-A23303B5767C}" sibTransId="{E25AC519-0784-49A6-9845-55E9CF406E3D}"/>
    <dgm:cxn modelId="{67030F82-815B-4ABA-B96D-FD91498D0921}" srcId="{C682A161-7DBA-4B26-8427-159056F4C10B}" destId="{DCF076B3-CFE8-44BB-AC9B-930FE55F95CD}" srcOrd="0" destOrd="0" parTransId="{9C3FD917-A1D8-45B0-B78E-97BE648C2454}" sibTransId="{D6B0F4BE-0641-4E15-A5DA-E1A57E0AA907}"/>
    <dgm:cxn modelId="{511B42FF-3093-420B-BC9A-F7385A122C29}" srcId="{3556C2B1-0F2A-4982-9EF2-B16C34E9B5F5}" destId="{03D39A3B-CA3C-4D4D-9F47-68ABD128E17D}" srcOrd="1" destOrd="0" parTransId="{E982E9FC-A789-42E9-B5C3-95CC3745B26A}" sibTransId="{78163BBF-1D17-4DB3-97FB-3A60371E750C}"/>
    <dgm:cxn modelId="{0430BE2E-6AF0-4294-A30C-56DEBBEE89B1}" type="presOf" srcId="{2A636429-DD31-47CA-81D4-143C32D91835}" destId="{5A27C740-9FB1-45EA-98F7-938FA9FF93F4}" srcOrd="0" destOrd="0" presId="urn:microsoft.com/office/officeart/2005/8/layout/hierarchy6"/>
    <dgm:cxn modelId="{F11A64EF-69DF-481A-9261-822E11A317BF}" type="presOf" srcId="{F8C0BFED-9DA0-4829-915C-C9414C282876}" destId="{C2B65708-2FBF-4F80-BECB-8261BF9284BA}" srcOrd="0" destOrd="0" presId="urn:microsoft.com/office/officeart/2005/8/layout/hierarchy6"/>
    <dgm:cxn modelId="{C395B42D-07FE-473C-8DC6-19E1DD825DF2}" srcId="{03D39A3B-CA3C-4D4D-9F47-68ABD128E17D}" destId="{ABC9BA06-44C8-441E-A9C2-4AE022FAAEAE}" srcOrd="2" destOrd="0" parTransId="{AAD14DBF-D8A2-4787-A570-E4FF659EA064}" sibTransId="{A9D0E264-A764-4837-8EA5-2764CA6DA8EB}"/>
    <dgm:cxn modelId="{80E49DD8-E4DB-4FF3-9002-4C4EC9D67001}" type="presOf" srcId="{E982E9FC-A789-42E9-B5C3-95CC3745B26A}" destId="{AD07C5D3-9859-4FFF-8A46-53565B3E1404}" srcOrd="0" destOrd="0" presId="urn:microsoft.com/office/officeart/2005/8/layout/hierarchy6"/>
    <dgm:cxn modelId="{65631783-AB8D-4F49-9C88-DDCECC30B311}" type="presOf" srcId="{03D39A3B-CA3C-4D4D-9F47-68ABD128E17D}" destId="{CF3BE8DB-5E5F-4706-8421-9B3B03DA9068}" srcOrd="0" destOrd="0" presId="urn:microsoft.com/office/officeart/2005/8/layout/hierarchy6"/>
    <dgm:cxn modelId="{DDC7509B-2684-4CC7-AE33-0408DC3CEC19}" srcId="{DCF076B3-CFE8-44BB-AC9B-930FE55F95CD}" destId="{36BE4FB0-43C5-410F-B0C5-FED60E6CDE6C}" srcOrd="0" destOrd="0" parTransId="{C2C316EF-B47D-4504-996B-C52DF43A99B3}" sibTransId="{828F024D-1001-48FE-AEDC-5324C2D64AFB}"/>
    <dgm:cxn modelId="{CFA99914-8ABF-4731-ADBB-CAFC6135A934}" srcId="{B2060C34-E3D5-49B2-B5EA-BFFB89E6EC69}" destId="{C62F8287-85D1-4983-B2E3-62262D1B96AF}" srcOrd="0" destOrd="0" parTransId="{1000A5BB-27A1-426B-9CE1-5902B5FDA0FD}" sibTransId="{72FFC216-FAB0-4808-B050-E2EB450F2CCF}"/>
    <dgm:cxn modelId="{F7E69A01-0F06-4A27-B34F-13BD349402AA}" type="presOf" srcId="{C62F8287-85D1-4983-B2E3-62262D1B96AF}" destId="{4E00E996-B6A8-4E92-A9E6-11D72AA38DF8}" srcOrd="0" destOrd="0" presId="urn:microsoft.com/office/officeart/2005/8/layout/hierarchy6"/>
    <dgm:cxn modelId="{0AAC635E-C038-4F88-90E2-5B5B6340ED18}" type="presOf" srcId="{CADE85BD-1E35-4AFC-BC80-BFEA0EBD2BDA}" destId="{4FA6D57A-1E7F-4495-B686-528C7F95FC92}" srcOrd="0" destOrd="0" presId="urn:microsoft.com/office/officeart/2005/8/layout/hierarchy6"/>
    <dgm:cxn modelId="{B1FF85FD-7B51-4EBE-A435-D85640B82041}" type="presOf" srcId="{ECBEA6CA-F8FD-4342-A36E-EC4E49829569}" destId="{EA7C4C56-5A4F-4F05-BFF8-D710FD8B9D25}" srcOrd="0" destOrd="0" presId="urn:microsoft.com/office/officeart/2005/8/layout/hierarchy6"/>
    <dgm:cxn modelId="{F79D839B-F82D-4F5B-B9F2-25BA0A0E2AD8}" type="presOf" srcId="{36BE4FB0-43C5-410F-B0C5-FED60E6CDE6C}" destId="{EF9D09B9-C523-40A5-BF3A-DABD91B538B6}" srcOrd="0" destOrd="0" presId="urn:microsoft.com/office/officeart/2005/8/layout/hierarchy6"/>
    <dgm:cxn modelId="{5D8C6113-E0FD-4EF2-8AF7-3236508E5CFB}" type="presOf" srcId="{C682A161-7DBA-4B26-8427-159056F4C10B}" destId="{98A033D5-29ED-411A-93A8-5BD4F15DE348}" srcOrd="0" destOrd="0" presId="urn:microsoft.com/office/officeart/2005/8/layout/hierarchy6"/>
    <dgm:cxn modelId="{A2A183BE-3E75-4719-89E0-A05116579BF9}" type="presOf" srcId="{B465D503-E970-4739-8667-990F06D500BB}" destId="{C1F592EC-F6E7-4041-B599-0ED9B75045BF}" srcOrd="0" destOrd="0" presId="urn:microsoft.com/office/officeart/2005/8/layout/hierarchy6"/>
    <dgm:cxn modelId="{C7A57098-C23B-492B-81B1-4A61E5A2C59E}" type="presOf" srcId="{3556C2B1-0F2A-4982-9EF2-B16C34E9B5F5}" destId="{7358360F-4920-4C05-B3C3-19D73C329B1D}" srcOrd="0" destOrd="0" presId="urn:microsoft.com/office/officeart/2005/8/layout/hierarchy6"/>
    <dgm:cxn modelId="{5F5BDF43-D706-46D8-AF44-95B00E61187E}" srcId="{03D39A3B-CA3C-4D4D-9F47-68ABD128E17D}" destId="{3FA1AF4B-5323-480B-AAD3-B212E98620E7}" srcOrd="0" destOrd="0" parTransId="{CADE85BD-1E35-4AFC-BC80-BFEA0EBD2BDA}" sibTransId="{FF2383E9-FE97-41C6-8EB8-DDA6C01D5EA9}"/>
    <dgm:cxn modelId="{040B4523-F390-4FA8-BCC4-A4BF67C861F2}" type="presOf" srcId="{0F82E1CC-077F-4624-BD7E-BDC6E5A6CA34}" destId="{A617C54F-5741-4753-8F48-1415C7C9E0E4}" srcOrd="0" destOrd="0" presId="urn:microsoft.com/office/officeart/2005/8/layout/hierarchy6"/>
    <dgm:cxn modelId="{813AF9F4-57DC-4493-AD3C-EE5254F0B11B}" type="presOf" srcId="{45973328-22D0-4660-9549-987AF3898EE7}" destId="{ADCB9981-E289-418F-A92F-4E6CF52C3AFB}" srcOrd="0" destOrd="0" presId="urn:microsoft.com/office/officeart/2005/8/layout/hierarchy6"/>
    <dgm:cxn modelId="{70AB47EC-1027-4B1D-850B-896289A9CAE9}" type="presOf" srcId="{ABC9BA06-44C8-441E-A9C2-4AE022FAAEAE}" destId="{5C50FABC-5A34-400A-BAA9-961F271E4FA5}" srcOrd="0" destOrd="0" presId="urn:microsoft.com/office/officeart/2005/8/layout/hierarchy6"/>
    <dgm:cxn modelId="{D3DF6FD2-52EB-4FE7-8467-2ACC9257BD3B}" type="presOf" srcId="{94B7E180-CC88-4193-8979-49161ABF89D0}" destId="{CD6D4938-39DB-4076-A83C-2F2196F513EE}" srcOrd="0" destOrd="0" presId="urn:microsoft.com/office/officeart/2005/8/layout/hierarchy6"/>
    <dgm:cxn modelId="{6500A902-7180-4B65-ACEB-AF69AEBD57A7}" type="presOf" srcId="{B2060C34-E3D5-49B2-B5EA-BFFB89E6EC69}" destId="{B09DFE5A-6869-465B-B3D1-5302F9E05634}" srcOrd="0" destOrd="0" presId="urn:microsoft.com/office/officeart/2005/8/layout/hierarchy6"/>
    <dgm:cxn modelId="{39434B33-0FCA-4395-BFC5-F3BCD33DCC0A}" type="presParOf" srcId="{60B2326B-CBBF-4979-ABB2-D9E759D5D8F6}" destId="{DB91F266-6169-4C28-85C8-C0BE54DA8AA4}" srcOrd="0" destOrd="0" presId="urn:microsoft.com/office/officeart/2005/8/layout/hierarchy6"/>
    <dgm:cxn modelId="{EDFEC43B-A308-484B-86CF-24D565F4E524}" type="presParOf" srcId="{DB91F266-6169-4C28-85C8-C0BE54DA8AA4}" destId="{04DE60B9-4C90-4B52-8F76-D3F20179F627}" srcOrd="0" destOrd="0" presId="urn:microsoft.com/office/officeart/2005/8/layout/hierarchy6"/>
    <dgm:cxn modelId="{E87016A4-6C82-4CB1-9855-17766B2F34CD}" type="presParOf" srcId="{04DE60B9-4C90-4B52-8F76-D3F20179F627}" destId="{3467BA45-C94A-4E98-AE32-46B41B2353CE}" srcOrd="0" destOrd="0" presId="urn:microsoft.com/office/officeart/2005/8/layout/hierarchy6"/>
    <dgm:cxn modelId="{9033EF9A-05CA-44A1-A763-8D8FD0FCA939}" type="presParOf" srcId="{3467BA45-C94A-4E98-AE32-46B41B2353CE}" destId="{7358360F-4920-4C05-B3C3-19D73C329B1D}" srcOrd="0" destOrd="0" presId="urn:microsoft.com/office/officeart/2005/8/layout/hierarchy6"/>
    <dgm:cxn modelId="{0709C869-C88D-492B-926F-E049C3187DA7}" type="presParOf" srcId="{3467BA45-C94A-4E98-AE32-46B41B2353CE}" destId="{73F79B63-77EE-4B73-9C19-5B3F9FEA0899}" srcOrd="1" destOrd="0" presId="urn:microsoft.com/office/officeart/2005/8/layout/hierarchy6"/>
    <dgm:cxn modelId="{EC29E131-7C0A-45E6-A43D-434112477931}" type="presParOf" srcId="{73F79B63-77EE-4B73-9C19-5B3F9FEA0899}" destId="{581F2128-76F8-45A5-AE87-E084B0AE44FA}" srcOrd="0" destOrd="0" presId="urn:microsoft.com/office/officeart/2005/8/layout/hierarchy6"/>
    <dgm:cxn modelId="{55C7E62E-8303-4B72-AAD5-83169E1838D5}" type="presParOf" srcId="{73F79B63-77EE-4B73-9C19-5B3F9FEA0899}" destId="{AF121A9F-A48E-4BBE-851B-FF6163EFC934}" srcOrd="1" destOrd="0" presId="urn:microsoft.com/office/officeart/2005/8/layout/hierarchy6"/>
    <dgm:cxn modelId="{18EAC31E-89AF-4120-8610-3A608A2B843E}" type="presParOf" srcId="{AF121A9F-A48E-4BBE-851B-FF6163EFC934}" destId="{98A033D5-29ED-411A-93A8-5BD4F15DE348}" srcOrd="0" destOrd="0" presId="urn:microsoft.com/office/officeart/2005/8/layout/hierarchy6"/>
    <dgm:cxn modelId="{F2268841-7AF8-45C5-96A9-38DEC58DC37A}" type="presParOf" srcId="{AF121A9F-A48E-4BBE-851B-FF6163EFC934}" destId="{891916F9-A23F-4CDE-BC18-C99CB1CABBD2}" srcOrd="1" destOrd="0" presId="urn:microsoft.com/office/officeart/2005/8/layout/hierarchy6"/>
    <dgm:cxn modelId="{B0B72904-9F03-4674-B1C0-B3633F4EB5A0}" type="presParOf" srcId="{891916F9-A23F-4CDE-BC18-C99CB1CABBD2}" destId="{623E0F58-9A9F-46D5-B75B-9B37167F7149}" srcOrd="0" destOrd="0" presId="urn:microsoft.com/office/officeart/2005/8/layout/hierarchy6"/>
    <dgm:cxn modelId="{886EB922-5C83-4727-B0AE-948FDEC11351}" type="presParOf" srcId="{891916F9-A23F-4CDE-BC18-C99CB1CABBD2}" destId="{88F950FC-EAB1-4DBB-B971-6172790BDAAE}" srcOrd="1" destOrd="0" presId="urn:microsoft.com/office/officeart/2005/8/layout/hierarchy6"/>
    <dgm:cxn modelId="{3414F22A-649E-4FE0-BD1C-9615CDFF9558}" type="presParOf" srcId="{88F950FC-EAB1-4DBB-B971-6172790BDAAE}" destId="{06B275A7-9257-4360-9250-9A0E9E8D2D51}" srcOrd="0" destOrd="0" presId="urn:microsoft.com/office/officeart/2005/8/layout/hierarchy6"/>
    <dgm:cxn modelId="{D7166CB9-3AA6-419A-9C1D-C2AEC347F63C}" type="presParOf" srcId="{88F950FC-EAB1-4DBB-B971-6172790BDAAE}" destId="{E83C8B37-5810-4F1D-8287-9414AFD325F6}" srcOrd="1" destOrd="0" presId="urn:microsoft.com/office/officeart/2005/8/layout/hierarchy6"/>
    <dgm:cxn modelId="{DC21EC41-9120-4219-8BD1-27030577D5E4}" type="presParOf" srcId="{E83C8B37-5810-4F1D-8287-9414AFD325F6}" destId="{78F41C93-7B3E-4B9F-9CF1-0A85AF1DF06A}" srcOrd="0" destOrd="0" presId="urn:microsoft.com/office/officeart/2005/8/layout/hierarchy6"/>
    <dgm:cxn modelId="{F7831B1A-A721-4649-B5B0-D19F8553C644}" type="presParOf" srcId="{E83C8B37-5810-4F1D-8287-9414AFD325F6}" destId="{E163ED90-0510-4C10-82C9-27AD7E012CAF}" srcOrd="1" destOrd="0" presId="urn:microsoft.com/office/officeart/2005/8/layout/hierarchy6"/>
    <dgm:cxn modelId="{3064E5E9-948D-403E-A62B-7E3E873CC453}" type="presParOf" srcId="{E163ED90-0510-4C10-82C9-27AD7E012CAF}" destId="{EF9D09B9-C523-40A5-BF3A-DABD91B538B6}" srcOrd="0" destOrd="0" presId="urn:microsoft.com/office/officeart/2005/8/layout/hierarchy6"/>
    <dgm:cxn modelId="{DE383477-13DB-4BDE-9F93-F31948C2D822}" type="presParOf" srcId="{E163ED90-0510-4C10-82C9-27AD7E012CAF}" destId="{A1AFBB55-D71D-4AF2-946A-46BA4C6A5049}" srcOrd="1" destOrd="0" presId="urn:microsoft.com/office/officeart/2005/8/layout/hierarchy6"/>
    <dgm:cxn modelId="{CEBF686A-697C-4CE5-9F53-5ACB7A806C94}" type="presParOf" srcId="{E83C8B37-5810-4F1D-8287-9414AFD325F6}" destId="{A617C54F-5741-4753-8F48-1415C7C9E0E4}" srcOrd="2" destOrd="0" presId="urn:microsoft.com/office/officeart/2005/8/layout/hierarchy6"/>
    <dgm:cxn modelId="{C275DCD7-3450-4617-AD58-EF352ECBC79F}" type="presParOf" srcId="{E83C8B37-5810-4F1D-8287-9414AFD325F6}" destId="{B2D3DFF2-2606-48B1-94D1-1A40E785F79F}" srcOrd="3" destOrd="0" presId="urn:microsoft.com/office/officeart/2005/8/layout/hierarchy6"/>
    <dgm:cxn modelId="{53CFF273-02ED-47A6-B747-250BF612FEE1}" type="presParOf" srcId="{B2D3DFF2-2606-48B1-94D1-1A40E785F79F}" destId="{B09DFE5A-6869-465B-B3D1-5302F9E05634}" srcOrd="0" destOrd="0" presId="urn:microsoft.com/office/officeart/2005/8/layout/hierarchy6"/>
    <dgm:cxn modelId="{9F71F608-6554-44D7-A81A-7F81A0062193}" type="presParOf" srcId="{B2D3DFF2-2606-48B1-94D1-1A40E785F79F}" destId="{081F3CDD-DA5A-43C4-A1ED-EBEFAD082AD9}" srcOrd="1" destOrd="0" presId="urn:microsoft.com/office/officeart/2005/8/layout/hierarchy6"/>
    <dgm:cxn modelId="{2F949103-D944-4A11-9AEE-AD20E02A1ADE}" type="presParOf" srcId="{081F3CDD-DA5A-43C4-A1ED-EBEFAD082AD9}" destId="{4DD08E37-E12A-4BD9-BE4E-9FDAFD195E45}" srcOrd="0" destOrd="0" presId="urn:microsoft.com/office/officeart/2005/8/layout/hierarchy6"/>
    <dgm:cxn modelId="{BA73925C-76EF-4A02-B1E7-44F85C0FD794}" type="presParOf" srcId="{081F3CDD-DA5A-43C4-A1ED-EBEFAD082AD9}" destId="{7D5A7260-5601-4B39-8301-C8355ABB1541}" srcOrd="1" destOrd="0" presId="urn:microsoft.com/office/officeart/2005/8/layout/hierarchy6"/>
    <dgm:cxn modelId="{B45EA959-AE38-41AD-9347-6BCF32184271}" type="presParOf" srcId="{7D5A7260-5601-4B39-8301-C8355ABB1541}" destId="{4E00E996-B6A8-4E92-A9E6-11D72AA38DF8}" srcOrd="0" destOrd="0" presId="urn:microsoft.com/office/officeart/2005/8/layout/hierarchy6"/>
    <dgm:cxn modelId="{33EE3864-4BFA-4DBC-9DA0-385CC1779701}" type="presParOf" srcId="{7D5A7260-5601-4B39-8301-C8355ABB1541}" destId="{9C527B98-BD80-43EC-A765-E9334ED5745C}" srcOrd="1" destOrd="0" presId="urn:microsoft.com/office/officeart/2005/8/layout/hierarchy6"/>
    <dgm:cxn modelId="{5AF62C75-1476-4B45-B167-64D43659441E}" type="presParOf" srcId="{081F3CDD-DA5A-43C4-A1ED-EBEFAD082AD9}" destId="{ADCB9981-E289-418F-A92F-4E6CF52C3AFB}" srcOrd="2" destOrd="0" presId="urn:microsoft.com/office/officeart/2005/8/layout/hierarchy6"/>
    <dgm:cxn modelId="{B075F7A4-EB3A-4E18-97EC-071492CFE25F}" type="presParOf" srcId="{081F3CDD-DA5A-43C4-A1ED-EBEFAD082AD9}" destId="{E60942DA-2F4A-4584-9BE9-8CFF0C7534D9}" srcOrd="3" destOrd="0" presId="urn:microsoft.com/office/officeart/2005/8/layout/hierarchy6"/>
    <dgm:cxn modelId="{90011A35-E168-454E-A7B1-794F84830B03}" type="presParOf" srcId="{E60942DA-2F4A-4584-9BE9-8CFF0C7534D9}" destId="{40ECCD48-18B3-47DB-8413-FDEBB0F0A78F}" srcOrd="0" destOrd="0" presId="urn:microsoft.com/office/officeart/2005/8/layout/hierarchy6"/>
    <dgm:cxn modelId="{D5C49D86-5A89-4C19-822F-5E741F486778}" type="presParOf" srcId="{E60942DA-2F4A-4584-9BE9-8CFF0C7534D9}" destId="{61698E6D-1141-45F6-B33B-84AACE55A2BB}" srcOrd="1" destOrd="0" presId="urn:microsoft.com/office/officeart/2005/8/layout/hierarchy6"/>
    <dgm:cxn modelId="{E02E3DE1-071D-494E-8D65-7F526BF7BBAF}" type="presParOf" srcId="{081F3CDD-DA5A-43C4-A1ED-EBEFAD082AD9}" destId="{CD6D4938-39DB-4076-A83C-2F2196F513EE}" srcOrd="4" destOrd="0" presId="urn:microsoft.com/office/officeart/2005/8/layout/hierarchy6"/>
    <dgm:cxn modelId="{804FDF96-9C9F-42F0-813A-F74DE143AB22}" type="presParOf" srcId="{081F3CDD-DA5A-43C4-A1ED-EBEFAD082AD9}" destId="{6B845840-7237-4E3A-9BAD-2D216E39E64B}" srcOrd="5" destOrd="0" presId="urn:microsoft.com/office/officeart/2005/8/layout/hierarchy6"/>
    <dgm:cxn modelId="{AC22833C-ED29-4C02-9418-4834362B0E6D}" type="presParOf" srcId="{6B845840-7237-4E3A-9BAD-2D216E39E64B}" destId="{C898C6FD-9E15-42C0-AE4D-B23794F510E0}" srcOrd="0" destOrd="0" presId="urn:microsoft.com/office/officeart/2005/8/layout/hierarchy6"/>
    <dgm:cxn modelId="{BEB4DCE8-E064-4133-906F-02B888E15F99}" type="presParOf" srcId="{6B845840-7237-4E3A-9BAD-2D216E39E64B}" destId="{DBB33DA4-25FB-42AE-8959-0E3A8E954417}" srcOrd="1" destOrd="0" presId="urn:microsoft.com/office/officeart/2005/8/layout/hierarchy6"/>
    <dgm:cxn modelId="{A98C07C0-C025-4A41-B099-F01AA855A92E}" type="presParOf" srcId="{081F3CDD-DA5A-43C4-A1ED-EBEFAD082AD9}" destId="{C1F592EC-F6E7-4041-B599-0ED9B75045BF}" srcOrd="6" destOrd="0" presId="urn:microsoft.com/office/officeart/2005/8/layout/hierarchy6"/>
    <dgm:cxn modelId="{10CA4EB3-B0EC-4CB5-B8E7-F8C5C0E09A2A}" type="presParOf" srcId="{081F3CDD-DA5A-43C4-A1ED-EBEFAD082AD9}" destId="{B33EA2BE-E550-4723-A6AC-E22077D59361}" srcOrd="7" destOrd="0" presId="urn:microsoft.com/office/officeart/2005/8/layout/hierarchy6"/>
    <dgm:cxn modelId="{2E9AF50C-4F60-4C19-AF17-58C4D1F06A49}" type="presParOf" srcId="{B33EA2BE-E550-4723-A6AC-E22077D59361}" destId="{C2B65708-2FBF-4F80-BECB-8261BF9284BA}" srcOrd="0" destOrd="0" presId="urn:microsoft.com/office/officeart/2005/8/layout/hierarchy6"/>
    <dgm:cxn modelId="{A3207DCB-8D05-48AA-905E-4708496FF252}" type="presParOf" srcId="{B33EA2BE-E550-4723-A6AC-E22077D59361}" destId="{800A5E32-3AE8-48C6-A308-F1E53E99B11D}" srcOrd="1" destOrd="0" presId="urn:microsoft.com/office/officeart/2005/8/layout/hierarchy6"/>
    <dgm:cxn modelId="{32FDF9BD-82A7-440F-833D-BC74A9B0EA35}" type="presParOf" srcId="{891916F9-A23F-4CDE-BC18-C99CB1CABBD2}" destId="{D65F455C-1DC0-4AC1-9B84-3B2ECC5657A8}" srcOrd="2" destOrd="0" presId="urn:microsoft.com/office/officeart/2005/8/layout/hierarchy6"/>
    <dgm:cxn modelId="{35C2895A-72DC-46C2-A1DA-019E36F5DA58}" type="presParOf" srcId="{891916F9-A23F-4CDE-BC18-C99CB1CABBD2}" destId="{BD6BF983-6D7D-47C8-8312-3E9213C79A98}" srcOrd="3" destOrd="0" presId="urn:microsoft.com/office/officeart/2005/8/layout/hierarchy6"/>
    <dgm:cxn modelId="{F84B44B3-92AA-4B0B-A1E8-EE778B1D713A}" type="presParOf" srcId="{BD6BF983-6D7D-47C8-8312-3E9213C79A98}" destId="{EA7C4C56-5A4F-4F05-BFF8-D710FD8B9D25}" srcOrd="0" destOrd="0" presId="urn:microsoft.com/office/officeart/2005/8/layout/hierarchy6"/>
    <dgm:cxn modelId="{E9DE2041-34D6-45AA-A333-A05D9E3F6243}" type="presParOf" srcId="{BD6BF983-6D7D-47C8-8312-3E9213C79A98}" destId="{385D0124-BFF4-491A-AF92-9B353A38F9EC}" srcOrd="1" destOrd="0" presId="urn:microsoft.com/office/officeart/2005/8/layout/hierarchy6"/>
    <dgm:cxn modelId="{0139428D-E920-4D6E-8418-21A2BC0E72A3}" type="presParOf" srcId="{73F79B63-77EE-4B73-9C19-5B3F9FEA0899}" destId="{AD07C5D3-9859-4FFF-8A46-53565B3E1404}" srcOrd="2" destOrd="0" presId="urn:microsoft.com/office/officeart/2005/8/layout/hierarchy6"/>
    <dgm:cxn modelId="{F00BDDAC-335E-4FAC-9350-A889DFF73A53}" type="presParOf" srcId="{73F79B63-77EE-4B73-9C19-5B3F9FEA0899}" destId="{F7D37C9A-1F21-42E0-9314-B92458FAEBDD}" srcOrd="3" destOrd="0" presId="urn:microsoft.com/office/officeart/2005/8/layout/hierarchy6"/>
    <dgm:cxn modelId="{3ED52942-565E-4340-8D11-A01F699516C5}" type="presParOf" srcId="{F7D37C9A-1F21-42E0-9314-B92458FAEBDD}" destId="{CF3BE8DB-5E5F-4706-8421-9B3B03DA9068}" srcOrd="0" destOrd="0" presId="urn:microsoft.com/office/officeart/2005/8/layout/hierarchy6"/>
    <dgm:cxn modelId="{A4CE2004-DDD9-43D8-B6B8-533C0B89B47D}" type="presParOf" srcId="{F7D37C9A-1F21-42E0-9314-B92458FAEBDD}" destId="{2E864A56-0F21-4F99-A1FC-68107723F849}" srcOrd="1" destOrd="0" presId="urn:microsoft.com/office/officeart/2005/8/layout/hierarchy6"/>
    <dgm:cxn modelId="{BEE4E3EE-10A8-48E8-8924-1CAE7618240D}" type="presParOf" srcId="{2E864A56-0F21-4F99-A1FC-68107723F849}" destId="{4FA6D57A-1E7F-4495-B686-528C7F95FC92}" srcOrd="0" destOrd="0" presId="urn:microsoft.com/office/officeart/2005/8/layout/hierarchy6"/>
    <dgm:cxn modelId="{BFA13EF4-3C78-4D30-9E83-3C04951391F8}" type="presParOf" srcId="{2E864A56-0F21-4F99-A1FC-68107723F849}" destId="{05B6282C-725E-4BC4-AA4D-119F10D9C667}" srcOrd="1" destOrd="0" presId="urn:microsoft.com/office/officeart/2005/8/layout/hierarchy6"/>
    <dgm:cxn modelId="{8BAECFD1-D4E9-44F3-8F59-A6F0140389ED}" type="presParOf" srcId="{05B6282C-725E-4BC4-AA4D-119F10D9C667}" destId="{58E7ABB8-0DC5-449C-AEBB-19EEEDA2E7E5}" srcOrd="0" destOrd="0" presId="urn:microsoft.com/office/officeart/2005/8/layout/hierarchy6"/>
    <dgm:cxn modelId="{ACA0F3E8-4E79-4FAD-874D-525B40F81F36}" type="presParOf" srcId="{05B6282C-725E-4BC4-AA4D-119F10D9C667}" destId="{478A1834-B2CE-4713-9BA9-20DF4F8F7E9C}" srcOrd="1" destOrd="0" presId="urn:microsoft.com/office/officeart/2005/8/layout/hierarchy6"/>
    <dgm:cxn modelId="{4C335237-0BC5-4CDE-9165-B4A0416B9033}" type="presParOf" srcId="{2E864A56-0F21-4F99-A1FC-68107723F849}" destId="{821FABAE-23B8-491C-8192-A8B9A50860A7}" srcOrd="2" destOrd="0" presId="urn:microsoft.com/office/officeart/2005/8/layout/hierarchy6"/>
    <dgm:cxn modelId="{CF6BFC69-F414-4725-B62F-7E533EC2AAF9}" type="presParOf" srcId="{2E864A56-0F21-4F99-A1FC-68107723F849}" destId="{20F40590-A06F-402E-993C-B29D971C5C62}" srcOrd="3" destOrd="0" presId="urn:microsoft.com/office/officeart/2005/8/layout/hierarchy6"/>
    <dgm:cxn modelId="{41D75CDD-75BD-4EE9-B00C-CB1F9FDDFE0C}" type="presParOf" srcId="{20F40590-A06F-402E-993C-B29D971C5C62}" destId="{FBE360AA-84B1-46DF-8043-AC0D7DFF2E24}" srcOrd="0" destOrd="0" presId="urn:microsoft.com/office/officeart/2005/8/layout/hierarchy6"/>
    <dgm:cxn modelId="{D3A8446E-1586-4041-AF10-31856FF3F8DD}" type="presParOf" srcId="{20F40590-A06F-402E-993C-B29D971C5C62}" destId="{370D2969-8021-4889-B75A-3EB66E5910D1}" srcOrd="1" destOrd="0" presId="urn:microsoft.com/office/officeart/2005/8/layout/hierarchy6"/>
    <dgm:cxn modelId="{2F28595C-3FBF-4BEB-B5C2-C9FBE3CCC916}" type="presParOf" srcId="{2E864A56-0F21-4F99-A1FC-68107723F849}" destId="{A0CE80E8-3890-41B6-8AFC-BC11A58B9E43}" srcOrd="4" destOrd="0" presId="urn:microsoft.com/office/officeart/2005/8/layout/hierarchy6"/>
    <dgm:cxn modelId="{23D3556E-49DB-4BA7-AA14-F1F902FC2E79}" type="presParOf" srcId="{2E864A56-0F21-4F99-A1FC-68107723F849}" destId="{31C0E77C-D75E-4AFC-88AB-1E28EDDE1354}" srcOrd="5" destOrd="0" presId="urn:microsoft.com/office/officeart/2005/8/layout/hierarchy6"/>
    <dgm:cxn modelId="{7C4AAAE0-8E9F-4C17-9FAD-F90A201844FF}" type="presParOf" srcId="{31C0E77C-D75E-4AFC-88AB-1E28EDDE1354}" destId="{5C50FABC-5A34-400A-BAA9-961F271E4FA5}" srcOrd="0" destOrd="0" presId="urn:microsoft.com/office/officeart/2005/8/layout/hierarchy6"/>
    <dgm:cxn modelId="{8290F977-AD61-489F-BE65-7FD84331CADE}" type="presParOf" srcId="{31C0E77C-D75E-4AFC-88AB-1E28EDDE1354}" destId="{1940712C-DC28-488E-937A-F8D976C1EC4A}" srcOrd="1" destOrd="0" presId="urn:microsoft.com/office/officeart/2005/8/layout/hierarchy6"/>
    <dgm:cxn modelId="{1E0556A8-1400-41B5-B527-AFAF69822307}" type="presParOf" srcId="{2E864A56-0F21-4F99-A1FC-68107723F849}" destId="{9B2F0295-E998-43B1-82D2-7B48EFCC5FE2}" srcOrd="6" destOrd="0" presId="urn:microsoft.com/office/officeart/2005/8/layout/hierarchy6"/>
    <dgm:cxn modelId="{C90C9EB6-EE40-46C3-BFD1-BAD24D6B019C}" type="presParOf" srcId="{2E864A56-0F21-4F99-A1FC-68107723F849}" destId="{F8513EF2-9475-48C7-854E-3476C539D3BE}" srcOrd="7" destOrd="0" presId="urn:microsoft.com/office/officeart/2005/8/layout/hierarchy6"/>
    <dgm:cxn modelId="{CB67779C-74DA-4057-8BD1-E7E0F8BB8357}" type="presParOf" srcId="{F8513EF2-9475-48C7-854E-3476C539D3BE}" destId="{5A27C740-9FB1-45EA-98F7-938FA9FF93F4}" srcOrd="0" destOrd="0" presId="urn:microsoft.com/office/officeart/2005/8/layout/hierarchy6"/>
    <dgm:cxn modelId="{8170E95B-7730-479F-8217-44642CC9C0DF}" type="presParOf" srcId="{F8513EF2-9475-48C7-854E-3476C539D3BE}" destId="{C54CE6F6-D414-4E33-B34E-84AA47158BD2}" srcOrd="1" destOrd="0" presId="urn:microsoft.com/office/officeart/2005/8/layout/hierarchy6"/>
    <dgm:cxn modelId="{89980BFA-D40C-4187-B6ED-44BED50F17FE}" type="presParOf" srcId="{60B2326B-CBBF-4979-ABB2-D9E759D5D8F6}" destId="{30D0CBBB-6C51-4DF5-BBA6-E8E2D31DD612}" srcOrd="1" destOrd="0" presId="urn:microsoft.com/office/officeart/2005/8/layout/hierarchy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358360F-4920-4C05-B3C3-19D73C329B1D}">
      <dsp:nvSpPr>
        <dsp:cNvPr id="0" name=""/>
        <dsp:cNvSpPr/>
      </dsp:nvSpPr>
      <dsp:spPr>
        <a:xfrm>
          <a:off x="2853960" y="0"/>
          <a:ext cx="730978" cy="487319"/>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30480" rIns="0" bIns="30480" numCol="1" spcCol="1270" anchor="ctr" anchorCtr="0">
          <a:noAutofit/>
        </a:bodyPr>
        <a:lstStyle/>
        <a:p>
          <a:pPr lvl="0" algn="ctr" defTabSz="355600" rtl="0">
            <a:lnSpc>
              <a:spcPct val="90000"/>
            </a:lnSpc>
            <a:spcBef>
              <a:spcPct val="0"/>
            </a:spcBef>
            <a:spcAft>
              <a:spcPct val="35000"/>
            </a:spcAft>
            <a:defRPr sz="1000"/>
          </a:pPr>
          <a:r>
            <a:rPr lang="sv-SE" sz="800" b="1" i="0" u="none" strike="noStrike" kern="1200" baseline="0">
              <a:latin typeface="Segoe UI" pitchFamily="34" charset="0"/>
              <a:cs typeface="Segoe UI" pitchFamily="34" charset="0"/>
            </a:rPr>
            <a:t>Befolkningen</a:t>
          </a:r>
        </a:p>
      </dsp:txBody>
      <dsp:txXfrm>
        <a:off x="2868233" y="14273"/>
        <a:ext cx="702432" cy="458773"/>
      </dsp:txXfrm>
    </dsp:sp>
    <dsp:sp modelId="{581F2128-76F8-45A5-AE87-E084B0AE44FA}">
      <dsp:nvSpPr>
        <dsp:cNvPr id="0" name=""/>
        <dsp:cNvSpPr/>
      </dsp:nvSpPr>
      <dsp:spPr>
        <a:xfrm>
          <a:off x="1794041" y="487319"/>
          <a:ext cx="1425408" cy="194927"/>
        </a:xfrm>
        <a:custGeom>
          <a:avLst/>
          <a:gdLst/>
          <a:ahLst/>
          <a:cxnLst/>
          <a:rect l="0" t="0" r="0" b="0"/>
          <a:pathLst>
            <a:path>
              <a:moveTo>
                <a:pt x="1425408" y="0"/>
              </a:moveTo>
              <a:lnTo>
                <a:pt x="1425408" y="97463"/>
              </a:lnTo>
              <a:lnTo>
                <a:pt x="0" y="97463"/>
              </a:lnTo>
              <a:lnTo>
                <a:pt x="0" y="194927"/>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8A033D5-29ED-411A-93A8-5BD4F15DE348}">
      <dsp:nvSpPr>
        <dsp:cNvPr id="0" name=""/>
        <dsp:cNvSpPr/>
      </dsp:nvSpPr>
      <dsp:spPr>
        <a:xfrm>
          <a:off x="1428552" y="682246"/>
          <a:ext cx="730978" cy="487319"/>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30480" rIns="0" bIns="30480" numCol="1" spcCol="1270" anchor="ctr" anchorCtr="0">
          <a:noAutofit/>
        </a:bodyPr>
        <a:lstStyle/>
        <a:p>
          <a:pPr lvl="0" algn="ctr" defTabSz="355600" rtl="0">
            <a:lnSpc>
              <a:spcPct val="90000"/>
            </a:lnSpc>
            <a:spcBef>
              <a:spcPct val="0"/>
            </a:spcBef>
            <a:spcAft>
              <a:spcPct val="35000"/>
            </a:spcAft>
            <a:defRPr sz="1000"/>
          </a:pPr>
          <a:r>
            <a:rPr lang="sv-SE" sz="800" b="1" i="0" u="none" strike="noStrike" kern="1200" baseline="0">
              <a:latin typeface="Segoe UI" pitchFamily="34" charset="0"/>
              <a:cs typeface="Segoe UI" pitchFamily="34" charset="0"/>
            </a:rPr>
            <a:t>I arbetskraften</a:t>
          </a:r>
        </a:p>
        <a:p>
          <a:pPr lvl="0" algn="ctr" defTabSz="355600" rtl="0">
            <a:lnSpc>
              <a:spcPct val="90000"/>
            </a:lnSpc>
            <a:spcBef>
              <a:spcPct val="0"/>
            </a:spcBef>
            <a:spcAft>
              <a:spcPct val="35000"/>
            </a:spcAft>
            <a:defRPr sz="1000"/>
          </a:pPr>
          <a:endParaRPr lang="sv-SE" sz="800" b="1" i="0" u="none" strike="noStrike" kern="1200" baseline="0">
            <a:latin typeface="Segoe UI" pitchFamily="34" charset="0"/>
            <a:cs typeface="Segoe UI" pitchFamily="34" charset="0"/>
          </a:endParaRPr>
        </a:p>
      </dsp:txBody>
      <dsp:txXfrm>
        <a:off x="1442825" y="696519"/>
        <a:ext cx="702432" cy="458773"/>
      </dsp:txXfrm>
    </dsp:sp>
    <dsp:sp modelId="{623E0F58-9A9F-46D5-B75B-9B37167F7149}">
      <dsp:nvSpPr>
        <dsp:cNvPr id="0" name=""/>
        <dsp:cNvSpPr/>
      </dsp:nvSpPr>
      <dsp:spPr>
        <a:xfrm>
          <a:off x="1318905" y="1169565"/>
          <a:ext cx="475136" cy="194927"/>
        </a:xfrm>
        <a:custGeom>
          <a:avLst/>
          <a:gdLst/>
          <a:ahLst/>
          <a:cxnLst/>
          <a:rect l="0" t="0" r="0" b="0"/>
          <a:pathLst>
            <a:path>
              <a:moveTo>
                <a:pt x="475136" y="0"/>
              </a:moveTo>
              <a:lnTo>
                <a:pt x="475136" y="97463"/>
              </a:lnTo>
              <a:lnTo>
                <a:pt x="0" y="97463"/>
              </a:lnTo>
              <a:lnTo>
                <a:pt x="0" y="19492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6B275A7-9257-4360-9250-9A0E9E8D2D51}">
      <dsp:nvSpPr>
        <dsp:cNvPr id="0" name=""/>
        <dsp:cNvSpPr/>
      </dsp:nvSpPr>
      <dsp:spPr>
        <a:xfrm>
          <a:off x="953416" y="1364493"/>
          <a:ext cx="730978" cy="487319"/>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30480" rIns="0" bIns="30480" numCol="1" spcCol="1270" anchor="ctr" anchorCtr="0">
          <a:noAutofit/>
        </a:bodyPr>
        <a:lstStyle/>
        <a:p>
          <a:pPr lvl="0" algn="ctr" defTabSz="355600" rtl="0">
            <a:lnSpc>
              <a:spcPct val="90000"/>
            </a:lnSpc>
            <a:spcBef>
              <a:spcPct val="0"/>
            </a:spcBef>
            <a:spcAft>
              <a:spcPct val="35000"/>
            </a:spcAft>
            <a:defRPr sz="1000"/>
          </a:pPr>
          <a:r>
            <a:rPr lang="sv-SE" sz="800" b="1" i="0" u="none" strike="noStrike" kern="1200" baseline="0">
              <a:latin typeface="Segoe UI" pitchFamily="34" charset="0"/>
              <a:cs typeface="Segoe UI" pitchFamily="34" charset="0"/>
            </a:rPr>
            <a:t>Sysselsatta</a:t>
          </a:r>
        </a:p>
        <a:p>
          <a:pPr lvl="0" algn="ctr" defTabSz="355600" rtl="0">
            <a:lnSpc>
              <a:spcPct val="90000"/>
            </a:lnSpc>
            <a:spcBef>
              <a:spcPct val="0"/>
            </a:spcBef>
            <a:spcAft>
              <a:spcPct val="35000"/>
            </a:spcAft>
            <a:defRPr sz="1000"/>
          </a:pPr>
          <a:endParaRPr lang="sv-SE" sz="800" b="1" i="0" u="none" strike="noStrike" kern="1200" baseline="0">
            <a:latin typeface="Segoe UI" pitchFamily="34" charset="0"/>
            <a:cs typeface="Segoe UI" pitchFamily="34" charset="0"/>
          </a:endParaRPr>
        </a:p>
      </dsp:txBody>
      <dsp:txXfrm>
        <a:off x="967689" y="1378766"/>
        <a:ext cx="702432" cy="458773"/>
      </dsp:txXfrm>
    </dsp:sp>
    <dsp:sp modelId="{78F41C93-7B3E-4B9F-9CF1-0A85AF1DF06A}">
      <dsp:nvSpPr>
        <dsp:cNvPr id="0" name=""/>
        <dsp:cNvSpPr/>
      </dsp:nvSpPr>
      <dsp:spPr>
        <a:xfrm>
          <a:off x="843769" y="1851812"/>
          <a:ext cx="475136" cy="194927"/>
        </a:xfrm>
        <a:custGeom>
          <a:avLst/>
          <a:gdLst/>
          <a:ahLst/>
          <a:cxnLst/>
          <a:rect l="0" t="0" r="0" b="0"/>
          <a:pathLst>
            <a:path>
              <a:moveTo>
                <a:pt x="475136" y="0"/>
              </a:moveTo>
              <a:lnTo>
                <a:pt x="475136" y="97463"/>
              </a:lnTo>
              <a:lnTo>
                <a:pt x="0" y="97463"/>
              </a:lnTo>
              <a:lnTo>
                <a:pt x="0" y="19492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F9D09B9-C523-40A5-BF3A-DABD91B538B6}">
      <dsp:nvSpPr>
        <dsp:cNvPr id="0" name=""/>
        <dsp:cNvSpPr/>
      </dsp:nvSpPr>
      <dsp:spPr>
        <a:xfrm>
          <a:off x="478280" y="2046740"/>
          <a:ext cx="730978" cy="487319"/>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30480" rIns="0" bIns="30480" numCol="1" spcCol="1270" anchor="ctr" anchorCtr="0">
          <a:noAutofit/>
        </a:bodyPr>
        <a:lstStyle/>
        <a:p>
          <a:pPr lvl="0" algn="ctr" defTabSz="355600" rtl="0">
            <a:lnSpc>
              <a:spcPct val="90000"/>
            </a:lnSpc>
            <a:spcBef>
              <a:spcPct val="0"/>
            </a:spcBef>
            <a:spcAft>
              <a:spcPct val="35000"/>
            </a:spcAft>
            <a:defRPr sz="1000"/>
          </a:pPr>
          <a:r>
            <a:rPr lang="sv-SE" sz="800" b="1" i="0" u="none" strike="noStrike" kern="1200" baseline="0">
              <a:latin typeface="Segoe UI" pitchFamily="34" charset="0"/>
              <a:cs typeface="Segoe UI" pitchFamily="34" charset="0"/>
            </a:rPr>
            <a:t>I arbete</a:t>
          </a:r>
        </a:p>
        <a:p>
          <a:pPr lvl="0" algn="ctr" defTabSz="355600" rtl="0">
            <a:lnSpc>
              <a:spcPct val="90000"/>
            </a:lnSpc>
            <a:spcBef>
              <a:spcPct val="0"/>
            </a:spcBef>
            <a:spcAft>
              <a:spcPct val="35000"/>
            </a:spcAft>
            <a:defRPr sz="1000"/>
          </a:pPr>
          <a:endParaRPr lang="sv-SE" sz="800" b="1" i="0" u="none" strike="noStrike" kern="1200" baseline="0">
            <a:latin typeface="Segoe UI" pitchFamily="34" charset="0"/>
            <a:cs typeface="Segoe UI" pitchFamily="34" charset="0"/>
          </a:endParaRPr>
        </a:p>
      </dsp:txBody>
      <dsp:txXfrm>
        <a:off x="492553" y="2061013"/>
        <a:ext cx="702432" cy="458773"/>
      </dsp:txXfrm>
    </dsp:sp>
    <dsp:sp modelId="{A617C54F-5741-4753-8F48-1415C7C9E0E4}">
      <dsp:nvSpPr>
        <dsp:cNvPr id="0" name=""/>
        <dsp:cNvSpPr/>
      </dsp:nvSpPr>
      <dsp:spPr>
        <a:xfrm>
          <a:off x="1318905" y="1851812"/>
          <a:ext cx="475136" cy="194927"/>
        </a:xfrm>
        <a:custGeom>
          <a:avLst/>
          <a:gdLst/>
          <a:ahLst/>
          <a:cxnLst/>
          <a:rect l="0" t="0" r="0" b="0"/>
          <a:pathLst>
            <a:path>
              <a:moveTo>
                <a:pt x="0" y="0"/>
              </a:moveTo>
              <a:lnTo>
                <a:pt x="0" y="97463"/>
              </a:lnTo>
              <a:lnTo>
                <a:pt x="475136" y="97463"/>
              </a:lnTo>
              <a:lnTo>
                <a:pt x="475136" y="19492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09DFE5A-6869-465B-B3D1-5302F9E05634}">
      <dsp:nvSpPr>
        <dsp:cNvPr id="0" name=""/>
        <dsp:cNvSpPr/>
      </dsp:nvSpPr>
      <dsp:spPr>
        <a:xfrm>
          <a:off x="1428552" y="2046740"/>
          <a:ext cx="730978" cy="487319"/>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30480" rIns="0" bIns="30480" numCol="1" spcCol="1270" anchor="ctr" anchorCtr="0">
          <a:noAutofit/>
        </a:bodyPr>
        <a:lstStyle/>
        <a:p>
          <a:pPr lvl="0" algn="ctr" defTabSz="355600" rtl="0">
            <a:lnSpc>
              <a:spcPct val="90000"/>
            </a:lnSpc>
            <a:spcBef>
              <a:spcPct val="0"/>
            </a:spcBef>
            <a:spcAft>
              <a:spcPct val="35000"/>
            </a:spcAft>
            <a:defRPr sz="1000"/>
          </a:pPr>
          <a:r>
            <a:rPr lang="sv-SE" sz="800" b="1" i="0" u="none" strike="noStrike" kern="1200" baseline="0">
              <a:latin typeface="Segoe UI" pitchFamily="34" charset="0"/>
              <a:cs typeface="Segoe UI" pitchFamily="34" charset="0"/>
            </a:rPr>
            <a:t>Frånvarande hela veckan</a:t>
          </a:r>
        </a:p>
        <a:p>
          <a:pPr lvl="0" algn="ctr" defTabSz="355600" rtl="0">
            <a:lnSpc>
              <a:spcPct val="90000"/>
            </a:lnSpc>
            <a:spcBef>
              <a:spcPct val="0"/>
            </a:spcBef>
            <a:spcAft>
              <a:spcPct val="35000"/>
            </a:spcAft>
            <a:defRPr sz="1000"/>
          </a:pPr>
          <a:endParaRPr lang="sv-SE" sz="800" b="1" i="0" u="none" strike="noStrike" kern="1200" baseline="0">
            <a:latin typeface="Segoe UI" pitchFamily="34" charset="0"/>
            <a:cs typeface="Segoe UI" pitchFamily="34" charset="0"/>
          </a:endParaRPr>
        </a:p>
      </dsp:txBody>
      <dsp:txXfrm>
        <a:off x="1442825" y="2061013"/>
        <a:ext cx="702432" cy="458773"/>
      </dsp:txXfrm>
    </dsp:sp>
    <dsp:sp modelId="{4DD08E37-E12A-4BD9-BE4E-9FDAFD195E45}">
      <dsp:nvSpPr>
        <dsp:cNvPr id="0" name=""/>
        <dsp:cNvSpPr/>
      </dsp:nvSpPr>
      <dsp:spPr>
        <a:xfrm>
          <a:off x="368633" y="2534059"/>
          <a:ext cx="1425408" cy="194927"/>
        </a:xfrm>
        <a:custGeom>
          <a:avLst/>
          <a:gdLst/>
          <a:ahLst/>
          <a:cxnLst/>
          <a:rect l="0" t="0" r="0" b="0"/>
          <a:pathLst>
            <a:path>
              <a:moveTo>
                <a:pt x="1425408" y="0"/>
              </a:moveTo>
              <a:lnTo>
                <a:pt x="1425408" y="97463"/>
              </a:lnTo>
              <a:lnTo>
                <a:pt x="0" y="97463"/>
              </a:lnTo>
              <a:lnTo>
                <a:pt x="0" y="19492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E00E996-B6A8-4E92-A9E6-11D72AA38DF8}">
      <dsp:nvSpPr>
        <dsp:cNvPr id="0" name=""/>
        <dsp:cNvSpPr/>
      </dsp:nvSpPr>
      <dsp:spPr>
        <a:xfrm>
          <a:off x="3143" y="2728986"/>
          <a:ext cx="730978" cy="487319"/>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30480" rIns="0" bIns="30480" numCol="1" spcCol="1270" anchor="ctr" anchorCtr="0">
          <a:noAutofit/>
        </a:bodyPr>
        <a:lstStyle/>
        <a:p>
          <a:pPr lvl="0" algn="ctr" defTabSz="355600" rtl="0">
            <a:lnSpc>
              <a:spcPct val="90000"/>
            </a:lnSpc>
            <a:spcBef>
              <a:spcPct val="0"/>
            </a:spcBef>
            <a:spcAft>
              <a:spcPct val="35000"/>
            </a:spcAft>
            <a:defRPr sz="1000"/>
          </a:pPr>
          <a:r>
            <a:rPr lang="sv-SE" sz="800" b="1" i="0" u="none" strike="noStrike" kern="1200" baseline="0">
              <a:latin typeface="Segoe UI" pitchFamily="34" charset="0"/>
              <a:cs typeface="Segoe UI" pitchFamily="34" charset="0"/>
            </a:rPr>
            <a:t>Frånvarande pga sjukdom</a:t>
          </a:r>
        </a:p>
        <a:p>
          <a:pPr lvl="0" algn="ctr" defTabSz="355600" rtl="0">
            <a:lnSpc>
              <a:spcPct val="90000"/>
            </a:lnSpc>
            <a:spcBef>
              <a:spcPct val="0"/>
            </a:spcBef>
            <a:spcAft>
              <a:spcPct val="35000"/>
            </a:spcAft>
            <a:defRPr sz="1000"/>
          </a:pPr>
          <a:endParaRPr lang="sv-SE" sz="800" b="1" i="0" u="none" strike="noStrike" kern="1200" baseline="0">
            <a:latin typeface="Segoe UI" pitchFamily="34" charset="0"/>
            <a:cs typeface="Segoe UI" pitchFamily="34" charset="0"/>
          </a:endParaRPr>
        </a:p>
      </dsp:txBody>
      <dsp:txXfrm>
        <a:off x="17416" y="2743259"/>
        <a:ext cx="702432" cy="458773"/>
      </dsp:txXfrm>
    </dsp:sp>
    <dsp:sp modelId="{ADCB9981-E289-418F-A92F-4E6CF52C3AFB}">
      <dsp:nvSpPr>
        <dsp:cNvPr id="0" name=""/>
        <dsp:cNvSpPr/>
      </dsp:nvSpPr>
      <dsp:spPr>
        <a:xfrm>
          <a:off x="1318905" y="2534059"/>
          <a:ext cx="475136" cy="194927"/>
        </a:xfrm>
        <a:custGeom>
          <a:avLst/>
          <a:gdLst/>
          <a:ahLst/>
          <a:cxnLst/>
          <a:rect l="0" t="0" r="0" b="0"/>
          <a:pathLst>
            <a:path>
              <a:moveTo>
                <a:pt x="475136" y="0"/>
              </a:moveTo>
              <a:lnTo>
                <a:pt x="475136" y="97463"/>
              </a:lnTo>
              <a:lnTo>
                <a:pt x="0" y="97463"/>
              </a:lnTo>
              <a:lnTo>
                <a:pt x="0" y="19492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0ECCD48-18B3-47DB-8413-FDEBB0F0A78F}">
      <dsp:nvSpPr>
        <dsp:cNvPr id="0" name=""/>
        <dsp:cNvSpPr/>
      </dsp:nvSpPr>
      <dsp:spPr>
        <a:xfrm>
          <a:off x="953416" y="2728986"/>
          <a:ext cx="730978" cy="487319"/>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30480" rIns="0" bIns="30480" numCol="1" spcCol="1270" anchor="ctr" anchorCtr="0">
          <a:noAutofit/>
        </a:bodyPr>
        <a:lstStyle/>
        <a:p>
          <a:pPr lvl="0" algn="ctr" defTabSz="355600" rtl="0">
            <a:lnSpc>
              <a:spcPct val="90000"/>
            </a:lnSpc>
            <a:spcBef>
              <a:spcPct val="0"/>
            </a:spcBef>
            <a:spcAft>
              <a:spcPct val="35000"/>
            </a:spcAft>
            <a:defRPr sz="1000"/>
          </a:pPr>
          <a:r>
            <a:rPr lang="sv-SE" sz="800" b="1" i="0" u="none" strike="noStrike" kern="1200" baseline="0">
              <a:latin typeface="Segoe UI" pitchFamily="34" charset="0"/>
              <a:cs typeface="Segoe UI" pitchFamily="34" charset="0"/>
            </a:rPr>
            <a:t>Frånvarande pga semester</a:t>
          </a:r>
        </a:p>
        <a:p>
          <a:pPr lvl="0" algn="ctr" defTabSz="355600" rtl="0">
            <a:lnSpc>
              <a:spcPct val="90000"/>
            </a:lnSpc>
            <a:spcBef>
              <a:spcPct val="0"/>
            </a:spcBef>
            <a:spcAft>
              <a:spcPct val="35000"/>
            </a:spcAft>
            <a:defRPr sz="1000"/>
          </a:pPr>
          <a:endParaRPr lang="sv-SE" sz="800" b="1" i="0" u="none" strike="noStrike" kern="1200" baseline="0">
            <a:latin typeface="Segoe UI" pitchFamily="34" charset="0"/>
            <a:cs typeface="Segoe UI" pitchFamily="34" charset="0"/>
          </a:endParaRPr>
        </a:p>
      </dsp:txBody>
      <dsp:txXfrm>
        <a:off x="967689" y="2743259"/>
        <a:ext cx="702432" cy="458773"/>
      </dsp:txXfrm>
    </dsp:sp>
    <dsp:sp modelId="{CD6D4938-39DB-4076-A83C-2F2196F513EE}">
      <dsp:nvSpPr>
        <dsp:cNvPr id="0" name=""/>
        <dsp:cNvSpPr/>
      </dsp:nvSpPr>
      <dsp:spPr>
        <a:xfrm>
          <a:off x="1794041" y="2534059"/>
          <a:ext cx="475136" cy="194927"/>
        </a:xfrm>
        <a:custGeom>
          <a:avLst/>
          <a:gdLst/>
          <a:ahLst/>
          <a:cxnLst/>
          <a:rect l="0" t="0" r="0" b="0"/>
          <a:pathLst>
            <a:path>
              <a:moveTo>
                <a:pt x="0" y="0"/>
              </a:moveTo>
              <a:lnTo>
                <a:pt x="0" y="97463"/>
              </a:lnTo>
              <a:lnTo>
                <a:pt x="475136" y="97463"/>
              </a:lnTo>
              <a:lnTo>
                <a:pt x="475136" y="19492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898C6FD-9E15-42C0-AE4D-B23794F510E0}">
      <dsp:nvSpPr>
        <dsp:cNvPr id="0" name=""/>
        <dsp:cNvSpPr/>
      </dsp:nvSpPr>
      <dsp:spPr>
        <a:xfrm>
          <a:off x="1903688" y="2728986"/>
          <a:ext cx="730978" cy="487319"/>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30480" rIns="0" bIns="30480" numCol="1" spcCol="1270" anchor="ctr" anchorCtr="0">
          <a:noAutofit/>
        </a:bodyPr>
        <a:lstStyle/>
        <a:p>
          <a:pPr lvl="0" algn="ctr" defTabSz="355600" rtl="0">
            <a:lnSpc>
              <a:spcPct val="90000"/>
            </a:lnSpc>
            <a:spcBef>
              <a:spcPct val="0"/>
            </a:spcBef>
            <a:spcAft>
              <a:spcPct val="35000"/>
            </a:spcAft>
            <a:defRPr sz="1000"/>
          </a:pPr>
          <a:endParaRPr lang="sv-SE" sz="800" b="1" i="0" u="none" strike="noStrike" kern="1200" baseline="0">
            <a:latin typeface="Segoe UI" pitchFamily="34" charset="0"/>
            <a:cs typeface="Segoe UI" pitchFamily="34" charset="0"/>
          </a:endParaRPr>
        </a:p>
        <a:p>
          <a:pPr lvl="0" algn="ctr" defTabSz="355600" rtl="0">
            <a:lnSpc>
              <a:spcPct val="90000"/>
            </a:lnSpc>
            <a:spcBef>
              <a:spcPct val="0"/>
            </a:spcBef>
            <a:spcAft>
              <a:spcPct val="35000"/>
            </a:spcAft>
            <a:defRPr sz="1000"/>
          </a:pPr>
          <a:r>
            <a:rPr lang="sv-SE" sz="800" b="1" i="0" u="none" strike="noStrike" kern="1200" baseline="0">
              <a:latin typeface="Segoe UI" pitchFamily="34" charset="0"/>
              <a:cs typeface="Segoe UI" pitchFamily="34" charset="0"/>
            </a:rPr>
            <a:t>Frånvarande pga Föräldra-ledighet</a:t>
          </a:r>
        </a:p>
        <a:p>
          <a:pPr lvl="0" algn="ctr" defTabSz="355600" rtl="0">
            <a:lnSpc>
              <a:spcPct val="90000"/>
            </a:lnSpc>
            <a:spcBef>
              <a:spcPct val="0"/>
            </a:spcBef>
            <a:spcAft>
              <a:spcPct val="35000"/>
            </a:spcAft>
            <a:defRPr sz="1000"/>
          </a:pPr>
          <a:endParaRPr lang="sv-SE" sz="800" b="1" i="0" u="none" strike="noStrike" kern="1200" baseline="0">
            <a:latin typeface="Segoe UI" pitchFamily="34" charset="0"/>
            <a:cs typeface="Segoe UI" pitchFamily="34" charset="0"/>
          </a:endParaRPr>
        </a:p>
      </dsp:txBody>
      <dsp:txXfrm>
        <a:off x="1917961" y="2743259"/>
        <a:ext cx="702432" cy="458773"/>
      </dsp:txXfrm>
    </dsp:sp>
    <dsp:sp modelId="{C1F592EC-F6E7-4041-B599-0ED9B75045BF}">
      <dsp:nvSpPr>
        <dsp:cNvPr id="0" name=""/>
        <dsp:cNvSpPr/>
      </dsp:nvSpPr>
      <dsp:spPr>
        <a:xfrm>
          <a:off x="1794041" y="2534059"/>
          <a:ext cx="1425408" cy="194927"/>
        </a:xfrm>
        <a:custGeom>
          <a:avLst/>
          <a:gdLst/>
          <a:ahLst/>
          <a:cxnLst/>
          <a:rect l="0" t="0" r="0" b="0"/>
          <a:pathLst>
            <a:path>
              <a:moveTo>
                <a:pt x="0" y="0"/>
              </a:moveTo>
              <a:lnTo>
                <a:pt x="0" y="97463"/>
              </a:lnTo>
              <a:lnTo>
                <a:pt x="1425408" y="97463"/>
              </a:lnTo>
              <a:lnTo>
                <a:pt x="1425408" y="19492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2B65708-2FBF-4F80-BECB-8261BF9284BA}">
      <dsp:nvSpPr>
        <dsp:cNvPr id="0" name=""/>
        <dsp:cNvSpPr/>
      </dsp:nvSpPr>
      <dsp:spPr>
        <a:xfrm>
          <a:off x="2853960" y="2728986"/>
          <a:ext cx="730978" cy="487319"/>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30480" rIns="0" bIns="30480" numCol="1" spcCol="1270" anchor="ctr" anchorCtr="0">
          <a:noAutofit/>
        </a:bodyPr>
        <a:lstStyle/>
        <a:p>
          <a:pPr lvl="0" algn="ctr" defTabSz="355600" rtl="0">
            <a:lnSpc>
              <a:spcPct val="90000"/>
            </a:lnSpc>
            <a:spcBef>
              <a:spcPct val="0"/>
            </a:spcBef>
            <a:spcAft>
              <a:spcPct val="35000"/>
            </a:spcAft>
            <a:defRPr sz="1000"/>
          </a:pPr>
          <a:endParaRPr lang="sv-SE" sz="800" b="1" i="0" u="none" strike="noStrike" kern="1200" baseline="0">
            <a:latin typeface="Segoe UI" pitchFamily="34" charset="0"/>
            <a:cs typeface="Segoe UI" pitchFamily="34" charset="0"/>
          </a:endParaRPr>
        </a:p>
        <a:p>
          <a:pPr lvl="0" algn="ctr" defTabSz="355600" rtl="0">
            <a:lnSpc>
              <a:spcPct val="90000"/>
            </a:lnSpc>
            <a:spcBef>
              <a:spcPct val="0"/>
            </a:spcBef>
            <a:spcAft>
              <a:spcPct val="35000"/>
            </a:spcAft>
            <a:defRPr sz="1000"/>
          </a:pPr>
          <a:r>
            <a:rPr lang="sv-SE" sz="800" b="1" i="0" u="none" strike="noStrike" kern="1200" baseline="0">
              <a:latin typeface="Segoe UI" pitchFamily="34" charset="0"/>
              <a:cs typeface="Segoe UI" pitchFamily="34" charset="0"/>
            </a:rPr>
            <a:t>Frånvarande pga övriga skäl</a:t>
          </a:r>
        </a:p>
        <a:p>
          <a:pPr lvl="0" algn="ctr" defTabSz="355600" rtl="0">
            <a:lnSpc>
              <a:spcPct val="90000"/>
            </a:lnSpc>
            <a:spcBef>
              <a:spcPct val="0"/>
            </a:spcBef>
            <a:spcAft>
              <a:spcPct val="35000"/>
            </a:spcAft>
            <a:defRPr sz="1000"/>
          </a:pPr>
          <a:endParaRPr lang="sv-SE" sz="800" b="1" i="0" u="none" strike="noStrike" kern="1200" baseline="0">
            <a:latin typeface="Segoe UI" pitchFamily="34" charset="0"/>
            <a:cs typeface="Segoe UI" pitchFamily="34" charset="0"/>
          </a:endParaRPr>
        </a:p>
      </dsp:txBody>
      <dsp:txXfrm>
        <a:off x="2868233" y="2743259"/>
        <a:ext cx="702432" cy="458773"/>
      </dsp:txXfrm>
    </dsp:sp>
    <dsp:sp modelId="{D65F455C-1DC0-4AC1-9B84-3B2ECC5657A8}">
      <dsp:nvSpPr>
        <dsp:cNvPr id="0" name=""/>
        <dsp:cNvSpPr/>
      </dsp:nvSpPr>
      <dsp:spPr>
        <a:xfrm>
          <a:off x="1794041" y="1169565"/>
          <a:ext cx="475136" cy="194927"/>
        </a:xfrm>
        <a:custGeom>
          <a:avLst/>
          <a:gdLst/>
          <a:ahLst/>
          <a:cxnLst/>
          <a:rect l="0" t="0" r="0" b="0"/>
          <a:pathLst>
            <a:path>
              <a:moveTo>
                <a:pt x="0" y="0"/>
              </a:moveTo>
              <a:lnTo>
                <a:pt x="0" y="97463"/>
              </a:lnTo>
              <a:lnTo>
                <a:pt x="475136" y="97463"/>
              </a:lnTo>
              <a:lnTo>
                <a:pt x="475136" y="19492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A7C4C56-5A4F-4F05-BFF8-D710FD8B9D25}">
      <dsp:nvSpPr>
        <dsp:cNvPr id="0" name=""/>
        <dsp:cNvSpPr/>
      </dsp:nvSpPr>
      <dsp:spPr>
        <a:xfrm>
          <a:off x="1903688" y="1364493"/>
          <a:ext cx="730978" cy="487319"/>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30480" rIns="0" bIns="30480" numCol="1" spcCol="1270" anchor="ctr" anchorCtr="0">
          <a:noAutofit/>
        </a:bodyPr>
        <a:lstStyle/>
        <a:p>
          <a:pPr lvl="0" algn="ctr" defTabSz="355600" rtl="0">
            <a:lnSpc>
              <a:spcPct val="90000"/>
            </a:lnSpc>
            <a:spcBef>
              <a:spcPct val="0"/>
            </a:spcBef>
            <a:spcAft>
              <a:spcPct val="35000"/>
            </a:spcAft>
            <a:defRPr sz="1000"/>
          </a:pPr>
          <a:r>
            <a:rPr lang="sv-SE" sz="800" b="1" i="0" u="none" strike="noStrike" kern="1200" baseline="0">
              <a:latin typeface="Segoe UI" pitchFamily="34" charset="0"/>
              <a:cs typeface="Segoe UI" pitchFamily="34" charset="0"/>
            </a:rPr>
            <a:t>Arbetslösa</a:t>
          </a:r>
        </a:p>
        <a:p>
          <a:pPr lvl="0" algn="ctr" defTabSz="355600" rtl="0">
            <a:lnSpc>
              <a:spcPct val="90000"/>
            </a:lnSpc>
            <a:spcBef>
              <a:spcPct val="0"/>
            </a:spcBef>
            <a:spcAft>
              <a:spcPct val="35000"/>
            </a:spcAft>
            <a:defRPr sz="1000"/>
          </a:pPr>
          <a:endParaRPr lang="sv-SE" sz="800" b="1" i="0" u="none" strike="noStrike" kern="1200" baseline="0">
            <a:latin typeface="Segoe UI" pitchFamily="34" charset="0"/>
            <a:cs typeface="Segoe UI" pitchFamily="34" charset="0"/>
          </a:endParaRPr>
        </a:p>
      </dsp:txBody>
      <dsp:txXfrm>
        <a:off x="1917961" y="1378766"/>
        <a:ext cx="702432" cy="458773"/>
      </dsp:txXfrm>
    </dsp:sp>
    <dsp:sp modelId="{AD07C5D3-9859-4FFF-8A46-53565B3E1404}">
      <dsp:nvSpPr>
        <dsp:cNvPr id="0" name=""/>
        <dsp:cNvSpPr/>
      </dsp:nvSpPr>
      <dsp:spPr>
        <a:xfrm>
          <a:off x="3219449" y="487319"/>
          <a:ext cx="1425408" cy="194927"/>
        </a:xfrm>
        <a:custGeom>
          <a:avLst/>
          <a:gdLst/>
          <a:ahLst/>
          <a:cxnLst/>
          <a:rect l="0" t="0" r="0" b="0"/>
          <a:pathLst>
            <a:path>
              <a:moveTo>
                <a:pt x="0" y="0"/>
              </a:moveTo>
              <a:lnTo>
                <a:pt x="0" y="97463"/>
              </a:lnTo>
              <a:lnTo>
                <a:pt x="1425408" y="97463"/>
              </a:lnTo>
              <a:lnTo>
                <a:pt x="1425408" y="194927"/>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F3BE8DB-5E5F-4706-8421-9B3B03DA9068}">
      <dsp:nvSpPr>
        <dsp:cNvPr id="0" name=""/>
        <dsp:cNvSpPr/>
      </dsp:nvSpPr>
      <dsp:spPr>
        <a:xfrm>
          <a:off x="4279369" y="682246"/>
          <a:ext cx="730978" cy="487319"/>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30480" rIns="0" bIns="30480" numCol="1" spcCol="1270" anchor="ctr" anchorCtr="0">
          <a:noAutofit/>
        </a:bodyPr>
        <a:lstStyle/>
        <a:p>
          <a:pPr lvl="0" algn="ctr" defTabSz="355600" rtl="0">
            <a:lnSpc>
              <a:spcPct val="90000"/>
            </a:lnSpc>
            <a:spcBef>
              <a:spcPct val="0"/>
            </a:spcBef>
            <a:spcAft>
              <a:spcPct val="35000"/>
            </a:spcAft>
            <a:defRPr sz="1000"/>
          </a:pPr>
          <a:r>
            <a:rPr lang="sv-SE" sz="800" b="1" i="0" u="none" strike="noStrike" kern="1200" baseline="0">
              <a:latin typeface="Segoe UI" pitchFamily="34" charset="0"/>
              <a:cs typeface="Segoe UI" pitchFamily="34" charset="0"/>
            </a:rPr>
            <a:t>Ej i arbetskraften</a:t>
          </a:r>
        </a:p>
        <a:p>
          <a:pPr lvl="0" algn="ctr" defTabSz="355600" rtl="0">
            <a:lnSpc>
              <a:spcPct val="90000"/>
            </a:lnSpc>
            <a:spcBef>
              <a:spcPct val="0"/>
            </a:spcBef>
            <a:spcAft>
              <a:spcPct val="35000"/>
            </a:spcAft>
            <a:defRPr sz="1000"/>
          </a:pPr>
          <a:endParaRPr lang="sv-SE" sz="800" b="1" i="0" u="none" strike="noStrike" kern="1200" baseline="0">
            <a:latin typeface="Segoe UI" pitchFamily="34" charset="0"/>
            <a:cs typeface="Segoe UI" pitchFamily="34" charset="0"/>
          </a:endParaRPr>
        </a:p>
      </dsp:txBody>
      <dsp:txXfrm>
        <a:off x="4293642" y="696519"/>
        <a:ext cx="702432" cy="458773"/>
      </dsp:txXfrm>
    </dsp:sp>
    <dsp:sp modelId="{4FA6D57A-1E7F-4495-B686-528C7F95FC92}">
      <dsp:nvSpPr>
        <dsp:cNvPr id="0" name=""/>
        <dsp:cNvSpPr/>
      </dsp:nvSpPr>
      <dsp:spPr>
        <a:xfrm>
          <a:off x="3219449" y="1169565"/>
          <a:ext cx="1425408" cy="194927"/>
        </a:xfrm>
        <a:custGeom>
          <a:avLst/>
          <a:gdLst/>
          <a:ahLst/>
          <a:cxnLst/>
          <a:rect l="0" t="0" r="0" b="0"/>
          <a:pathLst>
            <a:path>
              <a:moveTo>
                <a:pt x="1425408" y="0"/>
              </a:moveTo>
              <a:lnTo>
                <a:pt x="1425408" y="97463"/>
              </a:lnTo>
              <a:lnTo>
                <a:pt x="0" y="97463"/>
              </a:lnTo>
              <a:lnTo>
                <a:pt x="0" y="19492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8E7ABB8-0DC5-449C-AEBB-19EEEDA2E7E5}">
      <dsp:nvSpPr>
        <dsp:cNvPr id="0" name=""/>
        <dsp:cNvSpPr/>
      </dsp:nvSpPr>
      <dsp:spPr>
        <a:xfrm>
          <a:off x="2853960" y="1364493"/>
          <a:ext cx="730978" cy="487319"/>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30480" rIns="0" bIns="30480" numCol="1" spcCol="1270" anchor="ctr" anchorCtr="0">
          <a:noAutofit/>
        </a:bodyPr>
        <a:lstStyle/>
        <a:p>
          <a:pPr lvl="0" algn="ctr" defTabSz="355600" rtl="0">
            <a:lnSpc>
              <a:spcPct val="90000"/>
            </a:lnSpc>
            <a:spcBef>
              <a:spcPct val="0"/>
            </a:spcBef>
            <a:spcAft>
              <a:spcPct val="35000"/>
            </a:spcAft>
            <a:defRPr sz="1000"/>
          </a:pPr>
          <a:r>
            <a:rPr lang="sv-SE" sz="800" b="1" i="0" u="none" strike="noStrike" kern="1200" baseline="0">
              <a:latin typeface="Segoe UI" pitchFamily="34" charset="0"/>
              <a:cs typeface="Segoe UI" pitchFamily="34" charset="0"/>
            </a:rPr>
            <a:t>Sjuka*</a:t>
          </a:r>
        </a:p>
        <a:p>
          <a:pPr lvl="0" algn="ctr" defTabSz="355600" rtl="0">
            <a:lnSpc>
              <a:spcPct val="90000"/>
            </a:lnSpc>
            <a:spcBef>
              <a:spcPct val="0"/>
            </a:spcBef>
            <a:spcAft>
              <a:spcPct val="35000"/>
            </a:spcAft>
            <a:defRPr sz="1000"/>
          </a:pPr>
          <a:endParaRPr lang="sv-SE" sz="800" b="1" i="0" u="none" strike="noStrike" kern="1200" baseline="0">
            <a:latin typeface="Segoe UI" pitchFamily="34" charset="0"/>
            <a:cs typeface="Segoe UI" pitchFamily="34" charset="0"/>
          </a:endParaRPr>
        </a:p>
      </dsp:txBody>
      <dsp:txXfrm>
        <a:off x="2868233" y="1378766"/>
        <a:ext cx="702432" cy="458773"/>
      </dsp:txXfrm>
    </dsp:sp>
    <dsp:sp modelId="{821FABAE-23B8-491C-8192-A8B9A50860A7}">
      <dsp:nvSpPr>
        <dsp:cNvPr id="0" name=""/>
        <dsp:cNvSpPr/>
      </dsp:nvSpPr>
      <dsp:spPr>
        <a:xfrm>
          <a:off x="4169722" y="1169565"/>
          <a:ext cx="475136" cy="194927"/>
        </a:xfrm>
        <a:custGeom>
          <a:avLst/>
          <a:gdLst/>
          <a:ahLst/>
          <a:cxnLst/>
          <a:rect l="0" t="0" r="0" b="0"/>
          <a:pathLst>
            <a:path>
              <a:moveTo>
                <a:pt x="475136" y="0"/>
              </a:moveTo>
              <a:lnTo>
                <a:pt x="475136" y="97463"/>
              </a:lnTo>
              <a:lnTo>
                <a:pt x="0" y="97463"/>
              </a:lnTo>
              <a:lnTo>
                <a:pt x="0" y="19492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BE360AA-84B1-46DF-8043-AC0D7DFF2E24}">
      <dsp:nvSpPr>
        <dsp:cNvPr id="0" name=""/>
        <dsp:cNvSpPr/>
      </dsp:nvSpPr>
      <dsp:spPr>
        <a:xfrm>
          <a:off x="3804232" y="1364493"/>
          <a:ext cx="730978" cy="487319"/>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30480" rIns="0" bIns="30480" numCol="1" spcCol="1270" anchor="ctr" anchorCtr="0">
          <a:noAutofit/>
        </a:bodyPr>
        <a:lstStyle/>
        <a:p>
          <a:pPr lvl="0" algn="ctr" defTabSz="355600" rtl="0">
            <a:lnSpc>
              <a:spcPct val="90000"/>
            </a:lnSpc>
            <a:spcBef>
              <a:spcPct val="0"/>
            </a:spcBef>
            <a:spcAft>
              <a:spcPct val="35000"/>
            </a:spcAft>
            <a:defRPr sz="1000"/>
          </a:pPr>
          <a:r>
            <a:rPr lang="sv-SE" sz="800" b="1" i="0" u="none" strike="noStrike" kern="1200" baseline="0">
              <a:latin typeface="Segoe UI" pitchFamily="34" charset="0"/>
              <a:cs typeface="Segoe UI" pitchFamily="34" charset="0"/>
            </a:rPr>
            <a:t>Heltids-studerande</a:t>
          </a:r>
        </a:p>
        <a:p>
          <a:pPr lvl="0" algn="ctr" defTabSz="355600" rtl="0">
            <a:lnSpc>
              <a:spcPct val="90000"/>
            </a:lnSpc>
            <a:spcBef>
              <a:spcPct val="0"/>
            </a:spcBef>
            <a:spcAft>
              <a:spcPct val="35000"/>
            </a:spcAft>
            <a:defRPr sz="1000"/>
          </a:pPr>
          <a:endParaRPr lang="sv-SE" sz="800" b="1" i="0" u="none" strike="noStrike" kern="1200" baseline="0">
            <a:latin typeface="Segoe UI" pitchFamily="34" charset="0"/>
            <a:cs typeface="Segoe UI" pitchFamily="34" charset="0"/>
          </a:endParaRPr>
        </a:p>
      </dsp:txBody>
      <dsp:txXfrm>
        <a:off x="3818505" y="1378766"/>
        <a:ext cx="702432" cy="458773"/>
      </dsp:txXfrm>
    </dsp:sp>
    <dsp:sp modelId="{A0CE80E8-3890-41B6-8AFC-BC11A58B9E43}">
      <dsp:nvSpPr>
        <dsp:cNvPr id="0" name=""/>
        <dsp:cNvSpPr/>
      </dsp:nvSpPr>
      <dsp:spPr>
        <a:xfrm>
          <a:off x="4644858" y="1169565"/>
          <a:ext cx="475136" cy="194927"/>
        </a:xfrm>
        <a:custGeom>
          <a:avLst/>
          <a:gdLst/>
          <a:ahLst/>
          <a:cxnLst/>
          <a:rect l="0" t="0" r="0" b="0"/>
          <a:pathLst>
            <a:path>
              <a:moveTo>
                <a:pt x="0" y="0"/>
              </a:moveTo>
              <a:lnTo>
                <a:pt x="0" y="97463"/>
              </a:lnTo>
              <a:lnTo>
                <a:pt x="475136" y="97463"/>
              </a:lnTo>
              <a:lnTo>
                <a:pt x="475136" y="19492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C50FABC-5A34-400A-BAA9-961F271E4FA5}">
      <dsp:nvSpPr>
        <dsp:cNvPr id="0" name=""/>
        <dsp:cNvSpPr/>
      </dsp:nvSpPr>
      <dsp:spPr>
        <a:xfrm>
          <a:off x="4754505" y="1364493"/>
          <a:ext cx="730978" cy="487319"/>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30480" rIns="0" bIns="30480" numCol="1" spcCol="1270" anchor="ctr" anchorCtr="0">
          <a:noAutofit/>
        </a:bodyPr>
        <a:lstStyle/>
        <a:p>
          <a:pPr lvl="0" algn="ctr" defTabSz="355600" rtl="0">
            <a:lnSpc>
              <a:spcPct val="90000"/>
            </a:lnSpc>
            <a:spcBef>
              <a:spcPct val="0"/>
            </a:spcBef>
            <a:spcAft>
              <a:spcPct val="35000"/>
            </a:spcAft>
            <a:defRPr sz="1000"/>
          </a:pPr>
          <a:r>
            <a:rPr lang="sv-SE" sz="800" b="1" i="0" u="none" strike="noStrike" kern="1200" baseline="0">
              <a:latin typeface="Segoe UI" pitchFamily="34" charset="0"/>
              <a:cs typeface="Segoe UI" pitchFamily="34" charset="0"/>
            </a:rPr>
            <a:t>Pensionärer</a:t>
          </a:r>
        </a:p>
        <a:p>
          <a:pPr lvl="0" algn="ctr" defTabSz="355600" rtl="0">
            <a:lnSpc>
              <a:spcPct val="90000"/>
            </a:lnSpc>
            <a:spcBef>
              <a:spcPct val="0"/>
            </a:spcBef>
            <a:spcAft>
              <a:spcPct val="35000"/>
            </a:spcAft>
            <a:defRPr sz="1000"/>
          </a:pPr>
          <a:endParaRPr lang="sv-SE" sz="800" b="1" i="0" u="none" strike="noStrike" kern="1200" baseline="0">
            <a:latin typeface="Segoe UI" pitchFamily="34" charset="0"/>
            <a:cs typeface="Segoe UI" pitchFamily="34" charset="0"/>
          </a:endParaRPr>
        </a:p>
      </dsp:txBody>
      <dsp:txXfrm>
        <a:off x="4768778" y="1378766"/>
        <a:ext cx="702432" cy="458773"/>
      </dsp:txXfrm>
    </dsp:sp>
    <dsp:sp modelId="{9B2F0295-E998-43B1-82D2-7B48EFCC5FE2}">
      <dsp:nvSpPr>
        <dsp:cNvPr id="0" name=""/>
        <dsp:cNvSpPr/>
      </dsp:nvSpPr>
      <dsp:spPr>
        <a:xfrm>
          <a:off x="4644858" y="1169565"/>
          <a:ext cx="1425408" cy="194927"/>
        </a:xfrm>
        <a:custGeom>
          <a:avLst/>
          <a:gdLst/>
          <a:ahLst/>
          <a:cxnLst/>
          <a:rect l="0" t="0" r="0" b="0"/>
          <a:pathLst>
            <a:path>
              <a:moveTo>
                <a:pt x="0" y="0"/>
              </a:moveTo>
              <a:lnTo>
                <a:pt x="0" y="97463"/>
              </a:lnTo>
              <a:lnTo>
                <a:pt x="1425408" y="97463"/>
              </a:lnTo>
              <a:lnTo>
                <a:pt x="1425408" y="194927"/>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A27C740-9FB1-45EA-98F7-938FA9FF93F4}">
      <dsp:nvSpPr>
        <dsp:cNvPr id="0" name=""/>
        <dsp:cNvSpPr/>
      </dsp:nvSpPr>
      <dsp:spPr>
        <a:xfrm>
          <a:off x="5704777" y="1364493"/>
          <a:ext cx="730978" cy="487319"/>
        </a:xfrm>
        <a:prstGeom prst="roundRect">
          <a:avLst>
            <a:gd name="adj" fmla="val 10000"/>
          </a:avLst>
        </a:prstGeom>
        <a:gradFill rotWithShape="0">
          <a:gsLst>
            <a:gs pos="0">
              <a:schemeClr val="accent1">
                <a:hueOff val="0"/>
                <a:satOff val="0"/>
                <a:lumOff val="0"/>
                <a:alphaOff val="0"/>
                <a:tint val="50000"/>
                <a:satMod val="300000"/>
              </a:schemeClr>
            </a:gs>
            <a:gs pos="35000">
              <a:schemeClr val="accent1">
                <a:hueOff val="0"/>
                <a:satOff val="0"/>
                <a:lumOff val="0"/>
                <a:alphaOff val="0"/>
                <a:tint val="37000"/>
                <a:satMod val="300000"/>
              </a:schemeClr>
            </a:gs>
            <a:gs pos="100000">
              <a:schemeClr val="accent1">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30480" rIns="0" bIns="30480" numCol="1" spcCol="1270" anchor="ctr" anchorCtr="0">
          <a:noAutofit/>
        </a:bodyPr>
        <a:lstStyle/>
        <a:p>
          <a:pPr lvl="0" algn="ctr" defTabSz="355600" rtl="0">
            <a:lnSpc>
              <a:spcPct val="90000"/>
            </a:lnSpc>
            <a:spcBef>
              <a:spcPct val="0"/>
            </a:spcBef>
            <a:spcAft>
              <a:spcPct val="35000"/>
            </a:spcAft>
            <a:defRPr sz="1000"/>
          </a:pPr>
          <a:r>
            <a:rPr lang="sv-SE" sz="800" b="1" i="0" u="none" strike="noStrike" kern="1200" baseline="0">
              <a:latin typeface="Segoe UI" pitchFamily="34" charset="0"/>
              <a:cs typeface="Segoe UI" pitchFamily="34" charset="0"/>
            </a:rPr>
            <a:t>Övriga</a:t>
          </a:r>
        </a:p>
        <a:p>
          <a:pPr lvl="0" algn="ctr" defTabSz="355600" rtl="0">
            <a:lnSpc>
              <a:spcPct val="90000"/>
            </a:lnSpc>
            <a:spcBef>
              <a:spcPct val="0"/>
            </a:spcBef>
            <a:spcAft>
              <a:spcPct val="35000"/>
            </a:spcAft>
            <a:defRPr sz="1000"/>
          </a:pPr>
          <a:endParaRPr lang="sv-SE" sz="800" b="0" i="0" u="none" strike="noStrike" kern="1200" baseline="0">
            <a:latin typeface="Times New Roman"/>
            <a:cs typeface="Times New Roman"/>
          </a:endParaRPr>
        </a:p>
      </dsp:txBody>
      <dsp:txXfrm>
        <a:off x="5719050" y="1378766"/>
        <a:ext cx="702432" cy="458773"/>
      </dsp:txXfrm>
    </dsp:sp>
  </dsp:spTree>
</dsp:drawing>
</file>

<file path=xl/diagrams/layout1.xml><?xml version="1.0" encoding="utf-8"?>
<dgm:layoutDef xmlns:dgm="http://schemas.openxmlformats.org/drawingml/2006/diagram" xmlns:a="http://schemas.openxmlformats.org/drawingml/2006/main" uniqueId="urn:microsoft.com/office/officeart/2005/8/layout/hierarchy6">
  <dgm:title val=""/>
  <dgm:desc val=""/>
  <dgm:catLst>
    <dgm:cat type="hierarchy" pri="3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 modelId="4">
          <dgm:prSet phldr="1"/>
        </dgm:pt>
        <dgm:pt modelId="5">
          <dgm:prSet phldr="1"/>
        </dgm:pt>
        <dgm:pt modelId="6">
          <dgm:prSet phldr="1"/>
        </dgm:pt>
      </dgm:ptLst>
      <dgm:cxnLst>
        <dgm:cxn modelId="7" srcId="0" destId="1" srcOrd="0" destOrd="0"/>
        <dgm:cxn modelId="8" srcId="1" destId="2" srcOrd="0" destOrd="0"/>
        <dgm:cxn modelId="9" srcId="1" destId="3" srcOrd="1" destOrd="0"/>
        <dgm:cxn modelId="23" srcId="2" destId="21" srcOrd="0" destOrd="0"/>
        <dgm:cxn modelId="24" srcId="2" destId="22" srcOrd="1" destOrd="0"/>
        <dgm:cxn modelId="33" srcId="3" destId="31" srcOrd="0" destOrd="0"/>
        <dgm:cxn modelId="10" srcId="0" destId="4" srcOrd="1" destOrd="0"/>
        <dgm:cxn modelId="11" srcId="0" destId="5" srcOrd="2" destOrd="0"/>
        <dgm:cxn modelId="12" srcId="0" destId="6" srcOrd="3" destOrd="0"/>
      </dgm:cxnLst>
      <dgm:bg/>
      <dgm:whole/>
    </dgm:dataModel>
  </dgm:sampData>
  <dgm:styleData>
    <dgm:dataModel>
      <dgm:ptLst>
        <dgm:pt modelId="0" type="doc"/>
        <dgm:pt modelId="1"/>
        <dgm:pt modelId="11"/>
        <dgm:pt modelId="12"/>
        <dgm:pt modelId="2"/>
        <dgm:pt modelId="3"/>
      </dgm:ptLst>
      <dgm:cxnLst>
        <dgm:cxn modelId="4" srcId="0" destId="1" srcOrd="0" destOrd="0"/>
        <dgm:cxn modelId="13" srcId="1" destId="11" srcOrd="0" destOrd="0"/>
        <dgm:cxn modelId="14" srcId="1" destId="12" srcOrd="1" destOrd="0"/>
        <dgm:cxn modelId="5" srcId="0" destId="2" srcOrd="1" destOrd="0"/>
        <dgm:cxn modelId="6" srcId="0" destId="3" srcOrd="2" destOrd="0"/>
      </dgm:cxnLst>
      <dgm:bg/>
      <dgm:whole/>
    </dgm:dataModel>
  </dgm:styleData>
  <dgm:clrData>
    <dgm:dataModel>
      <dgm:ptLst>
        <dgm:pt modelId="0" type="doc"/>
        <dgm:pt modelId="1"/>
        <dgm:pt modelId="2"/>
        <dgm:pt modelId="21"/>
        <dgm:pt modelId="211"/>
        <dgm:pt modelId="3"/>
        <dgm:pt modelId="31"/>
        <dgm:pt modelId="311"/>
        <dgm:pt modelId="4"/>
        <dgm:pt modelId="5"/>
        <dgm:pt modelId="6"/>
        <dgm:pt modelId="7"/>
      </dgm:ptLst>
      <dgm:cxnLst>
        <dgm:cxn modelId="8" srcId="0" destId="1" srcOrd="0" destOrd="0"/>
        <dgm:cxn modelId="9" srcId="1" destId="2" srcOrd="0" destOrd="0"/>
        <dgm:cxn modelId="10" srcId="1" destId="3" srcOrd="1" destOrd="0"/>
        <dgm:cxn modelId="23" srcId="2" destId="21" srcOrd="0" destOrd="0"/>
        <dgm:cxn modelId="24" srcId="21" destId="211" srcOrd="0" destOrd="0"/>
        <dgm:cxn modelId="33" srcId="3" destId="31" srcOrd="0" destOrd="0"/>
        <dgm:cxn modelId="34" srcId="31" destId="311" srcOrd="0" destOrd="0"/>
        <dgm:cxn modelId="11" srcId="0" destId="4" srcOrd="1" destOrd="0"/>
        <dgm:cxn modelId="12" srcId="0" destId="5" srcOrd="2" destOrd="0"/>
        <dgm:cxn modelId="13" srcId="0" destId="6" srcOrd="3" destOrd="0"/>
        <dgm:cxn modelId="14" srcId="0" destId="7" srcOrd="4" destOrd="0"/>
      </dgm:cxnLst>
      <dgm:bg/>
      <dgm:whole/>
    </dgm:dataModel>
  </dgm:clrData>
  <dgm:layoutNode name="mainComposite">
    <dgm:varLst>
      <dgm:chPref val="1"/>
      <dgm:dir/>
      <dgm:animOne val="branch"/>
      <dgm:animLvl val="lvl"/>
      <dgm:resizeHandles val="exact"/>
    </dgm:varLst>
    <dgm:alg type="composite">
      <dgm:param type="vertAlign" val="mid"/>
      <dgm:param type="horzAlign" val="ctr"/>
    </dgm:alg>
    <dgm:shape xmlns:r="http://schemas.openxmlformats.org/officeDocument/2006/relationships" r:blip="">
      <dgm:adjLst/>
    </dgm:shape>
    <dgm:presOf/>
    <dgm:choose name="Name0">
      <dgm:if name="Name1" axis="ch" ptType="node" func="cnt" op="gte" val="2">
        <dgm:choose name="Name2">
          <dgm:if name="Name3" func="var" arg="dir" op="equ" val="norm">
            <dgm:constrLst>
              <dgm:constr type="l" for="ch" forName="hierFlow" refType="w" fact="0.3"/>
              <dgm:constr type="t" for="ch" forName="hierFlow"/>
              <dgm:constr type="r" for="ch" forName="hierFlow" refType="w" fact="0.98"/>
              <dgm:constr type="b" for="ch" forName="hierFlow" refType="h" fact="0.98"/>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if>
          <dgm:else name="Name4">
            <dgm:constrLst>
              <dgm:constr type="l" for="ch" forName="hierFlow" refType="w" fact="0.02"/>
              <dgm:constr type="t" for="ch" forName="hierFlow"/>
              <dgm:constr type="r" for="ch" forName="hierFlow" refType="w" fact="0.7"/>
              <dgm:constr type="b" for="ch" forName="hierFlow" refType="h" fact="0.98"/>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else>
        </dgm:choose>
      </dgm:if>
      <dgm:else name="Name5">
        <dgm:constrLst>
          <dgm:constr type="l" for="ch" forName="hierFlow"/>
          <dgm:constr type="t" for="ch" forName="hierFlow"/>
          <dgm:constr type="r" for="ch" forName="hierFlow" refType="w"/>
          <dgm:constr type="b" for="ch" forName="hierFlow" refType="h"/>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else>
    </dgm:choose>
    <dgm:ruleLst/>
    <dgm:layoutNode name="hierFlow">
      <dgm:alg type="lin">
        <dgm:param type="linDir" val="fromT"/>
        <dgm:param type="nodeVertAlign" val="t"/>
        <dgm:param type="vertAlign" val="t"/>
        <dgm:param type="nodeHorzAlign" val="ctr"/>
        <dgm:param type="fallback" val="2D"/>
      </dgm:alg>
      <dgm:shape xmlns:r="http://schemas.openxmlformats.org/officeDocument/2006/relationships" r:blip="">
        <dgm:adjLst/>
      </dgm:shape>
      <dgm:presOf/>
      <dgm:constrLst/>
      <dgm:ruleLst/>
      <dgm:choose name="Name6">
        <dgm:if name="Name7" axis="ch" ptType="node" func="cnt" op="gte" val="2">
          <dgm:layoutNode name="firstBuf">
            <dgm:alg type="sp"/>
            <dgm:shape xmlns:r="http://schemas.openxmlformats.org/officeDocument/2006/relationships" r:blip="">
              <dgm:adjLst/>
            </dgm:shape>
            <dgm:presOf/>
            <dgm:constrLst/>
            <dgm:ruleLst/>
          </dgm:layoutNode>
        </dgm:if>
        <dgm:else name="Name8"/>
      </dgm:choose>
      <dgm:layoutNode name="hierChild1">
        <dgm:varLst>
          <dgm:chPref val="1"/>
          <dgm:animOne val="branch"/>
          <dgm:animLvl val="lvl"/>
        </dgm:varLst>
        <dgm:choose name="Name9">
          <dgm:if name="Name10" func="var" arg="dir" op="equ" val="norm">
            <dgm:alg type="hierChild">
              <dgm:param type="linDir" val="fromL"/>
              <dgm:param type="vertAlign" val="t"/>
            </dgm:alg>
          </dgm:if>
          <dgm:else name="Name11">
            <dgm:alg type="hierChild">
              <dgm:param type="linDir" val="fromR"/>
              <dgm:param type="vertAlign" val="t"/>
            </dgm:alg>
          </dgm:else>
        </dgm:choose>
        <dgm:shape xmlns:r="http://schemas.openxmlformats.org/officeDocument/2006/relationships" r:blip="">
          <dgm:adjLst/>
        </dgm:shape>
        <dgm:presOf/>
        <dgm:constrLst>
          <dgm:constr type="primFontSz" for="des" ptType="node" op="equ"/>
        </dgm:constrLst>
        <dgm:ruleLst/>
        <dgm:forEach name="Name12" axis="ch" cnt="3">
          <dgm:forEach name="Name13" axis="self" ptType="node">
            <dgm:layoutNode name="Name14">
              <dgm:alg type="hierRoot"/>
              <dgm:shape xmlns:r="http://schemas.openxmlformats.org/officeDocument/2006/relationships" r:blip="">
                <dgm:adjLst/>
              </dgm:shape>
              <dgm:presOf/>
              <dgm:constrLst/>
              <dgm:ruleLst/>
              <dgm:layoutNode name="level1Shape" styleLbl="node0">
                <dgm:varLst>
                  <dgm:chPref val="3"/>
                </dgm:varLst>
                <dgm:alg type="tx"/>
                <dgm:shape xmlns:r="http://schemas.openxmlformats.org/officeDocument/2006/relationships" type="roundRect" r:blip="">
                  <dgm:adjLst>
                    <dgm:adj idx="1" val="0.1"/>
                  </dgm:adjLst>
                </dgm:shape>
                <dgm:presOf axis="self"/>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hierChild2">
                <dgm:choose name="Name15">
                  <dgm:if name="Name16" func="var" arg="dir" op="equ" val="norm">
                    <dgm:alg type="hierChild">
                      <dgm:param type="linDir" val="fromL"/>
                    </dgm:alg>
                  </dgm:if>
                  <dgm:else name="Name17">
                    <dgm:alg type="hierChild">
                      <dgm:param type="linDir" val="fromR"/>
                    </dgm:alg>
                  </dgm:else>
                </dgm:choose>
                <dgm:shape xmlns:r="http://schemas.openxmlformats.org/officeDocument/2006/relationships" r:blip="">
                  <dgm:adjLst/>
                </dgm:shape>
                <dgm:presOf/>
                <dgm:constrLst/>
                <dgm:ruleLst/>
                <dgm:forEach name="repeat" axis="ch">
                  <dgm:forEach name="Name18" axis="self" ptType="parTrans" cnt="1">
                    <dgm:layoutNode name="Name19">
                      <dgm:alg type="conn">
                        <dgm:param type="dim" val="1D"/>
                        <dgm:param type="endSty" val="noArr"/>
                        <dgm:param type="connRout" val="bend"/>
                        <dgm:param type="begPts" val="bCtr"/>
                        <dgm:param type="endPts" val="tCtr"/>
                      </dgm:alg>
                      <dgm:shape xmlns:r="http://schemas.openxmlformats.org/officeDocument/2006/relationships" type="conn" r:blip="">
                        <dgm:adjLst/>
                      </dgm:shape>
                      <dgm:presOf axis="self"/>
                      <dgm:constrLst>
                        <dgm:constr type="w" val="1"/>
                        <dgm:constr type="h" val="1"/>
                        <dgm:constr type="begPad"/>
                        <dgm:constr type="endPad"/>
                      </dgm:constrLst>
                      <dgm:ruleLst/>
                    </dgm:layoutNode>
                  </dgm:forEach>
                  <dgm:forEach name="Name20" axis="self" ptType="node">
                    <dgm:layoutNode name="Name21">
                      <dgm:alg type="hierRoot"/>
                      <dgm:shape xmlns:r="http://schemas.openxmlformats.org/officeDocument/2006/relationships" r:blip="">
                        <dgm:adjLst/>
                      </dgm:shape>
                      <dgm:presOf/>
                      <dgm:constrLst/>
                      <dgm:ruleLst/>
                      <dgm:layoutNode name="level2Shape">
                        <dgm:alg type="tx"/>
                        <dgm:shape xmlns:r="http://schemas.openxmlformats.org/officeDocument/2006/relationships" type="roundRect" r:blip="">
                          <dgm:adjLst>
                            <dgm:adj idx="1" val="0.1"/>
                          </dgm:adjLst>
                        </dgm:shape>
                        <dgm:presOf axis="self"/>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hierChild3">
                        <dgm:choose name="Name22">
                          <dgm:if name="Name23" func="var" arg="dir" op="equ" val="norm">
                            <dgm:alg type="hierChild">
                              <dgm:param type="linDir" val="fromL"/>
                            </dgm:alg>
                          </dgm:if>
                          <dgm:else name="Name24">
                            <dgm:alg type="hierChild">
                              <dgm:param type="linDir" val="fromR"/>
                            </dgm:alg>
                          </dgm:else>
                        </dgm:choose>
                        <dgm:shape xmlns:r="http://schemas.openxmlformats.org/officeDocument/2006/relationships" r:blip="">
                          <dgm:adjLst/>
                        </dgm:shape>
                        <dgm:presOf/>
                        <dgm:constrLst/>
                        <dgm:ruleLst/>
                        <dgm:forEach name="Name25" ref="repeat"/>
                      </dgm:layoutNode>
                    </dgm:layoutNode>
                  </dgm:forEach>
                </dgm:forEach>
              </dgm:layoutNode>
            </dgm:layoutNode>
          </dgm:forEach>
        </dgm:forEach>
      </dgm:layoutNode>
    </dgm:layoutNode>
    <dgm:layoutNode name="bgShapesFlow">
      <dgm:alg type="lin">
        <dgm:param type="linDir" val="fromT"/>
        <dgm:param type="nodeVertAlign" val="t"/>
        <dgm:param type="vertAlign" val="t"/>
        <dgm:param type="nodeHorzAlign" val="ctr"/>
      </dgm:alg>
      <dgm:shape xmlns:r="http://schemas.openxmlformats.org/officeDocument/2006/relationships" r:blip="">
        <dgm:adjLst/>
      </dgm:shape>
      <dgm:presOf/>
      <dgm:constrLst>
        <dgm:constr type="userB"/>
        <dgm:constr type="w" for="ch" forName="rectComp" refType="w"/>
        <dgm:constr type="h" for="ch" forName="rectComp" refType="h"/>
        <dgm:constr type="w" for="des" forName="bgRect" refType="w"/>
        <dgm:constr type="primFontSz" for="des" forName="bgRectTx" op="equ"/>
      </dgm:constrLst>
      <dgm:ruleLst/>
      <dgm:forEach name="Name26" axis="ch" ptType="node" st="2">
        <dgm:layoutNode name="rectComp">
          <dgm:alg type="composite">
            <dgm:param type="vertAlign" val="t"/>
            <dgm:param type="horzAlign" val="ctr"/>
          </dgm:alg>
          <dgm:shape xmlns:r="http://schemas.openxmlformats.org/officeDocument/2006/relationships" r:blip="">
            <dgm:adjLst/>
          </dgm:shape>
          <dgm:presOf/>
          <dgm:choose name="Name27">
            <dgm:if name="Name28" func="var" arg="dir" op="equ" val="norm">
              <dgm:constrLst>
                <dgm:constr type="userA"/>
                <dgm:constr type="l" for="ch" forName="bgRect"/>
                <dgm:constr type="t" for="ch" forName="bgRect"/>
                <dgm:constr type="h" for="ch" forName="bgRect" refType="userA" fact="1.2"/>
                <dgm:constr type="l" for="ch" forName="bgRectTx"/>
                <dgm:constr type="t" for="ch" forName="bgRectTx"/>
                <dgm:constr type="w" for="ch" forName="bgRectTx" refType="w" refFor="ch" refForName="bgRect" fact="0.3"/>
                <dgm:constr type="h" for="ch" forName="bgRectTx" refType="h" refFor="ch" refForName="bgRect" op="equ"/>
              </dgm:constrLst>
            </dgm:if>
            <dgm:else name="Name29">
              <dgm:constrLst>
                <dgm:constr type="userA"/>
                <dgm:constr type="l" for="ch" forName="bgRect"/>
                <dgm:constr type="t" for="ch" forName="bgRect"/>
                <dgm:constr type="h" for="ch" forName="bgRect" refType="userA" fact="1.2"/>
                <dgm:constr type="r" for="ch" forName="bgRectTx" refType="w"/>
                <dgm:constr type="t" for="ch" forName="bgRectTx"/>
                <dgm:constr type="w" for="ch" forName="bgRectTx" refType="w" refFor="ch" refForName="bgRect" fact="0.3"/>
                <dgm:constr type="h" for="ch" forName="bgRectTx" refType="h" refFor="ch" refForName="bgRect" op="equ"/>
              </dgm:constrLst>
            </dgm:else>
          </dgm:choose>
          <dgm:ruleLst/>
          <dgm:layoutNode name="bgRect" styleLbl="bgShp">
            <dgm:alg type="sp"/>
            <dgm:shape xmlns:r="http://schemas.openxmlformats.org/officeDocument/2006/relationships" type="roundRect" r:blip="" zOrderOff="-999">
              <dgm:adjLst>
                <dgm:adj idx="1" val="0.1"/>
              </dgm:adjLst>
            </dgm:shape>
            <dgm:presOf axis="desOrSelf" ptType="node"/>
            <dgm:constrLst/>
            <dgm:ruleLst/>
          </dgm:layoutNode>
          <dgm:layoutNode name="bgRectTx" styleLbl="bgShp">
            <dgm:varLst>
              <dgm:bulletEnabled val="1"/>
            </dgm:varLst>
            <dgm:alg type="tx"/>
            <dgm:presOf axis="desOrSelf" ptType="node"/>
            <dgm:shape xmlns:r="http://schemas.openxmlformats.org/officeDocument/2006/relationships" type="rect" r:blip="" zOrderOff="-999" hideGeom="1">
              <dgm:adjLst/>
            </dgm:shape>
            <dgm:constrLst>
              <dgm:constr type="primFontSz" val="65"/>
            </dgm:constrLst>
            <dgm:ruleLst>
              <dgm:rule type="primFontSz" val="5" fact="NaN" max="NaN"/>
            </dgm:ruleLst>
          </dgm:layoutNode>
        </dgm:layoutNode>
        <dgm:choose name="Name30">
          <dgm:if name="Name31" axis="self" ptType="node" func="revPos" op="gte" val="2">
            <dgm:layoutNode name="spComp">
              <dgm:alg type="composite">
                <dgm:param type="vertAlign" val="t"/>
                <dgm:param type="horzAlign" val="ctr"/>
              </dgm:alg>
              <dgm:shape xmlns:r="http://schemas.openxmlformats.org/officeDocument/2006/relationships" r:blip="">
                <dgm:adjLst/>
              </dgm:shape>
              <dgm:presOf/>
              <dgm:constrLst>
                <dgm:constr type="userA"/>
                <dgm:constr type="userB"/>
                <dgm:constr type="l" for="ch" forName="vSp"/>
                <dgm:constr type="t" for="ch" forName="vSp"/>
                <dgm:constr type="h" for="ch" forName="vSp" refType="userB"/>
                <dgm:constr type="hOff" for="ch" forName="vSp" refType="userA" fact="-0.2"/>
              </dgm:constrLst>
              <dgm:ruleLst/>
              <dgm:layoutNode name="vSp">
                <dgm:alg type="sp"/>
                <dgm:shape xmlns:r="http://schemas.openxmlformats.org/officeDocument/2006/relationships" r:blip="">
                  <dgm:adjLst/>
                </dgm:shape>
                <dgm:presOf/>
                <dgm:constrLst/>
                <dgm:ruleLst/>
              </dgm:layoutNode>
            </dgm:layoutNode>
          </dgm:if>
          <dgm:else name="Name32"/>
        </dgm:choose>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43</xdr:row>
      <xdr:rowOff>139700</xdr:rowOff>
    </xdr:from>
    <xdr:to>
      <xdr:col>6</xdr:col>
      <xdr:colOff>0</xdr:colOff>
      <xdr:row>48</xdr:row>
      <xdr:rowOff>1409700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4</xdr:col>
      <xdr:colOff>0</xdr:colOff>
      <xdr:row>0</xdr:row>
      <xdr:rowOff>0</xdr:rowOff>
    </xdr:from>
    <xdr:to>
      <xdr:col>5</xdr:col>
      <xdr:colOff>666750</xdr:colOff>
      <xdr:row>0</xdr:row>
      <xdr:rowOff>209550</xdr:rowOff>
    </xdr:to>
    <xdr:pic>
      <xdr:nvPicPr>
        <xdr:cNvPr id="890944" name="Bildobjekt 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828925" y="0"/>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85725</xdr:rowOff>
    </xdr:from>
    <xdr:to>
      <xdr:col>6</xdr:col>
      <xdr:colOff>247650</xdr:colOff>
      <xdr:row>24</xdr:row>
      <xdr:rowOff>0</xdr:rowOff>
    </xdr:to>
    <xdr:graphicFrame macro="">
      <xdr:nvGraphicFramePr>
        <xdr:cNvPr id="270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24</xdr:row>
      <xdr:rowOff>76200</xdr:rowOff>
    </xdr:from>
    <xdr:to>
      <xdr:col>6</xdr:col>
      <xdr:colOff>247650</xdr:colOff>
      <xdr:row>42</xdr:row>
      <xdr:rowOff>123825</xdr:rowOff>
    </xdr:to>
    <xdr:graphicFrame macro="">
      <xdr:nvGraphicFramePr>
        <xdr:cNvPr id="270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43</xdr:row>
      <xdr:rowOff>66675</xdr:rowOff>
    </xdr:from>
    <xdr:to>
      <xdr:col>6</xdr:col>
      <xdr:colOff>247650</xdr:colOff>
      <xdr:row>61</xdr:row>
      <xdr:rowOff>123825</xdr:rowOff>
    </xdr:to>
    <xdr:graphicFrame macro="">
      <xdr:nvGraphicFramePr>
        <xdr:cNvPr id="270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247650</xdr:colOff>
      <xdr:row>2</xdr:row>
      <xdr:rowOff>47625</xdr:rowOff>
    </xdr:from>
    <xdr:to>
      <xdr:col>12</xdr:col>
      <xdr:colOff>428625</xdr:colOff>
      <xdr:row>23</xdr:row>
      <xdr:rowOff>123825</xdr:rowOff>
    </xdr:to>
    <xdr:graphicFrame macro="">
      <xdr:nvGraphicFramePr>
        <xdr:cNvPr id="27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228600</xdr:colOff>
      <xdr:row>24</xdr:row>
      <xdr:rowOff>95250</xdr:rowOff>
    </xdr:from>
    <xdr:to>
      <xdr:col>12</xdr:col>
      <xdr:colOff>390525</xdr:colOff>
      <xdr:row>42</xdr:row>
      <xdr:rowOff>142875</xdr:rowOff>
    </xdr:to>
    <xdr:graphicFrame macro="">
      <xdr:nvGraphicFramePr>
        <xdr:cNvPr id="270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200025</xdr:colOff>
      <xdr:row>43</xdr:row>
      <xdr:rowOff>66675</xdr:rowOff>
    </xdr:from>
    <xdr:to>
      <xdr:col>12</xdr:col>
      <xdr:colOff>381000</xdr:colOff>
      <xdr:row>61</xdr:row>
      <xdr:rowOff>123825</xdr:rowOff>
    </xdr:to>
    <xdr:graphicFrame macro="">
      <xdr:nvGraphicFramePr>
        <xdr:cNvPr id="2708"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85725</xdr:rowOff>
    </xdr:from>
    <xdr:to>
      <xdr:col>6</xdr:col>
      <xdr:colOff>247650</xdr:colOff>
      <xdr:row>24</xdr:row>
      <xdr:rowOff>0</xdr:rowOff>
    </xdr:to>
    <xdr:graphicFrame macro="">
      <xdr:nvGraphicFramePr>
        <xdr:cNvPr id="987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24</xdr:row>
      <xdr:rowOff>76200</xdr:rowOff>
    </xdr:from>
    <xdr:to>
      <xdr:col>6</xdr:col>
      <xdr:colOff>247650</xdr:colOff>
      <xdr:row>42</xdr:row>
      <xdr:rowOff>123825</xdr:rowOff>
    </xdr:to>
    <xdr:graphicFrame macro="">
      <xdr:nvGraphicFramePr>
        <xdr:cNvPr id="987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43</xdr:row>
      <xdr:rowOff>66675</xdr:rowOff>
    </xdr:from>
    <xdr:to>
      <xdr:col>6</xdr:col>
      <xdr:colOff>247650</xdr:colOff>
      <xdr:row>61</xdr:row>
      <xdr:rowOff>123825</xdr:rowOff>
    </xdr:to>
    <xdr:graphicFrame macro="">
      <xdr:nvGraphicFramePr>
        <xdr:cNvPr id="987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247650</xdr:colOff>
      <xdr:row>2</xdr:row>
      <xdr:rowOff>85725</xdr:rowOff>
    </xdr:from>
    <xdr:to>
      <xdr:col>12</xdr:col>
      <xdr:colOff>428625</xdr:colOff>
      <xdr:row>24</xdr:row>
      <xdr:rowOff>0</xdr:rowOff>
    </xdr:to>
    <xdr:graphicFrame macro="">
      <xdr:nvGraphicFramePr>
        <xdr:cNvPr id="98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209550</xdr:colOff>
      <xdr:row>24</xdr:row>
      <xdr:rowOff>85725</xdr:rowOff>
    </xdr:from>
    <xdr:to>
      <xdr:col>12</xdr:col>
      <xdr:colOff>371475</xdr:colOff>
      <xdr:row>42</xdr:row>
      <xdr:rowOff>133350</xdr:rowOff>
    </xdr:to>
    <xdr:graphicFrame macro="">
      <xdr:nvGraphicFramePr>
        <xdr:cNvPr id="987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209550</xdr:colOff>
      <xdr:row>43</xdr:row>
      <xdr:rowOff>66675</xdr:rowOff>
    </xdr:from>
    <xdr:to>
      <xdr:col>12</xdr:col>
      <xdr:colOff>390525</xdr:colOff>
      <xdr:row>61</xdr:row>
      <xdr:rowOff>123825</xdr:rowOff>
    </xdr:to>
    <xdr:graphicFrame macro="">
      <xdr:nvGraphicFramePr>
        <xdr:cNvPr id="987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85725</xdr:rowOff>
    </xdr:from>
    <xdr:to>
      <xdr:col>6</xdr:col>
      <xdr:colOff>247650</xdr:colOff>
      <xdr:row>24</xdr:row>
      <xdr:rowOff>0</xdr:rowOff>
    </xdr:to>
    <xdr:graphicFrame macro="">
      <xdr:nvGraphicFramePr>
        <xdr:cNvPr id="167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24</xdr:row>
      <xdr:rowOff>76200</xdr:rowOff>
    </xdr:from>
    <xdr:to>
      <xdr:col>6</xdr:col>
      <xdr:colOff>247650</xdr:colOff>
      <xdr:row>42</xdr:row>
      <xdr:rowOff>123825</xdr:rowOff>
    </xdr:to>
    <xdr:graphicFrame macro="">
      <xdr:nvGraphicFramePr>
        <xdr:cNvPr id="168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43</xdr:row>
      <xdr:rowOff>66675</xdr:rowOff>
    </xdr:from>
    <xdr:to>
      <xdr:col>6</xdr:col>
      <xdr:colOff>247650</xdr:colOff>
      <xdr:row>61</xdr:row>
      <xdr:rowOff>123825</xdr:rowOff>
    </xdr:to>
    <xdr:graphicFrame macro="">
      <xdr:nvGraphicFramePr>
        <xdr:cNvPr id="168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247650</xdr:colOff>
      <xdr:row>2</xdr:row>
      <xdr:rowOff>85725</xdr:rowOff>
    </xdr:from>
    <xdr:to>
      <xdr:col>12</xdr:col>
      <xdr:colOff>428625</xdr:colOff>
      <xdr:row>24</xdr:row>
      <xdr:rowOff>0</xdr:rowOff>
    </xdr:to>
    <xdr:graphicFrame macro="">
      <xdr:nvGraphicFramePr>
        <xdr:cNvPr id="16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238125</xdr:colOff>
      <xdr:row>24</xdr:row>
      <xdr:rowOff>133350</xdr:rowOff>
    </xdr:from>
    <xdr:to>
      <xdr:col>12</xdr:col>
      <xdr:colOff>400050</xdr:colOff>
      <xdr:row>43</xdr:row>
      <xdr:rowOff>19050</xdr:rowOff>
    </xdr:to>
    <xdr:graphicFrame macro="">
      <xdr:nvGraphicFramePr>
        <xdr:cNvPr id="168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219075</xdr:colOff>
      <xdr:row>43</xdr:row>
      <xdr:rowOff>85725</xdr:rowOff>
    </xdr:from>
    <xdr:to>
      <xdr:col>12</xdr:col>
      <xdr:colOff>400050</xdr:colOff>
      <xdr:row>61</xdr:row>
      <xdr:rowOff>142875</xdr:rowOff>
    </xdr:to>
    <xdr:graphicFrame macro="">
      <xdr:nvGraphicFramePr>
        <xdr:cNvPr id="1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dimension ref="A1:IV370"/>
  <sheetViews>
    <sheetView tabSelected="1" zoomScaleNormal="100" zoomScaleSheetLayoutView="75" workbookViewId="0"/>
  </sheetViews>
  <sheetFormatPr defaultRowHeight="12.75" x14ac:dyDescent="0.2"/>
  <cols>
    <col min="1" max="1" width="26.28515625" style="36" customWidth="1"/>
    <col min="2" max="2" width="3.42578125" style="87" customWidth="1"/>
    <col min="3" max="3" width="9.28515625" style="34" customWidth="1"/>
    <col min="4" max="4" width="3.42578125" style="35" customWidth="1"/>
    <col min="5" max="5" width="9.28515625" style="35" customWidth="1"/>
    <col min="6" max="6" width="44.85546875" style="35" customWidth="1"/>
    <col min="7" max="10" width="9.140625" style="35"/>
    <col min="11" max="11" width="12.28515625" style="35" bestFit="1" customWidth="1"/>
    <col min="12" max="16384" width="9.140625" style="35"/>
  </cols>
  <sheetData>
    <row r="1" spans="1:6" ht="18" x14ac:dyDescent="0.25">
      <c r="A1" s="32" t="s">
        <v>75</v>
      </c>
      <c r="B1" s="33"/>
    </row>
    <row r="2" spans="1:6" ht="15" x14ac:dyDescent="0.2">
      <c r="B2" s="37"/>
    </row>
    <row r="3" spans="1:6" s="38" customFormat="1" ht="14.25" x14ac:dyDescent="0.2">
      <c r="B3" s="39"/>
      <c r="C3" s="40"/>
    </row>
    <row r="4" spans="1:6" s="38" customFormat="1" ht="15" x14ac:dyDescent="0.2">
      <c r="A4" s="41" t="s">
        <v>30</v>
      </c>
      <c r="B4" s="39"/>
      <c r="C4" s="40"/>
      <c r="D4" s="42"/>
    </row>
    <row r="5" spans="1:6" s="45" customFormat="1" ht="18" x14ac:dyDescent="0.25">
      <c r="A5" s="43">
        <v>2020</v>
      </c>
      <c r="B5" s="44"/>
    </row>
    <row r="6" spans="1:6" s="38" customFormat="1" ht="14.25" x14ac:dyDescent="0.2">
      <c r="B6" s="39"/>
    </row>
    <row r="7" spans="1:6" s="48" customFormat="1" ht="15" x14ac:dyDescent="0.25">
      <c r="A7" s="46" t="s">
        <v>31</v>
      </c>
      <c r="B7" s="47"/>
      <c r="C7" s="42"/>
      <c r="D7" s="42"/>
    </row>
    <row r="8" spans="1:6" s="52" customFormat="1" ht="15" x14ac:dyDescent="0.25">
      <c r="A8" s="49"/>
      <c r="B8" s="50"/>
      <c r="C8" s="51"/>
    </row>
    <row r="9" spans="1:6" ht="14.25" x14ac:dyDescent="0.2">
      <c r="A9" s="53" t="s">
        <v>32</v>
      </c>
      <c r="B9" s="53" t="s">
        <v>33</v>
      </c>
      <c r="C9" s="54"/>
      <c r="D9" s="54"/>
      <c r="E9" s="55"/>
      <c r="F9" s="55"/>
    </row>
    <row r="10" spans="1:6" s="38" customFormat="1" ht="14.25" x14ac:dyDescent="0.2">
      <c r="A10" s="46"/>
      <c r="B10" s="54"/>
      <c r="C10" s="54"/>
      <c r="D10" s="53"/>
    </row>
    <row r="11" spans="1:6" ht="14.25" x14ac:dyDescent="0.2">
      <c r="A11" s="56"/>
      <c r="B11" s="53" t="s">
        <v>34</v>
      </c>
      <c r="C11" s="38"/>
      <c r="D11" s="53"/>
      <c r="E11" s="55"/>
      <c r="F11" s="55"/>
    </row>
    <row r="12" spans="1:6" ht="14.25" x14ac:dyDescent="0.2">
      <c r="A12" s="46"/>
      <c r="B12" s="53" t="s">
        <v>35</v>
      </c>
      <c r="C12" s="55"/>
      <c r="D12" s="53"/>
      <c r="E12" s="55"/>
      <c r="F12" s="55"/>
    </row>
    <row r="13" spans="1:6" ht="14.25" x14ac:dyDescent="0.2">
      <c r="A13" s="46"/>
      <c r="B13" s="53" t="s">
        <v>36</v>
      </c>
      <c r="C13" s="55"/>
      <c r="D13" s="53"/>
      <c r="E13" s="55"/>
      <c r="F13" s="55"/>
    </row>
    <row r="14" spans="1:6" ht="14.25" x14ac:dyDescent="0.2">
      <c r="A14" s="46"/>
      <c r="B14" s="53" t="s">
        <v>37</v>
      </c>
      <c r="C14" s="55"/>
      <c r="D14" s="38"/>
      <c r="E14" s="55"/>
      <c r="F14" s="55"/>
    </row>
    <row r="15" spans="1:6" ht="14.25" x14ac:dyDescent="0.2">
      <c r="A15" s="46"/>
      <c r="B15" s="57"/>
      <c r="C15" s="40"/>
      <c r="D15" s="38"/>
      <c r="E15" s="55"/>
      <c r="F15" s="55"/>
    </row>
    <row r="16" spans="1:6" ht="14.25" x14ac:dyDescent="0.2">
      <c r="A16" s="58"/>
      <c r="B16" s="59"/>
      <c r="C16" s="40"/>
      <c r="D16" s="38"/>
      <c r="E16" s="55"/>
      <c r="F16" s="55"/>
    </row>
    <row r="17" spans="1:11" ht="14.25" x14ac:dyDescent="0.2">
      <c r="A17" s="60"/>
      <c r="B17" s="53"/>
      <c r="C17" s="55"/>
      <c r="D17" s="38"/>
      <c r="E17" s="55"/>
      <c r="F17" s="55"/>
    </row>
    <row r="18" spans="1:11" s="38" customFormat="1" ht="14.25" x14ac:dyDescent="0.2">
      <c r="A18" s="53" t="s">
        <v>58</v>
      </c>
      <c r="B18" s="98" t="s">
        <v>72</v>
      </c>
      <c r="J18" s="61"/>
    </row>
    <row r="19" spans="1:11" ht="15" x14ac:dyDescent="0.25">
      <c r="A19" s="56"/>
      <c r="B19" s="50"/>
      <c r="C19" s="62"/>
      <c r="D19" s="55"/>
      <c r="E19" s="55"/>
      <c r="F19" s="55"/>
    </row>
    <row r="20" spans="1:11" ht="14.25" x14ac:dyDescent="0.2">
      <c r="A20" s="46"/>
      <c r="B20" s="40"/>
      <c r="C20" s="40"/>
      <c r="D20" s="38"/>
      <c r="K20" s="63"/>
    </row>
    <row r="21" spans="1:11" ht="18" x14ac:dyDescent="0.25">
      <c r="A21" s="32" t="s">
        <v>35</v>
      </c>
      <c r="B21" s="40"/>
      <c r="C21" s="40"/>
      <c r="D21" s="38"/>
    </row>
    <row r="22" spans="1:11" ht="14.25" x14ac:dyDescent="0.2">
      <c r="A22" s="100" t="s">
        <v>76</v>
      </c>
      <c r="B22" s="40"/>
      <c r="C22" s="40"/>
      <c r="D22" s="38"/>
    </row>
    <row r="23" spans="1:11" ht="14.25" customHeight="1" x14ac:dyDescent="0.25">
      <c r="A23" s="32"/>
      <c r="B23" s="40"/>
      <c r="C23" s="40"/>
      <c r="D23" s="38"/>
    </row>
    <row r="24" spans="1:11" ht="12.75" customHeight="1" x14ac:dyDescent="0.2">
      <c r="A24" s="126"/>
      <c r="B24" s="127"/>
      <c r="C24" s="102"/>
      <c r="D24" s="102"/>
      <c r="E24" s="102"/>
      <c r="F24" s="102"/>
    </row>
    <row r="25" spans="1:11" s="38" customFormat="1" ht="14.25" x14ac:dyDescent="0.2">
      <c r="A25" s="46"/>
      <c r="B25" s="40"/>
      <c r="C25" s="40"/>
    </row>
    <row r="26" spans="1:11" ht="18" x14ac:dyDescent="0.25">
      <c r="A26" s="32" t="s">
        <v>38</v>
      </c>
      <c r="B26" s="50"/>
    </row>
    <row r="27" spans="1:11" ht="14.25" x14ac:dyDescent="0.2">
      <c r="A27" s="46"/>
      <c r="B27" s="40"/>
      <c r="C27" s="40"/>
      <c r="D27" s="38"/>
      <c r="J27" s="65"/>
    </row>
    <row r="28" spans="1:11" ht="14.25" x14ac:dyDescent="0.2">
      <c r="A28" s="39" t="s">
        <v>39</v>
      </c>
      <c r="B28" s="66" t="s">
        <v>77</v>
      </c>
      <c r="C28" s="40"/>
      <c r="D28" s="67"/>
      <c r="E28" s="38"/>
    </row>
    <row r="29" spans="1:11" ht="14.25" x14ac:dyDescent="0.2">
      <c r="A29" s="56"/>
      <c r="B29" s="66"/>
      <c r="C29" s="68"/>
      <c r="D29" s="67"/>
      <c r="E29" s="38"/>
    </row>
    <row r="30" spans="1:11" ht="14.25" x14ac:dyDescent="0.2">
      <c r="A30" s="56"/>
      <c r="B30" s="66"/>
      <c r="C30" s="68"/>
      <c r="D30" s="67"/>
      <c r="E30" s="38"/>
    </row>
    <row r="31" spans="1:11" ht="14.25" x14ac:dyDescent="0.2">
      <c r="A31" s="56"/>
      <c r="B31" s="66"/>
      <c r="C31" s="69"/>
      <c r="D31" s="67"/>
      <c r="E31" s="38"/>
      <c r="K31" s="70"/>
    </row>
    <row r="32" spans="1:11" ht="14.25" x14ac:dyDescent="0.2">
      <c r="A32" s="46"/>
      <c r="B32" s="71"/>
      <c r="C32" s="40" t="s">
        <v>40</v>
      </c>
      <c r="D32" s="67"/>
      <c r="E32" s="72" t="s">
        <v>40</v>
      </c>
    </row>
    <row r="33" spans="1:8" ht="14.25" x14ac:dyDescent="0.2">
      <c r="A33" s="73"/>
      <c r="B33" s="74"/>
      <c r="C33" s="35"/>
    </row>
    <row r="34" spans="1:8" ht="73.5" customHeight="1" x14ac:dyDescent="0.2">
      <c r="A34" s="128" t="s">
        <v>63</v>
      </c>
      <c r="B34" s="118"/>
      <c r="C34" s="118"/>
      <c r="D34" s="118"/>
      <c r="E34" s="118"/>
      <c r="F34" s="118"/>
      <c r="G34" s="75"/>
      <c r="H34" s="75"/>
    </row>
    <row r="35" spans="1:8" ht="32.25" customHeight="1" x14ac:dyDescent="0.2">
      <c r="A35" s="128" t="s">
        <v>59</v>
      </c>
      <c r="B35" s="125"/>
      <c r="C35" s="118"/>
      <c r="D35" s="118"/>
      <c r="E35" s="118"/>
      <c r="F35" s="118"/>
    </row>
    <row r="36" spans="1:8" ht="47.25" customHeight="1" x14ac:dyDescent="0.2">
      <c r="A36" s="128" t="s">
        <v>60</v>
      </c>
      <c r="B36" s="125"/>
      <c r="C36" s="109"/>
      <c r="D36" s="109"/>
      <c r="E36" s="109"/>
      <c r="F36" s="109"/>
    </row>
    <row r="37" spans="1:8" ht="57.75" customHeight="1" x14ac:dyDescent="0.2">
      <c r="A37" s="128" t="s">
        <v>61</v>
      </c>
      <c r="B37" s="109"/>
      <c r="C37" s="109"/>
      <c r="D37" s="109"/>
      <c r="E37" s="109"/>
      <c r="F37" s="109"/>
    </row>
    <row r="38" spans="1:8" ht="43.5" customHeight="1" x14ac:dyDescent="0.2">
      <c r="A38" s="128" t="s">
        <v>62</v>
      </c>
      <c r="B38" s="125"/>
      <c r="C38" s="118"/>
      <c r="D38" s="118"/>
      <c r="E38" s="118"/>
      <c r="F38" s="118"/>
    </row>
    <row r="39" spans="1:8" ht="43.5" customHeight="1" x14ac:dyDescent="0.2">
      <c r="A39" s="128" t="s">
        <v>64</v>
      </c>
      <c r="B39" s="125"/>
      <c r="C39" s="118"/>
      <c r="D39" s="118"/>
      <c r="E39" s="118"/>
      <c r="F39" s="118"/>
    </row>
    <row r="40" spans="1:8" ht="47.25" customHeight="1" x14ac:dyDescent="0.2">
      <c r="A40" s="129" t="s">
        <v>68</v>
      </c>
      <c r="B40" s="130"/>
      <c r="C40" s="131"/>
      <c r="D40" s="131"/>
      <c r="E40" s="131"/>
      <c r="F40" s="131"/>
    </row>
    <row r="41" spans="1:8" ht="18" x14ac:dyDescent="0.25">
      <c r="A41" s="32" t="s">
        <v>41</v>
      </c>
      <c r="B41" s="38"/>
      <c r="C41" s="35"/>
    </row>
    <row r="42" spans="1:8" ht="18" x14ac:dyDescent="0.25">
      <c r="A42" s="32"/>
      <c r="B42" s="38"/>
      <c r="C42" s="35"/>
    </row>
    <row r="43" spans="1:8" s="38" customFormat="1" ht="69.75" customHeight="1" x14ac:dyDescent="0.2">
      <c r="A43" s="116" t="s">
        <v>65</v>
      </c>
      <c r="B43" s="117"/>
      <c r="C43" s="118"/>
      <c r="D43" s="118"/>
      <c r="E43" s="118"/>
      <c r="F43" s="118"/>
    </row>
    <row r="44" spans="1:8" s="38" customFormat="1" ht="18" customHeight="1" x14ac:dyDescent="0.2"/>
    <row r="45" spans="1:8" s="38" customFormat="1" ht="48" customHeight="1" x14ac:dyDescent="0.2"/>
    <row r="46" spans="1:8" s="38" customFormat="1" ht="48" customHeight="1" x14ac:dyDescent="0.2"/>
    <row r="47" spans="1:8" s="38" customFormat="1" ht="48" customHeight="1" x14ac:dyDescent="0.2"/>
    <row r="48" spans="1:8" s="38" customFormat="1" ht="48" customHeight="1" x14ac:dyDescent="0.2"/>
    <row r="49" spans="1:6" s="38" customFormat="1" ht="114.75" customHeight="1" x14ac:dyDescent="0.2"/>
    <row r="50" spans="1:6" s="38" customFormat="1" ht="14.25" x14ac:dyDescent="0.2">
      <c r="A50" s="126" t="s">
        <v>42</v>
      </c>
      <c r="B50" s="114"/>
      <c r="C50" s="114"/>
      <c r="D50" s="114"/>
      <c r="E50" s="114"/>
      <c r="F50" s="114"/>
    </row>
    <row r="51" spans="1:6" s="38" customFormat="1" ht="20.25" customHeight="1" x14ac:dyDescent="0.25">
      <c r="A51" s="104" t="s">
        <v>43</v>
      </c>
      <c r="B51" s="102"/>
      <c r="C51" s="102"/>
    </row>
    <row r="52" spans="1:6" s="38" customFormat="1" ht="57.75" customHeight="1" x14ac:dyDescent="0.2">
      <c r="A52" s="119" t="s">
        <v>44</v>
      </c>
      <c r="B52" s="125"/>
      <c r="C52" s="102"/>
      <c r="D52" s="102"/>
      <c r="E52" s="102"/>
      <c r="F52" s="102"/>
    </row>
    <row r="53" spans="1:6" s="38" customFormat="1" ht="14.25" x14ac:dyDescent="0.2">
      <c r="A53" s="76"/>
      <c r="B53" s="77"/>
    </row>
    <row r="54" spans="1:6" ht="84.75" customHeight="1" x14ac:dyDescent="0.2">
      <c r="A54" s="119" t="s">
        <v>45</v>
      </c>
      <c r="B54" s="101"/>
      <c r="C54" s="102"/>
      <c r="D54" s="102"/>
      <c r="E54" s="102"/>
      <c r="F54" s="102"/>
    </row>
    <row r="55" spans="1:6" ht="14.25" x14ac:dyDescent="0.2">
      <c r="A55" s="78"/>
      <c r="B55" s="78"/>
      <c r="C55" s="40"/>
      <c r="D55" s="38"/>
    </row>
    <row r="56" spans="1:6" ht="44.25" customHeight="1" x14ac:dyDescent="0.2">
      <c r="A56" s="101" t="s">
        <v>46</v>
      </c>
      <c r="B56" s="101"/>
      <c r="C56" s="102"/>
      <c r="D56" s="102"/>
      <c r="E56" s="102"/>
      <c r="F56" s="102"/>
    </row>
    <row r="57" spans="1:6" ht="14.25" x14ac:dyDescent="0.2">
      <c r="A57" s="78"/>
      <c r="B57" s="78"/>
      <c r="C57" s="40"/>
      <c r="D57" s="38"/>
    </row>
    <row r="58" spans="1:6" ht="14.25" x14ac:dyDescent="0.2">
      <c r="A58" s="120" t="s">
        <v>47</v>
      </c>
      <c r="B58" s="102"/>
      <c r="C58" s="102"/>
      <c r="D58" s="102"/>
      <c r="E58" s="102"/>
      <c r="F58" s="102"/>
    </row>
    <row r="59" spans="1:6" ht="14.25" x14ac:dyDescent="0.2">
      <c r="A59" s="64"/>
      <c r="B59" s="64"/>
      <c r="C59" s="40"/>
      <c r="D59" s="38"/>
    </row>
    <row r="60" spans="1:6" ht="32.25" customHeight="1" x14ac:dyDescent="0.2">
      <c r="A60" s="121" t="s">
        <v>48</v>
      </c>
      <c r="B60" s="122"/>
      <c r="C60" s="102"/>
      <c r="D60" s="102"/>
      <c r="E60" s="102"/>
      <c r="F60" s="102"/>
    </row>
    <row r="61" spans="1:6" ht="14.25" x14ac:dyDescent="0.2">
      <c r="A61" s="78"/>
      <c r="B61" s="64"/>
      <c r="C61" s="40"/>
      <c r="D61" s="38"/>
    </row>
    <row r="62" spans="1:6" ht="48.75" customHeight="1" x14ac:dyDescent="0.2">
      <c r="A62" s="121" t="s">
        <v>49</v>
      </c>
      <c r="B62" s="113"/>
      <c r="C62" s="102"/>
      <c r="D62" s="102"/>
      <c r="E62" s="102"/>
      <c r="F62" s="102"/>
    </row>
    <row r="63" spans="1:6" ht="14.25" x14ac:dyDescent="0.2">
      <c r="A63" s="78"/>
      <c r="B63" s="79"/>
      <c r="C63" s="40"/>
      <c r="D63" s="38"/>
    </row>
    <row r="64" spans="1:6" s="38" customFormat="1" ht="14.25" x14ac:dyDescent="0.2">
      <c r="A64" s="46"/>
      <c r="B64" s="40"/>
      <c r="C64" s="40"/>
    </row>
    <row r="65" spans="1:6" ht="15" x14ac:dyDescent="0.25">
      <c r="A65" s="104" t="s">
        <v>50</v>
      </c>
      <c r="B65" s="102"/>
      <c r="C65" s="102"/>
      <c r="D65" s="102"/>
      <c r="E65" s="102"/>
      <c r="F65" s="102"/>
    </row>
    <row r="66" spans="1:6" ht="74.25" customHeight="1" x14ac:dyDescent="0.2">
      <c r="A66" s="119" t="s">
        <v>51</v>
      </c>
      <c r="B66" s="105"/>
      <c r="C66" s="102"/>
      <c r="D66" s="102"/>
      <c r="E66" s="102"/>
      <c r="F66" s="102"/>
    </row>
    <row r="67" spans="1:6" ht="14.25" x14ac:dyDescent="0.2">
      <c r="A67" s="80"/>
      <c r="B67" s="81"/>
      <c r="C67" s="40"/>
      <c r="D67" s="38"/>
    </row>
    <row r="68" spans="1:6" ht="14.25" x14ac:dyDescent="0.2">
      <c r="A68" s="80"/>
      <c r="B68" s="81"/>
      <c r="C68" s="40"/>
      <c r="D68" s="38"/>
    </row>
    <row r="69" spans="1:6" ht="12.75" customHeight="1" x14ac:dyDescent="0.2">
      <c r="A69" s="107" t="s">
        <v>52</v>
      </c>
      <c r="B69" s="105"/>
      <c r="C69" s="102"/>
      <c r="D69" s="102"/>
      <c r="E69" s="102"/>
      <c r="F69" s="102"/>
    </row>
    <row r="70" spans="1:6" ht="14.25" x14ac:dyDescent="0.2">
      <c r="A70" s="46"/>
      <c r="B70" s="40"/>
      <c r="C70" s="40"/>
      <c r="D70" s="38"/>
    </row>
    <row r="71" spans="1:6" ht="14.25" x14ac:dyDescent="0.2">
      <c r="A71" s="46"/>
      <c r="B71" s="40"/>
      <c r="C71" s="40"/>
      <c r="D71" s="38"/>
    </row>
    <row r="72" spans="1:6" ht="15" x14ac:dyDescent="0.2">
      <c r="A72" s="123" t="s">
        <v>53</v>
      </c>
      <c r="B72" s="102"/>
      <c r="C72" s="102"/>
      <c r="D72" s="102"/>
      <c r="E72" s="102"/>
      <c r="F72" s="102"/>
    </row>
    <row r="73" spans="1:6" ht="14.25" x14ac:dyDescent="0.2">
      <c r="A73" s="46"/>
      <c r="B73" s="40"/>
      <c r="C73" s="40"/>
      <c r="D73" s="38"/>
    </row>
    <row r="74" spans="1:6" ht="14.25" x14ac:dyDescent="0.2">
      <c r="A74" s="124" t="s">
        <v>54</v>
      </c>
      <c r="B74" s="102"/>
      <c r="C74" s="102"/>
      <c r="D74" s="102"/>
      <c r="E74" s="102"/>
      <c r="F74" s="102"/>
    </row>
    <row r="75" spans="1:6" ht="14.25" x14ac:dyDescent="0.2">
      <c r="A75" s="46"/>
      <c r="B75" s="40"/>
      <c r="C75" s="40"/>
      <c r="D75" s="38"/>
    </row>
    <row r="76" spans="1:6" ht="15" x14ac:dyDescent="0.2">
      <c r="A76" s="123" t="s">
        <v>55</v>
      </c>
      <c r="B76" s="102"/>
      <c r="C76" s="102"/>
      <c r="D76" s="102"/>
      <c r="E76" s="102"/>
      <c r="F76" s="102"/>
    </row>
    <row r="77" spans="1:6" ht="147.75" customHeight="1" x14ac:dyDescent="0.2">
      <c r="A77" s="116" t="s">
        <v>71</v>
      </c>
      <c r="B77" s="117"/>
      <c r="C77" s="118"/>
      <c r="D77" s="118"/>
      <c r="E77" s="118"/>
      <c r="F77" s="118"/>
    </row>
    <row r="78" spans="1:6" ht="14.25" x14ac:dyDescent="0.2">
      <c r="A78" s="46"/>
      <c r="B78" s="97"/>
      <c r="C78" s="97"/>
      <c r="D78" s="38"/>
      <c r="E78" s="55"/>
      <c r="F78" s="55"/>
    </row>
    <row r="79" spans="1:6" ht="31.5" customHeight="1" x14ac:dyDescent="0.2">
      <c r="A79" s="107" t="s">
        <v>56</v>
      </c>
      <c r="B79" s="108"/>
      <c r="C79" s="108"/>
      <c r="D79" s="108"/>
      <c r="E79" s="108"/>
      <c r="F79" s="108"/>
    </row>
    <row r="80" spans="1:6" ht="14.25" x14ac:dyDescent="0.2">
      <c r="A80" s="55"/>
      <c r="B80" s="97"/>
      <c r="C80" s="97"/>
      <c r="D80" s="38"/>
      <c r="E80" s="55"/>
      <c r="F80" s="55"/>
    </row>
    <row r="81" spans="1:256" ht="60" customHeight="1" x14ac:dyDescent="0.2">
      <c r="A81" s="106" t="s">
        <v>70</v>
      </c>
      <c r="B81" s="109"/>
      <c r="C81" s="109"/>
      <c r="D81" s="109"/>
      <c r="E81" s="109"/>
      <c r="F81" s="109"/>
    </row>
    <row r="82" spans="1:256" ht="29.25" customHeight="1" x14ac:dyDescent="0.2">
      <c r="A82" s="82"/>
      <c r="B82" s="83"/>
      <c r="C82" s="83"/>
      <c r="D82" s="83"/>
      <c r="E82" s="83"/>
      <c r="F82" s="83"/>
    </row>
    <row r="83" spans="1:256" ht="18" x14ac:dyDescent="0.2">
      <c r="A83" s="110" t="s">
        <v>57</v>
      </c>
      <c r="B83" s="102"/>
      <c r="C83" s="102"/>
      <c r="D83" s="102"/>
      <c r="E83" s="102"/>
      <c r="F83" s="102"/>
    </row>
    <row r="84" spans="1:256" ht="58.5" customHeight="1" x14ac:dyDescent="0.2">
      <c r="A84" s="106" t="s">
        <v>69</v>
      </c>
      <c r="B84" s="105"/>
      <c r="C84" s="102"/>
      <c r="D84" s="102"/>
      <c r="E84" s="102"/>
      <c r="F84" s="102"/>
    </row>
    <row r="85" spans="1:256" ht="14.25" x14ac:dyDescent="0.2">
      <c r="A85" s="46"/>
      <c r="B85" s="40"/>
      <c r="C85" s="40"/>
      <c r="D85" s="38"/>
    </row>
    <row r="86" spans="1:256" ht="74.25" customHeight="1" x14ac:dyDescent="0.2">
      <c r="A86" s="111"/>
      <c r="B86" s="105"/>
      <c r="C86" s="102"/>
      <c r="D86" s="102"/>
      <c r="E86" s="102"/>
      <c r="F86" s="102"/>
    </row>
    <row r="87" spans="1:256" s="38" customFormat="1" ht="14.25" x14ac:dyDescent="0.2">
      <c r="A87" s="46"/>
      <c r="B87" s="40"/>
      <c r="C87" s="40"/>
    </row>
    <row r="88" spans="1:256" ht="100.5" customHeight="1" x14ac:dyDescent="0.2">
      <c r="A88" s="111"/>
      <c r="B88" s="101"/>
      <c r="C88" s="102"/>
      <c r="D88" s="102"/>
      <c r="E88" s="102"/>
      <c r="F88" s="102"/>
    </row>
    <row r="89" spans="1:256" ht="14.25" x14ac:dyDescent="0.2">
      <c r="A89" s="46"/>
      <c r="B89" s="39"/>
      <c r="C89" s="40"/>
      <c r="D89" s="38"/>
    </row>
    <row r="90" spans="1:256" ht="31.5" customHeight="1" x14ac:dyDescent="0.2">
      <c r="A90" s="106"/>
      <c r="B90" s="105"/>
      <c r="C90" s="102"/>
      <c r="D90" s="102"/>
      <c r="E90" s="102"/>
      <c r="F90" s="102"/>
    </row>
    <row r="91" spans="1:256" s="38" customFormat="1" ht="12" customHeight="1" x14ac:dyDescent="0.2">
      <c r="A91" s="46"/>
      <c r="B91" s="39"/>
      <c r="C91" s="40"/>
    </row>
    <row r="92" spans="1:256" s="38" customFormat="1" ht="12" customHeight="1" x14ac:dyDescent="0.2">
      <c r="A92" s="46"/>
      <c r="B92" s="39"/>
      <c r="C92" s="40"/>
    </row>
    <row r="93" spans="1:256" s="38" customFormat="1" ht="12" customHeight="1" x14ac:dyDescent="0.25">
      <c r="A93" s="84"/>
      <c r="B93" s="39"/>
      <c r="C93" s="40"/>
    </row>
    <row r="94" spans="1:256" s="38" customFormat="1" ht="12" customHeight="1" x14ac:dyDescent="0.25">
      <c r="A94" s="84"/>
      <c r="B94" s="39"/>
      <c r="C94" s="40"/>
    </row>
    <row r="95" spans="1:256" ht="15" x14ac:dyDescent="0.2">
      <c r="A95" s="112"/>
      <c r="B95" s="102"/>
      <c r="C95" s="102"/>
      <c r="D95" s="102"/>
      <c r="E95" s="102"/>
      <c r="F95" s="102"/>
    </row>
    <row r="96" spans="1:256" ht="30.75" customHeight="1" x14ac:dyDescent="0.2">
      <c r="A96" s="111"/>
      <c r="B96" s="113"/>
      <c r="C96" s="102"/>
      <c r="D96" s="102"/>
      <c r="E96" s="102"/>
      <c r="F96" s="102"/>
      <c r="G96" s="40"/>
      <c r="H96" s="51"/>
      <c r="I96" s="85"/>
      <c r="J96" s="39"/>
      <c r="K96" s="40"/>
      <c r="L96" s="51"/>
      <c r="M96" s="85"/>
      <c r="N96" s="39"/>
      <c r="O96" s="40"/>
      <c r="P96" s="51"/>
      <c r="Q96" s="85"/>
      <c r="R96" s="39"/>
      <c r="S96" s="40"/>
      <c r="T96" s="51"/>
      <c r="U96" s="85"/>
      <c r="V96" s="39"/>
      <c r="W96" s="40"/>
      <c r="X96" s="51"/>
      <c r="Y96" s="85"/>
      <c r="Z96" s="39"/>
      <c r="AA96" s="40"/>
      <c r="AB96" s="51"/>
      <c r="AC96" s="85"/>
      <c r="AD96" s="39"/>
      <c r="AE96" s="40"/>
      <c r="AF96" s="51"/>
      <c r="AG96" s="85"/>
      <c r="AH96" s="39"/>
      <c r="AI96" s="40"/>
      <c r="AJ96" s="51"/>
      <c r="AK96" s="85"/>
      <c r="AL96" s="39"/>
      <c r="AM96" s="40"/>
      <c r="AN96" s="51"/>
      <c r="AO96" s="85"/>
      <c r="AP96" s="39"/>
      <c r="AQ96" s="40"/>
      <c r="AR96" s="51"/>
      <c r="AS96" s="85"/>
      <c r="AT96" s="39"/>
      <c r="AU96" s="40"/>
      <c r="AV96" s="51"/>
      <c r="AW96" s="85"/>
      <c r="AX96" s="39"/>
      <c r="AY96" s="40"/>
      <c r="AZ96" s="51"/>
      <c r="BA96" s="85"/>
      <c r="BB96" s="39"/>
      <c r="BC96" s="40"/>
      <c r="BD96" s="51"/>
      <c r="BE96" s="85"/>
      <c r="BF96" s="39"/>
      <c r="BG96" s="40"/>
      <c r="BH96" s="51"/>
      <c r="BI96" s="85"/>
      <c r="BJ96" s="39"/>
      <c r="BK96" s="40"/>
      <c r="BL96" s="51"/>
      <c r="BM96" s="85"/>
      <c r="BN96" s="39"/>
      <c r="BO96" s="40"/>
      <c r="BP96" s="51"/>
      <c r="BQ96" s="85"/>
      <c r="BR96" s="39"/>
      <c r="BS96" s="40"/>
      <c r="BT96" s="51"/>
      <c r="BU96" s="85"/>
      <c r="BV96" s="39"/>
      <c r="BW96" s="40"/>
      <c r="BX96" s="51"/>
      <c r="BY96" s="85"/>
      <c r="BZ96" s="39"/>
      <c r="CA96" s="40"/>
      <c r="CB96" s="51"/>
      <c r="CC96" s="85"/>
      <c r="CD96" s="39"/>
      <c r="CE96" s="40"/>
      <c r="CF96" s="51"/>
      <c r="CG96" s="85"/>
      <c r="CH96" s="39"/>
      <c r="CI96" s="40"/>
      <c r="CJ96" s="51"/>
      <c r="CK96" s="85"/>
      <c r="CL96" s="39"/>
      <c r="CM96" s="40"/>
      <c r="CN96" s="51"/>
      <c r="CO96" s="85"/>
      <c r="CP96" s="39"/>
      <c r="CQ96" s="40"/>
      <c r="CR96" s="51"/>
      <c r="CS96" s="85"/>
      <c r="CT96" s="39"/>
      <c r="CU96" s="40"/>
      <c r="CV96" s="51"/>
      <c r="CW96" s="85"/>
      <c r="CX96" s="39"/>
      <c r="CY96" s="40"/>
      <c r="CZ96" s="51"/>
      <c r="DA96" s="85"/>
      <c r="DB96" s="39"/>
      <c r="DC96" s="40"/>
      <c r="DD96" s="51"/>
      <c r="DE96" s="85"/>
      <c r="DF96" s="39"/>
      <c r="DG96" s="40"/>
      <c r="DH96" s="51"/>
      <c r="DI96" s="85"/>
      <c r="DJ96" s="39"/>
      <c r="DK96" s="40"/>
      <c r="DL96" s="51"/>
      <c r="DM96" s="85"/>
      <c r="DN96" s="39"/>
      <c r="DO96" s="40"/>
      <c r="DP96" s="51"/>
      <c r="DQ96" s="85"/>
      <c r="DR96" s="39"/>
      <c r="DS96" s="40"/>
      <c r="DT96" s="51"/>
      <c r="DU96" s="85"/>
      <c r="DV96" s="39"/>
      <c r="DW96" s="40"/>
      <c r="DX96" s="51"/>
      <c r="DY96" s="85"/>
      <c r="DZ96" s="39"/>
      <c r="EA96" s="40"/>
      <c r="EB96" s="51"/>
      <c r="EC96" s="85"/>
      <c r="ED96" s="39"/>
      <c r="EE96" s="40"/>
      <c r="EF96" s="51"/>
      <c r="EG96" s="85"/>
      <c r="EH96" s="39"/>
      <c r="EI96" s="40"/>
      <c r="EJ96" s="51"/>
      <c r="EK96" s="85"/>
      <c r="EL96" s="39"/>
      <c r="EM96" s="40"/>
      <c r="EN96" s="51"/>
      <c r="EO96" s="85"/>
      <c r="EP96" s="39"/>
      <c r="EQ96" s="40"/>
      <c r="ER96" s="51"/>
      <c r="ES96" s="85"/>
      <c r="ET96" s="39"/>
      <c r="EU96" s="40"/>
      <c r="EV96" s="51"/>
      <c r="EW96" s="85"/>
      <c r="EX96" s="39"/>
      <c r="EY96" s="40"/>
      <c r="EZ96" s="51"/>
      <c r="FA96" s="85"/>
      <c r="FB96" s="39"/>
      <c r="FC96" s="40"/>
      <c r="FD96" s="51"/>
      <c r="FE96" s="85"/>
      <c r="FF96" s="39"/>
      <c r="FG96" s="40"/>
      <c r="FH96" s="51"/>
      <c r="FI96" s="85"/>
      <c r="FJ96" s="39"/>
      <c r="FK96" s="40"/>
      <c r="FL96" s="51"/>
      <c r="FM96" s="85"/>
      <c r="FN96" s="39"/>
      <c r="FO96" s="40"/>
      <c r="FP96" s="51"/>
      <c r="FQ96" s="85"/>
      <c r="FR96" s="39"/>
      <c r="FS96" s="40"/>
      <c r="FT96" s="51"/>
      <c r="FU96" s="85"/>
      <c r="FV96" s="39"/>
      <c r="FW96" s="40"/>
      <c r="FX96" s="51"/>
      <c r="FY96" s="85"/>
      <c r="FZ96" s="39"/>
      <c r="GA96" s="40"/>
      <c r="GB96" s="51"/>
      <c r="GC96" s="85"/>
      <c r="GD96" s="39"/>
      <c r="GE96" s="40"/>
      <c r="GF96" s="51"/>
      <c r="GG96" s="85"/>
      <c r="GH96" s="39"/>
      <c r="GI96" s="40"/>
      <c r="GJ96" s="51"/>
      <c r="GK96" s="85"/>
      <c r="GL96" s="39"/>
      <c r="GM96" s="40"/>
      <c r="GN96" s="51"/>
      <c r="GO96" s="85"/>
      <c r="GP96" s="39"/>
      <c r="GQ96" s="40"/>
      <c r="GR96" s="51"/>
      <c r="GS96" s="85"/>
      <c r="GT96" s="39"/>
      <c r="GU96" s="40"/>
      <c r="GV96" s="51"/>
      <c r="GW96" s="85"/>
      <c r="GX96" s="39"/>
      <c r="GY96" s="40"/>
      <c r="GZ96" s="51"/>
      <c r="HA96" s="85"/>
      <c r="HB96" s="39"/>
      <c r="HC96" s="40"/>
      <c r="HD96" s="51"/>
      <c r="HE96" s="85"/>
      <c r="HF96" s="39"/>
      <c r="HG96" s="40"/>
      <c r="HH96" s="51"/>
      <c r="HI96" s="85"/>
      <c r="HJ96" s="39"/>
      <c r="HK96" s="40"/>
      <c r="HL96" s="51"/>
      <c r="HM96" s="85"/>
      <c r="HN96" s="39"/>
      <c r="HO96" s="40"/>
      <c r="HP96" s="51"/>
      <c r="HQ96" s="85"/>
      <c r="HR96" s="39"/>
      <c r="HS96" s="40"/>
      <c r="HT96" s="51"/>
      <c r="HU96" s="85"/>
      <c r="HV96" s="39"/>
      <c r="HW96" s="40"/>
      <c r="HX96" s="51"/>
      <c r="HY96" s="85"/>
      <c r="HZ96" s="39"/>
      <c r="IA96" s="40"/>
      <c r="IB96" s="51"/>
      <c r="IC96" s="85"/>
      <c r="ID96" s="39"/>
      <c r="IE96" s="40"/>
      <c r="IF96" s="51"/>
      <c r="IG96" s="85"/>
      <c r="IH96" s="39"/>
      <c r="II96" s="40"/>
      <c r="IJ96" s="51"/>
      <c r="IK96" s="85"/>
      <c r="IL96" s="39"/>
      <c r="IM96" s="40"/>
      <c r="IN96" s="51"/>
      <c r="IO96" s="85"/>
      <c r="IP96" s="39"/>
      <c r="IQ96" s="40"/>
      <c r="IR96" s="51"/>
      <c r="IS96" s="85"/>
      <c r="IT96" s="39"/>
      <c r="IU96" s="40"/>
      <c r="IV96" s="51"/>
    </row>
    <row r="97" spans="1:6" s="38" customFormat="1" ht="15" x14ac:dyDescent="0.2">
      <c r="A97" s="46"/>
      <c r="B97" s="86"/>
      <c r="C97" s="40"/>
    </row>
    <row r="98" spans="1:6" ht="14.25" x14ac:dyDescent="0.2">
      <c r="A98" s="46"/>
      <c r="C98" s="88"/>
    </row>
    <row r="99" spans="1:6" ht="14.25" x14ac:dyDescent="0.2">
      <c r="A99" s="53"/>
      <c r="C99" s="88"/>
    </row>
    <row r="100" spans="1:6" ht="15" x14ac:dyDescent="0.2">
      <c r="B100" s="86"/>
      <c r="D100" s="42"/>
    </row>
    <row r="101" spans="1:6" ht="15" x14ac:dyDescent="0.2">
      <c r="A101" s="53"/>
      <c r="B101" s="86"/>
      <c r="D101" s="42"/>
    </row>
    <row r="102" spans="1:6" ht="33" customHeight="1" x14ac:dyDescent="0.2">
      <c r="A102" s="111"/>
      <c r="B102" s="114"/>
      <c r="C102" s="102"/>
      <c r="D102" s="102"/>
      <c r="E102" s="102"/>
      <c r="F102" s="102"/>
    </row>
    <row r="103" spans="1:6" ht="14.25" x14ac:dyDescent="0.2">
      <c r="A103" s="46"/>
      <c r="B103" s="89"/>
      <c r="C103" s="40"/>
      <c r="D103" s="40"/>
    </row>
    <row r="104" spans="1:6" ht="15" x14ac:dyDescent="0.2">
      <c r="A104" s="115"/>
      <c r="B104" s="102"/>
      <c r="C104" s="102"/>
      <c r="D104" s="102"/>
      <c r="E104" s="102"/>
      <c r="F104" s="102"/>
    </row>
    <row r="105" spans="1:6" ht="45.75" customHeight="1" x14ac:dyDescent="0.2">
      <c r="A105" s="106"/>
      <c r="B105" s="106"/>
      <c r="C105" s="102"/>
      <c r="D105" s="102"/>
      <c r="E105" s="102"/>
      <c r="F105" s="102"/>
    </row>
    <row r="106" spans="1:6" ht="14.25" x14ac:dyDescent="0.2">
      <c r="A106" s="46"/>
      <c r="B106" s="40"/>
      <c r="C106" s="40"/>
      <c r="D106" s="38"/>
    </row>
    <row r="107" spans="1:6" ht="14.25" x14ac:dyDescent="0.2">
      <c r="A107" s="90"/>
      <c r="C107" s="91"/>
      <c r="D107" s="92"/>
    </row>
    <row r="108" spans="1:6" ht="14.25" x14ac:dyDescent="0.2">
      <c r="A108" s="90"/>
      <c r="B108" s="91"/>
      <c r="D108" s="92"/>
    </row>
    <row r="109" spans="1:6" ht="14.25" x14ac:dyDescent="0.2">
      <c r="A109" s="90"/>
      <c r="C109" s="91"/>
      <c r="D109" s="92"/>
    </row>
    <row r="110" spans="1:6" ht="14.25" x14ac:dyDescent="0.2">
      <c r="A110" s="90"/>
      <c r="B110" s="91"/>
      <c r="D110" s="92"/>
    </row>
    <row r="111" spans="1:6" ht="14.25" x14ac:dyDescent="0.2">
      <c r="A111" s="90"/>
      <c r="C111" s="91"/>
      <c r="D111" s="92"/>
      <c r="E111" s="92"/>
    </row>
    <row r="112" spans="1:6" ht="14.25" x14ac:dyDescent="0.2">
      <c r="A112" s="46"/>
      <c r="B112" s="40"/>
      <c r="C112" s="40"/>
      <c r="D112" s="38"/>
    </row>
    <row r="113" spans="1:6" ht="35.25" customHeight="1" x14ac:dyDescent="0.2">
      <c r="A113" s="101"/>
      <c r="B113" s="101"/>
      <c r="C113" s="102"/>
      <c r="D113" s="102"/>
      <c r="E113" s="102"/>
      <c r="F113" s="102"/>
    </row>
    <row r="114" spans="1:6" ht="35.25" customHeight="1" x14ac:dyDescent="0.2">
      <c r="A114" s="78"/>
      <c r="B114" s="78"/>
      <c r="C114" s="40"/>
      <c r="D114" s="38"/>
    </row>
    <row r="115" spans="1:6" ht="22.5" customHeight="1" x14ac:dyDescent="0.2">
      <c r="A115" s="103"/>
      <c r="B115" s="103"/>
      <c r="C115" s="102"/>
      <c r="D115" s="102"/>
      <c r="E115" s="102"/>
      <c r="F115" s="102"/>
    </row>
    <row r="116" spans="1:6" ht="14.25" x14ac:dyDescent="0.2">
      <c r="A116" s="93"/>
      <c r="B116" s="38"/>
      <c r="C116" s="40"/>
      <c r="D116" s="38"/>
    </row>
    <row r="117" spans="1:6" ht="15" x14ac:dyDescent="0.25">
      <c r="A117" s="104"/>
      <c r="B117" s="102"/>
      <c r="C117" s="102"/>
      <c r="D117" s="102"/>
      <c r="E117" s="102"/>
      <c r="F117" s="102"/>
    </row>
    <row r="118" spans="1:6" ht="45.75" customHeight="1" x14ac:dyDescent="0.2">
      <c r="A118" s="101"/>
      <c r="B118" s="105"/>
      <c r="C118" s="102"/>
      <c r="D118" s="102"/>
      <c r="E118" s="102"/>
      <c r="F118" s="102"/>
    </row>
    <row r="119" spans="1:6" ht="14.25" x14ac:dyDescent="0.2">
      <c r="A119" s="46"/>
      <c r="B119" s="40"/>
      <c r="C119" s="40"/>
      <c r="D119" s="38"/>
    </row>
    <row r="120" spans="1:6" ht="14.25" x14ac:dyDescent="0.2">
      <c r="A120" s="90"/>
      <c r="C120" s="91"/>
      <c r="D120" s="92"/>
    </row>
    <row r="121" spans="1:6" ht="14.25" x14ac:dyDescent="0.2">
      <c r="A121" s="90"/>
      <c r="B121" s="91"/>
      <c r="C121" s="92"/>
      <c r="D121" s="92"/>
    </row>
    <row r="122" spans="1:6" ht="14.25" x14ac:dyDescent="0.2">
      <c r="A122" s="90"/>
      <c r="C122" s="91"/>
      <c r="D122" s="92"/>
      <c r="E122" s="92"/>
    </row>
    <row r="123" spans="1:6" ht="14.25" x14ac:dyDescent="0.2">
      <c r="A123" s="90"/>
      <c r="B123" s="91"/>
      <c r="D123" s="92"/>
      <c r="E123" s="92"/>
    </row>
    <row r="124" spans="1:6" ht="14.25" x14ac:dyDescent="0.2">
      <c r="A124" s="90"/>
      <c r="C124" s="91"/>
      <c r="D124" s="92"/>
      <c r="E124" s="92"/>
    </row>
    <row r="125" spans="1:6" ht="14.25" x14ac:dyDescent="0.2">
      <c r="A125" s="46"/>
      <c r="B125" s="40"/>
      <c r="C125" s="40"/>
      <c r="D125" s="38"/>
    </row>
    <row r="126" spans="1:6" ht="47.25" customHeight="1" x14ac:dyDescent="0.2">
      <c r="A126" s="101"/>
      <c r="B126" s="102"/>
      <c r="C126" s="102"/>
      <c r="D126" s="102"/>
      <c r="E126" s="102"/>
      <c r="F126" s="102"/>
    </row>
    <row r="127" spans="1:6" ht="15" x14ac:dyDescent="0.25">
      <c r="A127" s="87"/>
      <c r="B127" s="50"/>
    </row>
    <row r="128" spans="1:6" ht="14.25" x14ac:dyDescent="0.2">
      <c r="A128" s="46"/>
      <c r="B128" s="40"/>
      <c r="C128" s="40"/>
      <c r="D128" s="38"/>
    </row>
    <row r="129" spans="1:4" ht="14.25" x14ac:dyDescent="0.2">
      <c r="A129" s="46"/>
      <c r="B129" s="40"/>
      <c r="C129" s="40"/>
      <c r="D129" s="38"/>
    </row>
    <row r="130" spans="1:4" ht="15" x14ac:dyDescent="0.25">
      <c r="A130" s="87"/>
      <c r="B130" s="50"/>
    </row>
    <row r="131" spans="1:4" ht="14.25" x14ac:dyDescent="0.2">
      <c r="A131" s="46"/>
      <c r="B131" s="40"/>
      <c r="C131" s="40"/>
      <c r="D131" s="38"/>
    </row>
    <row r="132" spans="1:4" ht="14.25" x14ac:dyDescent="0.2">
      <c r="A132" s="46"/>
      <c r="B132" s="40"/>
      <c r="C132" s="40"/>
      <c r="D132" s="38"/>
    </row>
    <row r="133" spans="1:4" ht="14.25" x14ac:dyDescent="0.2">
      <c r="A133" s="46"/>
      <c r="B133" s="40"/>
      <c r="C133" s="40"/>
      <c r="D133" s="38"/>
    </row>
    <row r="134" spans="1:4" ht="14.25" x14ac:dyDescent="0.2">
      <c r="A134" s="46"/>
      <c r="B134" s="40"/>
      <c r="C134" s="40"/>
      <c r="D134" s="38"/>
    </row>
    <row r="135" spans="1:4" ht="14.25" x14ac:dyDescent="0.2">
      <c r="A135" s="46"/>
      <c r="B135" s="40"/>
      <c r="C135" s="40"/>
      <c r="D135" s="38"/>
    </row>
    <row r="136" spans="1:4" ht="15" x14ac:dyDescent="0.25">
      <c r="A136" s="87"/>
      <c r="B136" s="50"/>
    </row>
    <row r="137" spans="1:4" ht="14.25" x14ac:dyDescent="0.2">
      <c r="A137" s="46"/>
      <c r="B137" s="40"/>
      <c r="C137" s="40"/>
      <c r="D137" s="38"/>
    </row>
    <row r="138" spans="1:4" ht="14.25" x14ac:dyDescent="0.2">
      <c r="A138" s="46"/>
      <c r="B138" s="40"/>
      <c r="C138" s="40"/>
      <c r="D138" s="38"/>
    </row>
    <row r="139" spans="1:4" ht="14.25" x14ac:dyDescent="0.2">
      <c r="A139" s="46"/>
      <c r="B139" s="40"/>
      <c r="C139" s="40"/>
      <c r="D139" s="38"/>
    </row>
    <row r="140" spans="1:4" ht="14.25" x14ac:dyDescent="0.2">
      <c r="A140" s="46"/>
      <c r="B140" s="40"/>
      <c r="C140" s="40"/>
      <c r="D140" s="38"/>
    </row>
    <row r="141" spans="1:4" ht="14.25" x14ac:dyDescent="0.2">
      <c r="A141" s="46"/>
      <c r="B141" s="40"/>
      <c r="C141" s="40"/>
      <c r="D141" s="38"/>
    </row>
    <row r="142" spans="1:4" ht="15" x14ac:dyDescent="0.25">
      <c r="A142" s="87"/>
      <c r="B142" s="50"/>
    </row>
    <row r="143" spans="1:4" ht="14.25" x14ac:dyDescent="0.2">
      <c r="A143" s="46"/>
      <c r="B143" s="40"/>
      <c r="C143" s="40"/>
      <c r="D143" s="38"/>
    </row>
    <row r="144" spans="1:4" ht="14.25" x14ac:dyDescent="0.2">
      <c r="A144" s="46"/>
      <c r="B144" s="40"/>
      <c r="C144" s="40"/>
      <c r="D144" s="38"/>
    </row>
    <row r="145" spans="1:4" ht="14.25" x14ac:dyDescent="0.2">
      <c r="A145" s="46"/>
      <c r="B145" s="40"/>
      <c r="C145" s="40"/>
      <c r="D145" s="38"/>
    </row>
    <row r="146" spans="1:4" ht="14.25" x14ac:dyDescent="0.2">
      <c r="A146" s="46"/>
      <c r="B146" s="40"/>
      <c r="C146" s="40"/>
      <c r="D146" s="38"/>
    </row>
    <row r="147" spans="1:4" ht="14.25" x14ac:dyDescent="0.2">
      <c r="A147" s="46"/>
      <c r="B147" s="40"/>
      <c r="C147" s="40"/>
      <c r="D147" s="38"/>
    </row>
    <row r="148" spans="1:4" ht="14.25" x14ac:dyDescent="0.2">
      <c r="A148" s="46"/>
      <c r="B148" s="40"/>
      <c r="C148" s="40"/>
      <c r="D148" s="38"/>
    </row>
    <row r="149" spans="1:4" ht="14.25" x14ac:dyDescent="0.2">
      <c r="A149" s="46"/>
      <c r="B149" s="40"/>
      <c r="C149" s="40"/>
      <c r="D149" s="38"/>
    </row>
    <row r="150" spans="1:4" ht="14.25" x14ac:dyDescent="0.2">
      <c r="A150" s="46"/>
      <c r="B150" s="40"/>
      <c r="C150" s="40"/>
      <c r="D150" s="38"/>
    </row>
    <row r="151" spans="1:4" ht="15" x14ac:dyDescent="0.25">
      <c r="A151" s="87"/>
      <c r="B151" s="50"/>
    </row>
    <row r="152" spans="1:4" ht="14.25" x14ac:dyDescent="0.2">
      <c r="A152" s="46"/>
      <c r="B152" s="40"/>
      <c r="C152" s="40"/>
      <c r="D152" s="38"/>
    </row>
    <row r="153" spans="1:4" ht="14.25" x14ac:dyDescent="0.2">
      <c r="A153" s="46"/>
      <c r="B153" s="40"/>
      <c r="C153" s="40"/>
      <c r="D153" s="38"/>
    </row>
    <row r="154" spans="1:4" ht="14.25" x14ac:dyDescent="0.2">
      <c r="A154" s="46"/>
      <c r="B154" s="40"/>
      <c r="C154" s="40"/>
      <c r="D154" s="38"/>
    </row>
    <row r="155" spans="1:4" ht="14.25" x14ac:dyDescent="0.2">
      <c r="A155" s="46"/>
      <c r="B155" s="40"/>
      <c r="C155" s="40"/>
      <c r="D155" s="38"/>
    </row>
    <row r="156" spans="1:4" ht="14.25" x14ac:dyDescent="0.2">
      <c r="A156" s="46"/>
      <c r="B156" s="40"/>
      <c r="C156" s="40"/>
      <c r="D156" s="38"/>
    </row>
    <row r="157" spans="1:4" ht="14.25" x14ac:dyDescent="0.2">
      <c r="A157" s="46"/>
      <c r="B157" s="40"/>
      <c r="C157" s="40"/>
      <c r="D157" s="38"/>
    </row>
    <row r="158" spans="1:4" ht="14.25" x14ac:dyDescent="0.2">
      <c r="A158" s="46"/>
      <c r="B158" s="40"/>
      <c r="C158" s="40"/>
      <c r="D158" s="38"/>
    </row>
    <row r="159" spans="1:4" ht="14.25" x14ac:dyDescent="0.2">
      <c r="A159" s="58"/>
      <c r="B159" s="59"/>
      <c r="C159" s="40"/>
      <c r="D159" s="38"/>
    </row>
    <row r="160" spans="1:4" ht="14.25" x14ac:dyDescent="0.2">
      <c r="A160" s="46"/>
      <c r="B160" s="40"/>
      <c r="C160" s="40"/>
      <c r="D160" s="38"/>
    </row>
    <row r="161" spans="1:4" ht="14.25" x14ac:dyDescent="0.2">
      <c r="A161" s="39"/>
      <c r="B161" s="40"/>
      <c r="C161" s="40"/>
      <c r="D161" s="38"/>
    </row>
    <row r="162" spans="1:4" s="38" customFormat="1" ht="12" customHeight="1" x14ac:dyDescent="0.2">
      <c r="C162" s="40"/>
    </row>
    <row r="163" spans="1:4" s="38" customFormat="1" ht="14.25" x14ac:dyDescent="0.2"/>
    <row r="164" spans="1:4" s="38" customFormat="1" ht="18" x14ac:dyDescent="0.2">
      <c r="A164" s="39"/>
      <c r="B164" s="94"/>
      <c r="C164" s="40"/>
    </row>
    <row r="165" spans="1:4" s="38" customFormat="1" ht="15" x14ac:dyDescent="0.2">
      <c r="A165" s="39"/>
      <c r="B165" s="47"/>
      <c r="C165" s="40"/>
    </row>
    <row r="166" spans="1:4" s="38" customFormat="1" ht="15" x14ac:dyDescent="0.2">
      <c r="A166" s="95"/>
      <c r="B166" s="47"/>
      <c r="C166" s="40"/>
      <c r="D166" s="42"/>
    </row>
    <row r="167" spans="1:4" ht="15" x14ac:dyDescent="0.25">
      <c r="A167" s="49"/>
      <c r="B167" s="50"/>
      <c r="D167" s="34"/>
    </row>
    <row r="168" spans="1:4" ht="14.25" x14ac:dyDescent="0.2">
      <c r="A168" s="46"/>
      <c r="B168" s="89"/>
      <c r="C168" s="40"/>
      <c r="D168" s="38"/>
    </row>
    <row r="169" spans="1:4" s="38" customFormat="1" ht="15" x14ac:dyDescent="0.2">
      <c r="A169" s="46"/>
      <c r="B169" s="39"/>
      <c r="C169" s="42"/>
    </row>
    <row r="170" spans="1:4" ht="15" x14ac:dyDescent="0.25">
      <c r="A170" s="87"/>
      <c r="B170" s="50"/>
    </row>
    <row r="171" spans="1:4" ht="14.25" x14ac:dyDescent="0.2">
      <c r="A171" s="46"/>
      <c r="B171" s="57"/>
      <c r="C171" s="40"/>
      <c r="D171" s="38"/>
    </row>
    <row r="172" spans="1:4" ht="14.25" x14ac:dyDescent="0.2">
      <c r="A172" s="46"/>
      <c r="B172" s="57"/>
      <c r="C172" s="40"/>
      <c r="D172" s="38"/>
    </row>
    <row r="173" spans="1:4" ht="14.25" x14ac:dyDescent="0.2">
      <c r="A173" s="46"/>
      <c r="B173" s="57"/>
      <c r="C173" s="40"/>
      <c r="D173" s="38"/>
    </row>
    <row r="174" spans="1:4" ht="14.25" x14ac:dyDescent="0.2">
      <c r="A174" s="58"/>
      <c r="B174" s="59"/>
      <c r="C174" s="40"/>
      <c r="D174" s="38"/>
    </row>
    <row r="175" spans="1:4" ht="14.25" x14ac:dyDescent="0.2">
      <c r="A175" s="46"/>
      <c r="B175" s="57"/>
      <c r="C175" s="40"/>
      <c r="D175" s="38"/>
    </row>
    <row r="176" spans="1:4" ht="14.25" x14ac:dyDescent="0.2">
      <c r="A176" s="58"/>
      <c r="B176" s="59"/>
      <c r="C176" s="40"/>
      <c r="D176" s="38"/>
    </row>
    <row r="177" spans="1:4" ht="14.25" x14ac:dyDescent="0.2">
      <c r="A177" s="58"/>
      <c r="B177" s="59"/>
      <c r="C177" s="40"/>
      <c r="D177" s="38"/>
    </row>
    <row r="178" spans="1:4" ht="14.25" x14ac:dyDescent="0.2">
      <c r="A178" s="39"/>
      <c r="B178" s="38"/>
      <c r="C178" s="40"/>
      <c r="D178" s="38"/>
    </row>
    <row r="179" spans="1:4" ht="15" x14ac:dyDescent="0.25">
      <c r="A179" s="87"/>
      <c r="B179" s="50"/>
    </row>
    <row r="180" spans="1:4" ht="14.25" x14ac:dyDescent="0.2">
      <c r="A180" s="46"/>
      <c r="B180" s="40"/>
      <c r="C180" s="40"/>
      <c r="D180" s="38"/>
    </row>
    <row r="181" spans="1:4" ht="14.25" x14ac:dyDescent="0.2">
      <c r="A181" s="46"/>
      <c r="B181" s="40"/>
      <c r="C181" s="40"/>
      <c r="D181" s="38"/>
    </row>
    <row r="182" spans="1:4" ht="14.25" x14ac:dyDescent="0.2">
      <c r="A182" s="46"/>
      <c r="B182" s="40"/>
      <c r="C182" s="40"/>
      <c r="D182" s="38"/>
    </row>
    <row r="183" spans="1:4" s="38" customFormat="1" ht="14.25" x14ac:dyDescent="0.2">
      <c r="A183" s="46"/>
      <c r="B183" s="40"/>
      <c r="C183" s="40"/>
    </row>
    <row r="184" spans="1:4" ht="15" x14ac:dyDescent="0.25">
      <c r="A184" s="87"/>
      <c r="B184" s="50"/>
    </row>
    <row r="185" spans="1:4" ht="14.25" x14ac:dyDescent="0.2">
      <c r="A185" s="46"/>
      <c r="B185" s="40"/>
      <c r="C185" s="40"/>
      <c r="D185" s="38"/>
    </row>
    <row r="186" spans="1:4" ht="14.25" x14ac:dyDescent="0.2">
      <c r="A186" s="46"/>
      <c r="B186" s="40"/>
      <c r="C186" s="40"/>
      <c r="D186" s="38"/>
    </row>
    <row r="187" spans="1:4" ht="14.25" x14ac:dyDescent="0.2">
      <c r="A187" s="46"/>
      <c r="B187" s="40"/>
      <c r="C187" s="40"/>
      <c r="D187" s="38"/>
    </row>
    <row r="188" spans="1:4" s="38" customFormat="1" ht="14.25" x14ac:dyDescent="0.2">
      <c r="A188" s="46"/>
      <c r="B188" s="40"/>
      <c r="C188" s="40"/>
    </row>
    <row r="189" spans="1:4" ht="15" x14ac:dyDescent="0.25">
      <c r="A189" s="87"/>
      <c r="B189" s="50"/>
    </row>
    <row r="190" spans="1:4" ht="14.25" x14ac:dyDescent="0.2">
      <c r="A190" s="46"/>
      <c r="B190" s="40"/>
      <c r="C190" s="40"/>
      <c r="D190" s="38"/>
    </row>
    <row r="191" spans="1:4" s="38" customFormat="1" ht="14.25" x14ac:dyDescent="0.2">
      <c r="A191" s="46"/>
      <c r="B191" s="40"/>
      <c r="C191" s="40"/>
    </row>
    <row r="192" spans="1:4" ht="15" x14ac:dyDescent="0.25">
      <c r="B192" s="50"/>
    </row>
    <row r="193" spans="1:4" ht="14.25" x14ac:dyDescent="0.2">
      <c r="A193" s="46"/>
      <c r="B193" s="40"/>
      <c r="C193" s="40"/>
      <c r="D193" s="38"/>
    </row>
    <row r="194" spans="1:4" ht="14.25" x14ac:dyDescent="0.2">
      <c r="A194" s="46"/>
      <c r="B194" s="40"/>
      <c r="C194" s="40"/>
      <c r="D194" s="38"/>
    </row>
    <row r="195" spans="1:4" ht="14.25" x14ac:dyDescent="0.2">
      <c r="A195" s="46"/>
      <c r="B195" s="40"/>
      <c r="C195" s="40"/>
      <c r="D195" s="38"/>
    </row>
    <row r="196" spans="1:4" ht="15" x14ac:dyDescent="0.25">
      <c r="A196" s="87"/>
      <c r="B196" s="50"/>
    </row>
    <row r="197" spans="1:4" ht="14.25" x14ac:dyDescent="0.2">
      <c r="A197" s="46"/>
      <c r="B197" s="40"/>
      <c r="C197" s="40"/>
      <c r="D197" s="38"/>
    </row>
    <row r="198" spans="1:4" ht="14.25" x14ac:dyDescent="0.2">
      <c r="A198" s="46"/>
      <c r="B198" s="40"/>
      <c r="C198" s="40"/>
      <c r="D198" s="38"/>
    </row>
    <row r="199" spans="1:4" ht="15" x14ac:dyDescent="0.25">
      <c r="A199" s="87"/>
      <c r="B199" s="50"/>
    </row>
    <row r="200" spans="1:4" ht="14.25" x14ac:dyDescent="0.2">
      <c r="A200" s="46"/>
      <c r="B200" s="40"/>
      <c r="C200" s="40"/>
      <c r="D200" s="38"/>
    </row>
    <row r="201" spans="1:4" ht="14.25" x14ac:dyDescent="0.2">
      <c r="A201" s="46"/>
      <c r="B201" s="40"/>
      <c r="C201" s="40"/>
      <c r="D201" s="38"/>
    </row>
    <row r="202" spans="1:4" ht="14.25" x14ac:dyDescent="0.2">
      <c r="A202" s="46"/>
      <c r="B202" s="40"/>
      <c r="C202" s="40"/>
      <c r="D202" s="38"/>
    </row>
    <row r="203" spans="1:4" ht="14.25" x14ac:dyDescent="0.2">
      <c r="A203" s="46"/>
      <c r="B203" s="40"/>
      <c r="C203" s="40"/>
      <c r="D203" s="38"/>
    </row>
    <row r="204" spans="1:4" ht="14.25" x14ac:dyDescent="0.2">
      <c r="A204" s="46"/>
      <c r="B204" s="40"/>
      <c r="C204" s="40"/>
      <c r="D204" s="38"/>
    </row>
    <row r="205" spans="1:4" ht="15" x14ac:dyDescent="0.25">
      <c r="A205" s="87"/>
      <c r="B205" s="50"/>
    </row>
    <row r="206" spans="1:4" ht="14.25" x14ac:dyDescent="0.2">
      <c r="A206" s="46"/>
      <c r="B206" s="40"/>
      <c r="C206" s="40"/>
      <c r="D206" s="38"/>
    </row>
    <row r="207" spans="1:4" ht="14.25" x14ac:dyDescent="0.2">
      <c r="A207" s="46"/>
      <c r="B207" s="40"/>
      <c r="C207" s="40"/>
      <c r="D207" s="38"/>
    </row>
    <row r="208" spans="1:4" ht="14.25" x14ac:dyDescent="0.2">
      <c r="A208" s="46"/>
      <c r="B208" s="40"/>
      <c r="C208" s="40"/>
      <c r="D208" s="38"/>
    </row>
    <row r="209" spans="1:4" ht="14.25" x14ac:dyDescent="0.2">
      <c r="A209" s="46"/>
      <c r="B209" s="40"/>
      <c r="C209" s="40"/>
      <c r="D209" s="38"/>
    </row>
    <row r="210" spans="1:4" ht="14.25" x14ac:dyDescent="0.2">
      <c r="A210" s="46"/>
      <c r="B210" s="40"/>
      <c r="C210" s="40"/>
      <c r="D210" s="38"/>
    </row>
    <row r="211" spans="1:4" ht="15" x14ac:dyDescent="0.25">
      <c r="A211" s="87"/>
      <c r="B211" s="50"/>
    </row>
    <row r="212" spans="1:4" ht="14.25" x14ac:dyDescent="0.2">
      <c r="A212" s="46"/>
      <c r="B212" s="40"/>
      <c r="C212" s="40"/>
      <c r="D212" s="38"/>
    </row>
    <row r="213" spans="1:4" ht="14.25" x14ac:dyDescent="0.2">
      <c r="A213" s="46"/>
      <c r="B213" s="40"/>
      <c r="C213" s="40"/>
      <c r="D213" s="38"/>
    </row>
    <row r="214" spans="1:4" ht="14.25" x14ac:dyDescent="0.2">
      <c r="A214" s="46"/>
      <c r="B214" s="40"/>
      <c r="C214" s="40"/>
      <c r="D214" s="38"/>
    </row>
    <row r="215" spans="1:4" ht="14.25" x14ac:dyDescent="0.2">
      <c r="A215" s="46"/>
      <c r="B215" s="40"/>
      <c r="C215" s="40"/>
      <c r="D215" s="38"/>
    </row>
    <row r="216" spans="1:4" ht="14.25" x14ac:dyDescent="0.2">
      <c r="A216" s="46"/>
      <c r="B216" s="40"/>
      <c r="C216" s="40"/>
      <c r="D216" s="38"/>
    </row>
    <row r="217" spans="1:4" ht="14.25" x14ac:dyDescent="0.2">
      <c r="A217" s="46"/>
      <c r="B217" s="40"/>
      <c r="C217" s="40"/>
      <c r="D217" s="38"/>
    </row>
    <row r="218" spans="1:4" ht="14.25" x14ac:dyDescent="0.2">
      <c r="A218" s="46"/>
      <c r="B218" s="40"/>
      <c r="C218" s="40"/>
      <c r="D218" s="38"/>
    </row>
    <row r="219" spans="1:4" ht="14.25" x14ac:dyDescent="0.2">
      <c r="A219" s="46"/>
      <c r="B219" s="40"/>
      <c r="C219" s="40"/>
      <c r="D219" s="38"/>
    </row>
    <row r="220" spans="1:4" ht="15" x14ac:dyDescent="0.25">
      <c r="A220" s="87"/>
      <c r="B220" s="50"/>
    </row>
    <row r="221" spans="1:4" ht="14.25" x14ac:dyDescent="0.2">
      <c r="A221" s="46"/>
      <c r="B221" s="40"/>
      <c r="C221" s="40"/>
      <c r="D221" s="38"/>
    </row>
    <row r="222" spans="1:4" ht="14.25" x14ac:dyDescent="0.2">
      <c r="A222" s="46"/>
      <c r="B222" s="40"/>
      <c r="C222" s="40"/>
      <c r="D222" s="38"/>
    </row>
    <row r="223" spans="1:4" ht="14.25" x14ac:dyDescent="0.2">
      <c r="A223" s="46"/>
      <c r="B223" s="40"/>
      <c r="C223" s="40"/>
      <c r="D223" s="38"/>
    </row>
    <row r="224" spans="1:4" ht="14.25" x14ac:dyDescent="0.2">
      <c r="A224" s="46"/>
      <c r="B224" s="40"/>
      <c r="C224" s="40"/>
      <c r="D224" s="38"/>
    </row>
    <row r="225" spans="1:4" ht="14.25" x14ac:dyDescent="0.2">
      <c r="A225" s="46"/>
      <c r="B225" s="40"/>
      <c r="C225" s="40"/>
      <c r="D225" s="38"/>
    </row>
    <row r="226" spans="1:4" ht="14.25" x14ac:dyDescent="0.2">
      <c r="A226" s="46"/>
      <c r="B226" s="40"/>
      <c r="C226" s="40"/>
      <c r="D226" s="38"/>
    </row>
    <row r="227" spans="1:4" ht="14.25" x14ac:dyDescent="0.2">
      <c r="A227" s="46"/>
      <c r="B227" s="40"/>
      <c r="C227" s="40"/>
      <c r="D227" s="38"/>
    </row>
    <row r="228" spans="1:4" ht="14.25" x14ac:dyDescent="0.2">
      <c r="A228" s="46"/>
      <c r="B228" s="40"/>
      <c r="C228" s="40"/>
      <c r="D228" s="38"/>
    </row>
    <row r="229" spans="1:4" ht="14.25" x14ac:dyDescent="0.2">
      <c r="A229" s="46"/>
      <c r="B229" s="40"/>
      <c r="C229" s="40"/>
      <c r="D229" s="38"/>
    </row>
    <row r="230" spans="1:4" ht="14.25" x14ac:dyDescent="0.2">
      <c r="A230" s="39"/>
      <c r="B230" s="40"/>
      <c r="C230" s="40"/>
      <c r="D230" s="38"/>
    </row>
    <row r="231" spans="1:4" ht="15" x14ac:dyDescent="0.2">
      <c r="B231" s="86"/>
    </row>
    <row r="232" spans="1:4" ht="15" x14ac:dyDescent="0.2">
      <c r="A232" s="95"/>
      <c r="B232" s="86"/>
      <c r="D232" s="42"/>
    </row>
    <row r="233" spans="1:4" ht="18" x14ac:dyDescent="0.2">
      <c r="A233" s="95"/>
      <c r="B233" s="94"/>
      <c r="D233" s="42"/>
    </row>
    <row r="234" spans="1:4" ht="15" x14ac:dyDescent="0.2">
      <c r="A234" s="95"/>
      <c r="B234" s="47"/>
      <c r="D234" s="42"/>
    </row>
    <row r="235" spans="1:4" ht="15" x14ac:dyDescent="0.2">
      <c r="A235" s="95"/>
      <c r="B235" s="86"/>
      <c r="D235" s="42"/>
    </row>
    <row r="236" spans="1:4" ht="15" x14ac:dyDescent="0.25">
      <c r="A236" s="49"/>
      <c r="B236" s="50"/>
      <c r="D236" s="34"/>
    </row>
    <row r="237" spans="1:4" ht="14.25" x14ac:dyDescent="0.2">
      <c r="A237" s="46"/>
      <c r="B237" s="89"/>
      <c r="C237" s="40"/>
      <c r="D237" s="38"/>
    </row>
    <row r="238" spans="1:4" ht="14.25" x14ac:dyDescent="0.2">
      <c r="A238" s="46"/>
      <c r="B238" s="39"/>
      <c r="C238" s="40"/>
      <c r="D238" s="38"/>
    </row>
    <row r="239" spans="1:4" ht="15" x14ac:dyDescent="0.25">
      <c r="A239" s="87"/>
      <c r="B239" s="50"/>
    </row>
    <row r="240" spans="1:4" ht="14.25" x14ac:dyDescent="0.2">
      <c r="A240" s="46"/>
      <c r="B240" s="57"/>
      <c r="C240" s="40"/>
      <c r="D240" s="38"/>
    </row>
    <row r="241" spans="1:4" ht="14.25" x14ac:dyDescent="0.2">
      <c r="A241" s="46"/>
      <c r="B241" s="57"/>
      <c r="C241" s="40"/>
      <c r="D241" s="38"/>
    </row>
    <row r="242" spans="1:4" ht="14.25" x14ac:dyDescent="0.2">
      <c r="A242" s="46"/>
      <c r="B242" s="57"/>
      <c r="C242" s="40"/>
      <c r="D242" s="38"/>
    </row>
    <row r="243" spans="1:4" ht="14.25" x14ac:dyDescent="0.2">
      <c r="A243" s="58"/>
      <c r="B243" s="59"/>
      <c r="C243" s="40"/>
      <c r="D243" s="38"/>
    </row>
    <row r="244" spans="1:4" ht="14.25" x14ac:dyDescent="0.2">
      <c r="A244" s="46"/>
      <c r="B244" s="57"/>
      <c r="C244" s="40"/>
      <c r="D244" s="38"/>
    </row>
    <row r="245" spans="1:4" ht="14.25" x14ac:dyDescent="0.2">
      <c r="A245" s="58"/>
      <c r="B245" s="59"/>
      <c r="C245" s="40"/>
      <c r="D245" s="38"/>
    </row>
    <row r="246" spans="1:4" ht="14.25" x14ac:dyDescent="0.2">
      <c r="A246" s="58"/>
      <c r="B246" s="59"/>
      <c r="C246" s="40"/>
      <c r="D246" s="38"/>
    </row>
    <row r="247" spans="1:4" ht="14.25" x14ac:dyDescent="0.2">
      <c r="A247" s="39"/>
      <c r="B247" s="38"/>
      <c r="C247" s="40"/>
      <c r="D247" s="38"/>
    </row>
    <row r="248" spans="1:4" ht="15" x14ac:dyDescent="0.25">
      <c r="A248" s="87"/>
      <c r="B248" s="50"/>
    </row>
    <row r="249" spans="1:4" ht="14.25" x14ac:dyDescent="0.2">
      <c r="A249" s="46"/>
      <c r="B249" s="40"/>
      <c r="C249" s="40"/>
      <c r="D249" s="38"/>
    </row>
    <row r="250" spans="1:4" ht="14.25" x14ac:dyDescent="0.2">
      <c r="A250" s="46"/>
      <c r="B250" s="40"/>
      <c r="C250" s="40"/>
      <c r="D250" s="38"/>
    </row>
    <row r="251" spans="1:4" ht="14.25" x14ac:dyDescent="0.2">
      <c r="A251" s="46"/>
      <c r="B251" s="40"/>
      <c r="C251" s="40"/>
      <c r="D251" s="38"/>
    </row>
    <row r="252" spans="1:4" ht="14.25" x14ac:dyDescent="0.2">
      <c r="A252" s="46"/>
      <c r="B252" s="40"/>
      <c r="C252" s="40"/>
      <c r="D252" s="38"/>
    </row>
    <row r="253" spans="1:4" ht="15" x14ac:dyDescent="0.25">
      <c r="A253" s="87"/>
      <c r="B253" s="50"/>
    </row>
    <row r="254" spans="1:4" ht="14.25" x14ac:dyDescent="0.2">
      <c r="A254" s="46"/>
      <c r="B254" s="40"/>
      <c r="C254" s="40"/>
      <c r="D254" s="38"/>
    </row>
    <row r="255" spans="1:4" ht="14.25" x14ac:dyDescent="0.2">
      <c r="A255" s="46"/>
      <c r="B255" s="40"/>
      <c r="C255" s="40"/>
      <c r="D255" s="38"/>
    </row>
    <row r="256" spans="1:4" ht="14.25" x14ac:dyDescent="0.2">
      <c r="A256" s="46"/>
      <c r="B256" s="40"/>
      <c r="C256" s="40"/>
      <c r="D256" s="38"/>
    </row>
    <row r="257" spans="1:4" ht="14.25" x14ac:dyDescent="0.2">
      <c r="A257" s="46"/>
      <c r="B257" s="40"/>
      <c r="C257" s="40"/>
      <c r="D257" s="38"/>
    </row>
    <row r="258" spans="1:4" ht="15" x14ac:dyDescent="0.25">
      <c r="A258" s="87"/>
      <c r="B258" s="50"/>
    </row>
    <row r="259" spans="1:4" ht="14.25" x14ac:dyDescent="0.2">
      <c r="A259" s="46"/>
      <c r="B259" s="40"/>
      <c r="C259" s="40"/>
      <c r="D259" s="38"/>
    </row>
    <row r="260" spans="1:4" ht="14.25" x14ac:dyDescent="0.2">
      <c r="A260" s="46"/>
      <c r="B260" s="40"/>
      <c r="C260" s="40"/>
      <c r="D260" s="38"/>
    </row>
    <row r="261" spans="1:4" ht="15" x14ac:dyDescent="0.25">
      <c r="B261" s="50"/>
    </row>
    <row r="262" spans="1:4" ht="14.25" x14ac:dyDescent="0.2">
      <c r="A262" s="46"/>
      <c r="B262" s="40"/>
      <c r="C262" s="40"/>
      <c r="D262" s="38"/>
    </row>
    <row r="263" spans="1:4" ht="14.25" x14ac:dyDescent="0.2">
      <c r="A263" s="46"/>
      <c r="B263" s="40"/>
      <c r="C263" s="40"/>
      <c r="D263" s="38"/>
    </row>
    <row r="264" spans="1:4" ht="14.25" x14ac:dyDescent="0.2">
      <c r="A264" s="46"/>
      <c r="B264" s="40"/>
      <c r="C264" s="40"/>
      <c r="D264" s="38"/>
    </row>
    <row r="265" spans="1:4" ht="15" x14ac:dyDescent="0.25">
      <c r="A265" s="87"/>
      <c r="B265" s="50"/>
    </row>
    <row r="266" spans="1:4" ht="14.25" x14ac:dyDescent="0.2">
      <c r="A266" s="46"/>
      <c r="B266" s="40"/>
      <c r="C266" s="40"/>
      <c r="D266" s="38"/>
    </row>
    <row r="267" spans="1:4" ht="14.25" x14ac:dyDescent="0.2">
      <c r="A267" s="46"/>
      <c r="B267" s="40"/>
      <c r="C267" s="40"/>
      <c r="D267" s="38"/>
    </row>
    <row r="268" spans="1:4" ht="15" x14ac:dyDescent="0.25">
      <c r="A268" s="87"/>
      <c r="B268" s="50"/>
    </row>
    <row r="269" spans="1:4" ht="14.25" x14ac:dyDescent="0.2">
      <c r="A269" s="46"/>
      <c r="B269" s="40"/>
      <c r="C269" s="40"/>
      <c r="D269" s="38"/>
    </row>
    <row r="270" spans="1:4" ht="14.25" x14ac:dyDescent="0.2">
      <c r="A270" s="46"/>
      <c r="B270" s="40"/>
      <c r="C270" s="40"/>
      <c r="D270" s="38"/>
    </row>
    <row r="271" spans="1:4" ht="14.25" x14ac:dyDescent="0.2">
      <c r="A271" s="46"/>
      <c r="B271" s="40"/>
      <c r="C271" s="40"/>
      <c r="D271" s="38"/>
    </row>
    <row r="272" spans="1:4" ht="14.25" x14ac:dyDescent="0.2">
      <c r="A272" s="46"/>
      <c r="B272" s="40"/>
      <c r="C272" s="40"/>
      <c r="D272" s="38"/>
    </row>
    <row r="273" spans="1:4" ht="14.25" x14ac:dyDescent="0.2">
      <c r="A273" s="46"/>
      <c r="B273" s="40"/>
      <c r="C273" s="40"/>
      <c r="D273" s="38"/>
    </row>
    <row r="274" spans="1:4" ht="15" x14ac:dyDescent="0.25">
      <c r="A274" s="87"/>
      <c r="B274" s="50"/>
    </row>
    <row r="275" spans="1:4" ht="14.25" x14ac:dyDescent="0.2">
      <c r="A275" s="46"/>
      <c r="B275" s="40"/>
      <c r="C275" s="40"/>
      <c r="D275" s="38"/>
    </row>
    <row r="276" spans="1:4" ht="14.25" x14ac:dyDescent="0.2">
      <c r="A276" s="46"/>
      <c r="B276" s="40"/>
      <c r="C276" s="40"/>
      <c r="D276" s="38"/>
    </row>
    <row r="277" spans="1:4" ht="14.25" x14ac:dyDescent="0.2">
      <c r="A277" s="46"/>
      <c r="B277" s="40"/>
      <c r="C277" s="40"/>
      <c r="D277" s="38"/>
    </row>
    <row r="278" spans="1:4" ht="14.25" x14ac:dyDescent="0.2">
      <c r="A278" s="46"/>
      <c r="B278" s="40"/>
      <c r="C278" s="40"/>
      <c r="D278" s="38"/>
    </row>
    <row r="279" spans="1:4" ht="14.25" x14ac:dyDescent="0.2">
      <c r="A279" s="46"/>
      <c r="B279" s="40"/>
      <c r="C279" s="40"/>
      <c r="D279" s="38"/>
    </row>
    <row r="280" spans="1:4" ht="15" x14ac:dyDescent="0.25">
      <c r="A280" s="87"/>
      <c r="B280" s="50"/>
    </row>
    <row r="281" spans="1:4" ht="14.25" x14ac:dyDescent="0.2">
      <c r="A281" s="46"/>
      <c r="B281" s="40"/>
      <c r="C281" s="40"/>
      <c r="D281" s="38"/>
    </row>
    <row r="282" spans="1:4" ht="14.25" x14ac:dyDescent="0.2">
      <c r="A282" s="46"/>
      <c r="B282" s="40"/>
      <c r="C282" s="40"/>
      <c r="D282" s="38"/>
    </row>
    <row r="283" spans="1:4" ht="14.25" x14ac:dyDescent="0.2">
      <c r="A283" s="46"/>
      <c r="B283" s="40"/>
      <c r="C283" s="40"/>
      <c r="D283" s="38"/>
    </row>
    <row r="284" spans="1:4" ht="14.25" x14ac:dyDescent="0.2">
      <c r="A284" s="46"/>
      <c r="B284" s="40"/>
      <c r="C284" s="40"/>
      <c r="D284" s="38"/>
    </row>
    <row r="285" spans="1:4" ht="14.25" x14ac:dyDescent="0.2">
      <c r="A285" s="46"/>
      <c r="B285" s="40"/>
      <c r="C285" s="40"/>
      <c r="D285" s="38"/>
    </row>
    <row r="286" spans="1:4" ht="14.25" x14ac:dyDescent="0.2">
      <c r="A286" s="46"/>
      <c r="B286" s="40"/>
      <c r="C286" s="40"/>
      <c r="D286" s="38"/>
    </row>
    <row r="287" spans="1:4" ht="14.25" x14ac:dyDescent="0.2">
      <c r="A287" s="46"/>
      <c r="B287" s="40"/>
      <c r="C287" s="40"/>
      <c r="D287" s="38"/>
    </row>
    <row r="288" spans="1:4" ht="14.25" x14ac:dyDescent="0.2">
      <c r="A288" s="46"/>
      <c r="B288" s="40"/>
      <c r="C288" s="40"/>
      <c r="D288" s="38"/>
    </row>
    <row r="289" spans="1:4" ht="15" x14ac:dyDescent="0.25">
      <c r="A289" s="87"/>
      <c r="B289" s="50"/>
    </row>
    <row r="290" spans="1:4" ht="14.25" x14ac:dyDescent="0.2">
      <c r="A290" s="46"/>
      <c r="B290" s="40"/>
      <c r="C290" s="40"/>
      <c r="D290" s="38"/>
    </row>
    <row r="291" spans="1:4" ht="14.25" x14ac:dyDescent="0.2">
      <c r="A291" s="46"/>
      <c r="B291" s="40"/>
      <c r="C291" s="40"/>
      <c r="D291" s="38"/>
    </row>
    <row r="292" spans="1:4" ht="14.25" x14ac:dyDescent="0.2">
      <c r="A292" s="46"/>
      <c r="B292" s="40"/>
      <c r="C292" s="40"/>
      <c r="D292" s="38"/>
    </row>
    <row r="293" spans="1:4" ht="14.25" x14ac:dyDescent="0.2">
      <c r="A293" s="46"/>
      <c r="B293" s="40"/>
      <c r="C293" s="40"/>
      <c r="D293" s="38"/>
    </row>
    <row r="294" spans="1:4" ht="14.25" x14ac:dyDescent="0.2">
      <c r="A294" s="46"/>
      <c r="B294" s="40"/>
      <c r="C294" s="40"/>
      <c r="D294" s="38"/>
    </row>
    <row r="295" spans="1:4" ht="14.25" x14ac:dyDescent="0.2">
      <c r="A295" s="46"/>
      <c r="B295" s="40"/>
      <c r="C295" s="40"/>
      <c r="D295" s="38"/>
    </row>
    <row r="296" spans="1:4" ht="14.25" x14ac:dyDescent="0.2">
      <c r="A296" s="46"/>
      <c r="B296" s="40"/>
      <c r="C296" s="40"/>
      <c r="D296" s="38"/>
    </row>
    <row r="297" spans="1:4" ht="14.25" x14ac:dyDescent="0.2">
      <c r="A297" s="46"/>
      <c r="B297" s="40"/>
      <c r="C297" s="40"/>
      <c r="D297" s="38"/>
    </row>
    <row r="298" spans="1:4" ht="14.25" x14ac:dyDescent="0.2">
      <c r="A298" s="46"/>
      <c r="B298" s="40"/>
      <c r="C298" s="40"/>
      <c r="D298" s="38"/>
    </row>
    <row r="299" spans="1:4" ht="14.25" x14ac:dyDescent="0.2">
      <c r="A299" s="39"/>
      <c r="B299" s="40"/>
      <c r="C299" s="40"/>
      <c r="D299" s="38"/>
    </row>
    <row r="300" spans="1:4" x14ac:dyDescent="0.2">
      <c r="A300" s="35"/>
      <c r="B300" s="35"/>
    </row>
    <row r="301" spans="1:4" ht="15" x14ac:dyDescent="0.2">
      <c r="A301" s="95"/>
      <c r="B301" s="35"/>
      <c r="D301" s="42"/>
    </row>
    <row r="302" spans="1:4" ht="18" x14ac:dyDescent="0.2">
      <c r="A302" s="95"/>
      <c r="B302" s="94"/>
      <c r="D302" s="42"/>
    </row>
    <row r="303" spans="1:4" ht="15" x14ac:dyDescent="0.2">
      <c r="A303" s="95"/>
      <c r="B303" s="47"/>
      <c r="D303" s="42"/>
    </row>
    <row r="304" spans="1:4" ht="15" x14ac:dyDescent="0.2">
      <c r="A304" s="95"/>
      <c r="B304" s="47"/>
      <c r="D304" s="42"/>
    </row>
    <row r="305" spans="1:4" ht="15" x14ac:dyDescent="0.25">
      <c r="A305" s="49"/>
      <c r="B305" s="50"/>
      <c r="D305" s="34"/>
    </row>
    <row r="306" spans="1:4" ht="14.25" x14ac:dyDescent="0.2">
      <c r="A306" s="46"/>
      <c r="B306" s="89"/>
      <c r="C306" s="40"/>
      <c r="D306" s="38"/>
    </row>
    <row r="307" spans="1:4" ht="14.25" x14ac:dyDescent="0.2">
      <c r="A307" s="46"/>
      <c r="B307" s="39"/>
      <c r="C307" s="40"/>
      <c r="D307" s="38"/>
    </row>
    <row r="308" spans="1:4" ht="15" x14ac:dyDescent="0.25">
      <c r="A308" s="87"/>
      <c r="B308" s="50"/>
    </row>
    <row r="309" spans="1:4" ht="14.25" x14ac:dyDescent="0.2">
      <c r="A309" s="46"/>
      <c r="B309" s="57"/>
      <c r="C309" s="40"/>
      <c r="D309" s="38"/>
    </row>
    <row r="310" spans="1:4" ht="14.25" x14ac:dyDescent="0.2">
      <c r="A310" s="46"/>
      <c r="B310" s="57"/>
      <c r="C310" s="40"/>
      <c r="D310" s="38"/>
    </row>
    <row r="311" spans="1:4" ht="14.25" x14ac:dyDescent="0.2">
      <c r="A311" s="46"/>
      <c r="B311" s="57"/>
      <c r="C311" s="40"/>
      <c r="D311" s="38"/>
    </row>
    <row r="312" spans="1:4" ht="14.25" x14ac:dyDescent="0.2">
      <c r="A312" s="58"/>
      <c r="B312" s="59"/>
      <c r="C312" s="40"/>
      <c r="D312" s="38"/>
    </row>
    <row r="313" spans="1:4" ht="14.25" x14ac:dyDescent="0.2">
      <c r="A313" s="46"/>
      <c r="B313" s="57"/>
      <c r="C313" s="40"/>
      <c r="D313" s="38"/>
    </row>
    <row r="314" spans="1:4" ht="14.25" x14ac:dyDescent="0.2">
      <c r="A314" s="58"/>
      <c r="B314" s="59"/>
      <c r="C314" s="40"/>
      <c r="D314" s="38"/>
    </row>
    <row r="315" spans="1:4" ht="14.25" x14ac:dyDescent="0.2">
      <c r="A315" s="58"/>
      <c r="B315" s="59"/>
      <c r="C315" s="40"/>
      <c r="D315" s="38"/>
    </row>
    <row r="316" spans="1:4" ht="14.25" x14ac:dyDescent="0.2">
      <c r="A316" s="39"/>
      <c r="B316" s="38"/>
      <c r="C316" s="40"/>
      <c r="D316" s="38"/>
    </row>
    <row r="317" spans="1:4" ht="15" x14ac:dyDescent="0.25">
      <c r="A317" s="87"/>
      <c r="B317" s="50"/>
    </row>
    <row r="318" spans="1:4" ht="14.25" x14ac:dyDescent="0.2">
      <c r="A318" s="46"/>
      <c r="B318" s="40"/>
      <c r="C318" s="40"/>
      <c r="D318" s="38"/>
    </row>
    <row r="319" spans="1:4" ht="14.25" x14ac:dyDescent="0.2">
      <c r="A319" s="46"/>
      <c r="B319" s="40"/>
      <c r="C319" s="40"/>
      <c r="D319" s="38"/>
    </row>
    <row r="320" spans="1:4" ht="14.25" x14ac:dyDescent="0.2">
      <c r="A320" s="46"/>
      <c r="B320" s="40"/>
      <c r="C320" s="40"/>
      <c r="D320" s="38"/>
    </row>
    <row r="321" spans="1:4" ht="14.25" x14ac:dyDescent="0.2">
      <c r="A321" s="46"/>
      <c r="B321" s="40"/>
      <c r="C321" s="40"/>
      <c r="D321" s="38"/>
    </row>
    <row r="322" spans="1:4" ht="15" x14ac:dyDescent="0.25">
      <c r="A322" s="87"/>
      <c r="B322" s="50"/>
    </row>
    <row r="323" spans="1:4" ht="14.25" x14ac:dyDescent="0.2">
      <c r="A323" s="46"/>
      <c r="B323" s="40"/>
      <c r="C323" s="40"/>
      <c r="D323" s="38"/>
    </row>
    <row r="324" spans="1:4" ht="14.25" x14ac:dyDescent="0.2">
      <c r="A324" s="46"/>
      <c r="B324" s="40"/>
      <c r="C324" s="40"/>
      <c r="D324" s="38"/>
    </row>
    <row r="325" spans="1:4" ht="14.25" x14ac:dyDescent="0.2">
      <c r="A325" s="46"/>
      <c r="B325" s="40"/>
      <c r="C325" s="40"/>
      <c r="D325" s="38"/>
    </row>
    <row r="326" spans="1:4" ht="14.25" x14ac:dyDescent="0.2">
      <c r="A326" s="46"/>
      <c r="B326" s="40"/>
      <c r="C326" s="40"/>
      <c r="D326" s="38"/>
    </row>
    <row r="327" spans="1:4" ht="15" x14ac:dyDescent="0.25">
      <c r="A327" s="87"/>
      <c r="B327" s="50"/>
    </row>
    <row r="328" spans="1:4" ht="14.25" x14ac:dyDescent="0.2">
      <c r="A328" s="46"/>
      <c r="B328" s="40"/>
      <c r="C328" s="40"/>
      <c r="D328" s="38"/>
    </row>
    <row r="329" spans="1:4" ht="14.25" x14ac:dyDescent="0.2">
      <c r="A329" s="46"/>
      <c r="B329" s="40"/>
      <c r="C329" s="40"/>
      <c r="D329" s="38"/>
    </row>
    <row r="330" spans="1:4" ht="15" x14ac:dyDescent="0.25">
      <c r="B330" s="50"/>
    </row>
    <row r="331" spans="1:4" ht="14.25" x14ac:dyDescent="0.2">
      <c r="A331" s="46"/>
      <c r="B331" s="40"/>
      <c r="C331" s="40"/>
      <c r="D331" s="38"/>
    </row>
    <row r="332" spans="1:4" ht="14.25" x14ac:dyDescent="0.2">
      <c r="A332" s="46"/>
      <c r="B332" s="40"/>
      <c r="C332" s="40"/>
      <c r="D332" s="38"/>
    </row>
    <row r="333" spans="1:4" ht="14.25" x14ac:dyDescent="0.2">
      <c r="A333" s="46"/>
      <c r="B333" s="40"/>
      <c r="C333" s="40"/>
      <c r="D333" s="38"/>
    </row>
    <row r="334" spans="1:4" ht="15" x14ac:dyDescent="0.25">
      <c r="A334" s="87"/>
      <c r="B334" s="50"/>
    </row>
    <row r="335" spans="1:4" ht="14.25" x14ac:dyDescent="0.2">
      <c r="A335" s="46"/>
      <c r="B335" s="40"/>
      <c r="C335" s="40"/>
      <c r="D335" s="38"/>
    </row>
    <row r="336" spans="1:4" ht="14.25" x14ac:dyDescent="0.2">
      <c r="A336" s="46"/>
      <c r="B336" s="40"/>
      <c r="C336" s="40"/>
      <c r="D336" s="38"/>
    </row>
    <row r="337" spans="1:4" ht="15" x14ac:dyDescent="0.25">
      <c r="A337" s="87"/>
      <c r="B337" s="50"/>
    </row>
    <row r="338" spans="1:4" ht="14.25" x14ac:dyDescent="0.2">
      <c r="A338" s="46"/>
      <c r="B338" s="40"/>
      <c r="C338" s="40"/>
      <c r="D338" s="38"/>
    </row>
    <row r="339" spans="1:4" ht="14.25" x14ac:dyDescent="0.2">
      <c r="A339" s="46"/>
      <c r="B339" s="40"/>
      <c r="C339" s="40"/>
      <c r="D339" s="38"/>
    </row>
    <row r="340" spans="1:4" ht="14.25" x14ac:dyDescent="0.2">
      <c r="A340" s="46"/>
      <c r="B340" s="40"/>
      <c r="C340" s="40"/>
      <c r="D340" s="38"/>
    </row>
    <row r="341" spans="1:4" ht="14.25" x14ac:dyDescent="0.2">
      <c r="A341" s="46"/>
      <c r="B341" s="40"/>
      <c r="C341" s="40"/>
      <c r="D341" s="38"/>
    </row>
    <row r="342" spans="1:4" ht="14.25" x14ac:dyDescent="0.2">
      <c r="A342" s="46"/>
      <c r="B342" s="40"/>
      <c r="C342" s="40"/>
      <c r="D342" s="38"/>
    </row>
    <row r="343" spans="1:4" ht="15" x14ac:dyDescent="0.25">
      <c r="A343" s="87"/>
      <c r="B343" s="50"/>
    </row>
    <row r="344" spans="1:4" ht="14.25" x14ac:dyDescent="0.2">
      <c r="A344" s="46"/>
      <c r="B344" s="40"/>
      <c r="C344" s="40"/>
      <c r="D344" s="38"/>
    </row>
    <row r="345" spans="1:4" ht="14.25" x14ac:dyDescent="0.2">
      <c r="A345" s="46"/>
      <c r="B345" s="40"/>
      <c r="C345" s="40"/>
      <c r="D345" s="38"/>
    </row>
    <row r="346" spans="1:4" ht="14.25" x14ac:dyDescent="0.2">
      <c r="A346" s="46"/>
      <c r="B346" s="40"/>
      <c r="C346" s="40"/>
      <c r="D346" s="38"/>
    </row>
    <row r="347" spans="1:4" ht="14.25" x14ac:dyDescent="0.2">
      <c r="A347" s="46"/>
      <c r="B347" s="40"/>
      <c r="C347" s="40"/>
      <c r="D347" s="38"/>
    </row>
    <row r="348" spans="1:4" ht="14.25" x14ac:dyDescent="0.2">
      <c r="A348" s="46"/>
      <c r="B348" s="40"/>
      <c r="C348" s="40"/>
      <c r="D348" s="38"/>
    </row>
    <row r="349" spans="1:4" ht="15" x14ac:dyDescent="0.25">
      <c r="A349" s="87"/>
      <c r="B349" s="50"/>
    </row>
    <row r="350" spans="1:4" ht="14.25" x14ac:dyDescent="0.2">
      <c r="A350" s="46"/>
      <c r="B350" s="40"/>
      <c r="C350" s="40"/>
      <c r="D350" s="38"/>
    </row>
    <row r="351" spans="1:4" ht="14.25" x14ac:dyDescent="0.2">
      <c r="A351" s="46"/>
      <c r="B351" s="40"/>
      <c r="C351" s="40"/>
      <c r="D351" s="38"/>
    </row>
    <row r="352" spans="1:4" ht="14.25" x14ac:dyDescent="0.2">
      <c r="A352" s="46"/>
      <c r="B352" s="40"/>
      <c r="C352" s="40"/>
      <c r="D352" s="38"/>
    </row>
    <row r="353" spans="1:4" ht="14.25" x14ac:dyDescent="0.2">
      <c r="A353" s="46"/>
      <c r="B353" s="40"/>
      <c r="C353" s="40"/>
      <c r="D353" s="38"/>
    </row>
    <row r="354" spans="1:4" ht="14.25" x14ac:dyDescent="0.2">
      <c r="A354" s="46"/>
      <c r="B354" s="40"/>
      <c r="C354" s="40"/>
      <c r="D354" s="38"/>
    </row>
    <row r="355" spans="1:4" ht="14.25" x14ac:dyDescent="0.2">
      <c r="A355" s="46"/>
      <c r="B355" s="40"/>
      <c r="C355" s="40"/>
      <c r="D355" s="38"/>
    </row>
    <row r="356" spans="1:4" ht="14.25" x14ac:dyDescent="0.2">
      <c r="A356" s="46"/>
      <c r="B356" s="40"/>
      <c r="C356" s="40"/>
      <c r="D356" s="38"/>
    </row>
    <row r="357" spans="1:4" ht="14.25" x14ac:dyDescent="0.2">
      <c r="A357" s="46"/>
      <c r="B357" s="40"/>
      <c r="C357" s="40"/>
      <c r="D357" s="38"/>
    </row>
    <row r="358" spans="1:4" ht="15" x14ac:dyDescent="0.25">
      <c r="A358" s="87"/>
      <c r="B358" s="50"/>
    </row>
    <row r="359" spans="1:4" ht="14.25" x14ac:dyDescent="0.2">
      <c r="A359" s="46"/>
      <c r="B359" s="40"/>
      <c r="C359" s="40"/>
      <c r="D359" s="38"/>
    </row>
    <row r="360" spans="1:4" ht="14.25" x14ac:dyDescent="0.2">
      <c r="A360" s="46"/>
      <c r="B360" s="40"/>
      <c r="C360" s="40"/>
      <c r="D360" s="38"/>
    </row>
    <row r="361" spans="1:4" ht="14.25" x14ac:dyDescent="0.2">
      <c r="A361" s="46"/>
      <c r="B361" s="40"/>
      <c r="C361" s="40"/>
      <c r="D361" s="38"/>
    </row>
    <row r="362" spans="1:4" ht="14.25" x14ac:dyDescent="0.2">
      <c r="A362" s="46"/>
      <c r="B362" s="40"/>
      <c r="C362" s="40"/>
      <c r="D362" s="38"/>
    </row>
    <row r="363" spans="1:4" ht="14.25" x14ac:dyDescent="0.2">
      <c r="A363" s="46"/>
      <c r="B363" s="40"/>
      <c r="C363" s="40"/>
      <c r="D363" s="38"/>
    </row>
    <row r="364" spans="1:4" ht="14.25" x14ac:dyDescent="0.2">
      <c r="A364" s="46"/>
      <c r="B364" s="40"/>
      <c r="C364" s="40"/>
      <c r="D364" s="38"/>
    </row>
    <row r="365" spans="1:4" ht="14.25" x14ac:dyDescent="0.2">
      <c r="A365" s="46"/>
      <c r="B365" s="40"/>
      <c r="C365" s="40"/>
      <c r="D365" s="38"/>
    </row>
    <row r="366" spans="1:4" ht="14.25" x14ac:dyDescent="0.2">
      <c r="A366" s="46"/>
      <c r="B366" s="40"/>
      <c r="C366" s="40"/>
      <c r="D366" s="38"/>
    </row>
    <row r="367" spans="1:4" ht="14.25" x14ac:dyDescent="0.2">
      <c r="A367" s="46"/>
      <c r="B367" s="40"/>
      <c r="C367" s="40"/>
      <c r="D367" s="38"/>
    </row>
    <row r="368" spans="1:4" ht="14.25" x14ac:dyDescent="0.2">
      <c r="A368" s="39"/>
      <c r="B368" s="40"/>
      <c r="C368" s="40"/>
      <c r="D368" s="38"/>
    </row>
    <row r="369" spans="1:2" x14ac:dyDescent="0.2">
      <c r="B369" s="62"/>
    </row>
    <row r="370" spans="1:2" x14ac:dyDescent="0.2">
      <c r="A370" s="35"/>
      <c r="B370" s="96"/>
    </row>
  </sheetData>
  <mergeCells count="41">
    <mergeCell ref="A52:F52"/>
    <mergeCell ref="A24:F24"/>
    <mergeCell ref="A34:F34"/>
    <mergeCell ref="A35:F35"/>
    <mergeCell ref="A36:F36"/>
    <mergeCell ref="A37:F37"/>
    <mergeCell ref="A38:F38"/>
    <mergeCell ref="A39:F39"/>
    <mergeCell ref="A40:F40"/>
    <mergeCell ref="A43:F43"/>
    <mergeCell ref="A50:F50"/>
    <mergeCell ref="A51:C51"/>
    <mergeCell ref="A77:F77"/>
    <mergeCell ref="A54:F54"/>
    <mergeCell ref="A56:F56"/>
    <mergeCell ref="A58:F58"/>
    <mergeCell ref="A60:F60"/>
    <mergeCell ref="A62:F62"/>
    <mergeCell ref="A65:F65"/>
    <mergeCell ref="A66:F66"/>
    <mergeCell ref="A69:F69"/>
    <mergeCell ref="A72:F72"/>
    <mergeCell ref="A74:F74"/>
    <mergeCell ref="A76:F76"/>
    <mergeCell ref="A105:F105"/>
    <mergeCell ref="A79:F79"/>
    <mergeCell ref="A81:F81"/>
    <mergeCell ref="A83:F83"/>
    <mergeCell ref="A84:F84"/>
    <mergeCell ref="A86:F86"/>
    <mergeCell ref="A88:F88"/>
    <mergeCell ref="A90:F90"/>
    <mergeCell ref="A95:F95"/>
    <mergeCell ref="A96:F96"/>
    <mergeCell ref="A102:F102"/>
    <mergeCell ref="A104:F104"/>
    <mergeCell ref="A113:F113"/>
    <mergeCell ref="A115:F115"/>
    <mergeCell ref="A117:F117"/>
    <mergeCell ref="A118:F118"/>
    <mergeCell ref="A126:F126"/>
  </mergeCells>
  <pageMargins left="0.75" right="0.75" top="1" bottom="1" header="0.5" footer="0.5"/>
  <pageSetup paperSize="9" scale="83" orientation="portrait" r:id="rId1"/>
  <headerFooter alignWithMargins="0">
    <oddHeader>&amp;L&amp;G</oddHeader>
  </headerFooter>
  <rowBreaks count="6" manualBreakCount="6">
    <brk id="20" max="5" man="1"/>
    <brk id="40" max="5" man="1"/>
    <brk id="64" max="5" man="1"/>
    <brk id="84" max="5" man="1"/>
    <brk id="103" max="5" man="1"/>
    <brk id="126" max="1"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1:U448"/>
  <sheetViews>
    <sheetView showGridLines="0" zoomScaleNormal="100" workbookViewId="0">
      <selection activeCell="U1" sqref="U1"/>
    </sheetView>
  </sheetViews>
  <sheetFormatPr defaultColWidth="10.7109375" defaultRowHeight="12.75" x14ac:dyDescent="0.2"/>
  <sheetData>
    <row r="1" spans="1:21" ht="20.25" x14ac:dyDescent="0.3">
      <c r="A1" s="16" t="s">
        <v>25</v>
      </c>
      <c r="B1" s="16"/>
      <c r="C1" s="16"/>
      <c r="D1" s="5">
        <v>1</v>
      </c>
      <c r="F1" s="13"/>
      <c r="G1" s="14" t="str">
        <f>Data_BK!A1</f>
        <v>Båda könen</v>
      </c>
      <c r="H1" s="15" t="str">
        <f>Data_BK!C1</f>
        <v>15-74 år</v>
      </c>
      <c r="U1" s="99">
        <v>80</v>
      </c>
    </row>
    <row r="3" spans="1:21" s="3" customFormat="1" x14ac:dyDescent="0.2">
      <c r="A3" s="3" t="s">
        <v>3</v>
      </c>
      <c r="G3" s="12" t="s">
        <v>5</v>
      </c>
    </row>
    <row r="25" spans="1:7" s="3" customFormat="1" x14ac:dyDescent="0.2">
      <c r="A25" s="3" t="s">
        <v>4</v>
      </c>
      <c r="G25" s="12" t="s">
        <v>23</v>
      </c>
    </row>
    <row r="44" spans="1:7" s="3" customFormat="1" x14ac:dyDescent="0.2">
      <c r="A44" s="3" t="s">
        <v>22</v>
      </c>
      <c r="G44" s="12" t="s">
        <v>21</v>
      </c>
    </row>
    <row r="220" spans="1:1" x14ac:dyDescent="0.2">
      <c r="A220" s="2"/>
    </row>
    <row r="221" spans="1:1" x14ac:dyDescent="0.2">
      <c r="A221" s="2"/>
    </row>
    <row r="222" spans="1:1" x14ac:dyDescent="0.2">
      <c r="A222" s="2"/>
    </row>
    <row r="223" spans="1:1" x14ac:dyDescent="0.2">
      <c r="A223" s="2"/>
    </row>
    <row r="224" spans="1:1" x14ac:dyDescent="0.2">
      <c r="A224" s="2"/>
    </row>
    <row r="225" spans="1:1" x14ac:dyDescent="0.2">
      <c r="A225" s="2"/>
    </row>
    <row r="226" spans="1:1" x14ac:dyDescent="0.2">
      <c r="A226" s="2"/>
    </row>
    <row r="227" spans="1:1" x14ac:dyDescent="0.2">
      <c r="A227" s="2"/>
    </row>
    <row r="228" spans="1:1" x14ac:dyDescent="0.2">
      <c r="A228" s="2"/>
    </row>
    <row r="229" spans="1:1" x14ac:dyDescent="0.2">
      <c r="A229" s="2"/>
    </row>
    <row r="230" spans="1:1" x14ac:dyDescent="0.2">
      <c r="A230" s="2"/>
    </row>
    <row r="231" spans="1:1" x14ac:dyDescent="0.2">
      <c r="A231" s="2"/>
    </row>
    <row r="232" spans="1:1" x14ac:dyDescent="0.2">
      <c r="A232" s="2"/>
    </row>
    <row r="233" spans="1:1" x14ac:dyDescent="0.2">
      <c r="A233" s="2"/>
    </row>
    <row r="234" spans="1:1" x14ac:dyDescent="0.2">
      <c r="A234" s="2"/>
    </row>
    <row r="235" spans="1:1" x14ac:dyDescent="0.2">
      <c r="A235" s="2"/>
    </row>
    <row r="236" spans="1:1" x14ac:dyDescent="0.2">
      <c r="A236" s="2"/>
    </row>
    <row r="237" spans="1:1" x14ac:dyDescent="0.2">
      <c r="A237" s="2"/>
    </row>
    <row r="238" spans="1:1" x14ac:dyDescent="0.2">
      <c r="A238" s="2"/>
    </row>
    <row r="239" spans="1:1" x14ac:dyDescent="0.2">
      <c r="A239" s="2"/>
    </row>
    <row r="240" spans="1:1" x14ac:dyDescent="0.2">
      <c r="A240" s="2"/>
    </row>
    <row r="241" spans="1:1" x14ac:dyDescent="0.2">
      <c r="A241" s="2"/>
    </row>
    <row r="242" spans="1:1" x14ac:dyDescent="0.2">
      <c r="A242" s="2"/>
    </row>
    <row r="243" spans="1:1" x14ac:dyDescent="0.2">
      <c r="A243" s="2"/>
    </row>
    <row r="244" spans="1:1" x14ac:dyDescent="0.2">
      <c r="A244" s="2"/>
    </row>
    <row r="245" spans="1:1" x14ac:dyDescent="0.2">
      <c r="A245" s="2"/>
    </row>
    <row r="246" spans="1:1" x14ac:dyDescent="0.2">
      <c r="A246" s="2"/>
    </row>
    <row r="247" spans="1:1" x14ac:dyDescent="0.2">
      <c r="A247" s="2"/>
    </row>
    <row r="248" spans="1:1" x14ac:dyDescent="0.2">
      <c r="A248" s="2"/>
    </row>
    <row r="249" spans="1:1" x14ac:dyDescent="0.2">
      <c r="A249" s="2"/>
    </row>
    <row r="250" spans="1:1" x14ac:dyDescent="0.2">
      <c r="A250" s="2"/>
    </row>
    <row r="251" spans="1:1" x14ac:dyDescent="0.2">
      <c r="A251" s="2"/>
    </row>
    <row r="252" spans="1:1" x14ac:dyDescent="0.2">
      <c r="A252" s="2"/>
    </row>
    <row r="253" spans="1:1" x14ac:dyDescent="0.2">
      <c r="A253" s="2"/>
    </row>
    <row r="254" spans="1:1" x14ac:dyDescent="0.2">
      <c r="A254" s="2"/>
    </row>
    <row r="255" spans="1:1" x14ac:dyDescent="0.2">
      <c r="A255" s="2"/>
    </row>
    <row r="256" spans="1:1" x14ac:dyDescent="0.2">
      <c r="A256" s="2"/>
    </row>
    <row r="257" spans="1:1" x14ac:dyDescent="0.2">
      <c r="A257" s="2"/>
    </row>
    <row r="258" spans="1:1" x14ac:dyDescent="0.2">
      <c r="A258" s="2"/>
    </row>
    <row r="259" spans="1:1" x14ac:dyDescent="0.2">
      <c r="A259" s="2"/>
    </row>
    <row r="260" spans="1:1" x14ac:dyDescent="0.2">
      <c r="A260" s="2"/>
    </row>
    <row r="261" spans="1:1" x14ac:dyDescent="0.2">
      <c r="A261" s="2"/>
    </row>
    <row r="262" spans="1:1" x14ac:dyDescent="0.2">
      <c r="A262" s="2"/>
    </row>
    <row r="263" spans="1:1" x14ac:dyDescent="0.2">
      <c r="A263" s="2"/>
    </row>
    <row r="264" spans="1:1" x14ac:dyDescent="0.2">
      <c r="A264" s="2"/>
    </row>
    <row r="265" spans="1:1" x14ac:dyDescent="0.2">
      <c r="A265" s="2"/>
    </row>
    <row r="266" spans="1:1" x14ac:dyDescent="0.2">
      <c r="A266" s="2"/>
    </row>
    <row r="267" spans="1:1" x14ac:dyDescent="0.2">
      <c r="A267" s="2"/>
    </row>
    <row r="268" spans="1:1" x14ac:dyDescent="0.2">
      <c r="A268" s="2"/>
    </row>
    <row r="269" spans="1:1" x14ac:dyDescent="0.2">
      <c r="A269" s="2"/>
    </row>
    <row r="270" spans="1:1" x14ac:dyDescent="0.2">
      <c r="A270" s="2"/>
    </row>
    <row r="271" spans="1:1" x14ac:dyDescent="0.2">
      <c r="A271" s="2"/>
    </row>
    <row r="272" spans="1:1" x14ac:dyDescent="0.2">
      <c r="A272" s="2"/>
    </row>
    <row r="273" spans="1:1" x14ac:dyDescent="0.2">
      <c r="A273" s="2"/>
    </row>
    <row r="274" spans="1:1" x14ac:dyDescent="0.2">
      <c r="A274" s="2"/>
    </row>
    <row r="275" spans="1:1" x14ac:dyDescent="0.2">
      <c r="A275" s="2"/>
    </row>
    <row r="276" spans="1:1" x14ac:dyDescent="0.2">
      <c r="A276" s="2"/>
    </row>
    <row r="277" spans="1:1" x14ac:dyDescent="0.2">
      <c r="A277" s="2"/>
    </row>
    <row r="278" spans="1:1" x14ac:dyDescent="0.2">
      <c r="A278" s="2"/>
    </row>
    <row r="279" spans="1:1" x14ac:dyDescent="0.2">
      <c r="A279" s="2"/>
    </row>
    <row r="280" spans="1:1" x14ac:dyDescent="0.2">
      <c r="A280" s="2"/>
    </row>
    <row r="281" spans="1:1" x14ac:dyDescent="0.2">
      <c r="A281" s="2"/>
    </row>
    <row r="282" spans="1:1" x14ac:dyDescent="0.2">
      <c r="A282" s="2"/>
    </row>
    <row r="283" spans="1:1" x14ac:dyDescent="0.2">
      <c r="A283" s="2"/>
    </row>
    <row r="284" spans="1:1" x14ac:dyDescent="0.2">
      <c r="A284" s="2"/>
    </row>
    <row r="285" spans="1:1" x14ac:dyDescent="0.2">
      <c r="A285" s="2"/>
    </row>
    <row r="286" spans="1:1" x14ac:dyDescent="0.2">
      <c r="A286" s="2"/>
    </row>
    <row r="287" spans="1:1" x14ac:dyDescent="0.2">
      <c r="A287" s="2"/>
    </row>
    <row r="288" spans="1:1" x14ac:dyDescent="0.2">
      <c r="A288" s="2"/>
    </row>
    <row r="289" spans="1:1" x14ac:dyDescent="0.2">
      <c r="A289" s="2"/>
    </row>
    <row r="290" spans="1:1" x14ac:dyDescent="0.2">
      <c r="A290" s="2"/>
    </row>
    <row r="291" spans="1:1" x14ac:dyDescent="0.2">
      <c r="A291" s="2"/>
    </row>
    <row r="292" spans="1:1" x14ac:dyDescent="0.2">
      <c r="A292" s="2"/>
    </row>
    <row r="293" spans="1:1" x14ac:dyDescent="0.2">
      <c r="A293" s="2"/>
    </row>
    <row r="294" spans="1:1" x14ac:dyDescent="0.2">
      <c r="A294" s="2"/>
    </row>
    <row r="295" spans="1:1" x14ac:dyDescent="0.2">
      <c r="A295" s="2"/>
    </row>
    <row r="296" spans="1:1" x14ac:dyDescent="0.2">
      <c r="A296" s="2"/>
    </row>
    <row r="297" spans="1:1" x14ac:dyDescent="0.2">
      <c r="A297" s="2"/>
    </row>
    <row r="298" spans="1:1" x14ac:dyDescent="0.2">
      <c r="A298" s="2"/>
    </row>
    <row r="299" spans="1:1" x14ac:dyDescent="0.2">
      <c r="A299" s="2"/>
    </row>
    <row r="300" spans="1:1" x14ac:dyDescent="0.2">
      <c r="A300" s="2"/>
    </row>
    <row r="301" spans="1:1" x14ac:dyDescent="0.2">
      <c r="A301" s="2"/>
    </row>
    <row r="302" spans="1:1" x14ac:dyDescent="0.2">
      <c r="A302" s="2"/>
    </row>
    <row r="303" spans="1:1" x14ac:dyDescent="0.2">
      <c r="A303" s="2"/>
    </row>
    <row r="304" spans="1:1" x14ac:dyDescent="0.2">
      <c r="A304" s="2"/>
    </row>
    <row r="305" spans="1:1" x14ac:dyDescent="0.2">
      <c r="A305" s="2"/>
    </row>
    <row r="306" spans="1:1" x14ac:dyDescent="0.2">
      <c r="A306" s="2"/>
    </row>
    <row r="307" spans="1:1" x14ac:dyDescent="0.2">
      <c r="A307" s="2"/>
    </row>
    <row r="308" spans="1:1" x14ac:dyDescent="0.2">
      <c r="A308" s="2"/>
    </row>
    <row r="309" spans="1:1" x14ac:dyDescent="0.2">
      <c r="A309" s="2"/>
    </row>
    <row r="310" spans="1:1" x14ac:dyDescent="0.2">
      <c r="A310" s="2"/>
    </row>
    <row r="311" spans="1:1" x14ac:dyDescent="0.2">
      <c r="A311" s="2"/>
    </row>
    <row r="312" spans="1:1" x14ac:dyDescent="0.2">
      <c r="A312" s="2"/>
    </row>
    <row r="313" spans="1:1" x14ac:dyDescent="0.2">
      <c r="A313" s="2"/>
    </row>
    <row r="314" spans="1:1" x14ac:dyDescent="0.2">
      <c r="A314" s="2"/>
    </row>
    <row r="315" spans="1:1" x14ac:dyDescent="0.2">
      <c r="A315" s="2"/>
    </row>
    <row r="316" spans="1:1" x14ac:dyDescent="0.2">
      <c r="A316" s="2"/>
    </row>
    <row r="317" spans="1:1" x14ac:dyDescent="0.2">
      <c r="A317" s="2"/>
    </row>
    <row r="318" spans="1:1" x14ac:dyDescent="0.2">
      <c r="A318" s="2"/>
    </row>
    <row r="319" spans="1:1" x14ac:dyDescent="0.2">
      <c r="A319" s="2"/>
    </row>
    <row r="320" spans="1:1" x14ac:dyDescent="0.2">
      <c r="A320" s="2"/>
    </row>
    <row r="321" spans="1:1" x14ac:dyDescent="0.2">
      <c r="A321" s="2"/>
    </row>
    <row r="322" spans="1:1" x14ac:dyDescent="0.2">
      <c r="A322" s="2"/>
    </row>
    <row r="323" spans="1:1" x14ac:dyDescent="0.2">
      <c r="A323" s="2"/>
    </row>
    <row r="324" spans="1:1" x14ac:dyDescent="0.2">
      <c r="A324" s="2"/>
    </row>
    <row r="325" spans="1:1" x14ac:dyDescent="0.2">
      <c r="A325" s="2"/>
    </row>
    <row r="326" spans="1:1" x14ac:dyDescent="0.2">
      <c r="A326" s="2"/>
    </row>
    <row r="327" spans="1:1" x14ac:dyDescent="0.2">
      <c r="A327" s="2"/>
    </row>
    <row r="328" spans="1:1" x14ac:dyDescent="0.2">
      <c r="A328" s="2"/>
    </row>
    <row r="329" spans="1:1" x14ac:dyDescent="0.2">
      <c r="A329" s="2"/>
    </row>
    <row r="330" spans="1:1" x14ac:dyDescent="0.2">
      <c r="A330" s="2"/>
    </row>
    <row r="331" spans="1:1" x14ac:dyDescent="0.2">
      <c r="A331" s="2"/>
    </row>
    <row r="332" spans="1:1" x14ac:dyDescent="0.2">
      <c r="A332" s="2"/>
    </row>
    <row r="333" spans="1:1" x14ac:dyDescent="0.2">
      <c r="A333" s="2"/>
    </row>
    <row r="334" spans="1:1" x14ac:dyDescent="0.2">
      <c r="A334" s="2"/>
    </row>
    <row r="335" spans="1:1" x14ac:dyDescent="0.2">
      <c r="A335" s="2"/>
    </row>
    <row r="336" spans="1:1" x14ac:dyDescent="0.2">
      <c r="A336" s="2"/>
    </row>
    <row r="337" spans="1:1" x14ac:dyDescent="0.2">
      <c r="A337" s="2"/>
    </row>
    <row r="338" spans="1:1" x14ac:dyDescent="0.2">
      <c r="A338" s="2"/>
    </row>
    <row r="339" spans="1:1" x14ac:dyDescent="0.2">
      <c r="A339" s="2"/>
    </row>
    <row r="340" spans="1:1" x14ac:dyDescent="0.2">
      <c r="A340" s="2"/>
    </row>
    <row r="341" spans="1:1" x14ac:dyDescent="0.2">
      <c r="A341" s="2"/>
    </row>
    <row r="342" spans="1:1" x14ac:dyDescent="0.2">
      <c r="A342" s="2"/>
    </row>
    <row r="343" spans="1:1" x14ac:dyDescent="0.2">
      <c r="A343" s="2"/>
    </row>
    <row r="344" spans="1:1" x14ac:dyDescent="0.2">
      <c r="A344" s="2"/>
    </row>
    <row r="345" spans="1:1" x14ac:dyDescent="0.2">
      <c r="A345" s="2"/>
    </row>
    <row r="346" spans="1:1" x14ac:dyDescent="0.2">
      <c r="A346" s="2"/>
    </row>
    <row r="347" spans="1:1" x14ac:dyDescent="0.2">
      <c r="A347" s="2"/>
    </row>
    <row r="348" spans="1:1" x14ac:dyDescent="0.2">
      <c r="A348" s="2"/>
    </row>
    <row r="349" spans="1:1" x14ac:dyDescent="0.2">
      <c r="A349" s="2"/>
    </row>
    <row r="350" spans="1:1" x14ac:dyDescent="0.2">
      <c r="A350" s="2"/>
    </row>
    <row r="351" spans="1:1" x14ac:dyDescent="0.2">
      <c r="A351" s="2"/>
    </row>
    <row r="352" spans="1:1" x14ac:dyDescent="0.2">
      <c r="A352" s="2"/>
    </row>
    <row r="353" spans="1:1" x14ac:dyDescent="0.2">
      <c r="A353" s="2"/>
    </row>
    <row r="354" spans="1:1" x14ac:dyDescent="0.2">
      <c r="A354" s="2"/>
    </row>
    <row r="355" spans="1:1" x14ac:dyDescent="0.2">
      <c r="A355" s="2"/>
    </row>
    <row r="356" spans="1:1" x14ac:dyDescent="0.2">
      <c r="A356" s="2"/>
    </row>
    <row r="357" spans="1:1" x14ac:dyDescent="0.2">
      <c r="A357" s="2"/>
    </row>
    <row r="358" spans="1:1" x14ac:dyDescent="0.2">
      <c r="A358" s="2"/>
    </row>
    <row r="359" spans="1:1" x14ac:dyDescent="0.2">
      <c r="A359" s="2"/>
    </row>
    <row r="360" spans="1:1" x14ac:dyDescent="0.2">
      <c r="A360" s="2"/>
    </row>
    <row r="361" spans="1:1" x14ac:dyDescent="0.2">
      <c r="A361" s="2"/>
    </row>
    <row r="362" spans="1:1" x14ac:dyDescent="0.2">
      <c r="A362" s="2"/>
    </row>
    <row r="363" spans="1:1" x14ac:dyDescent="0.2">
      <c r="A363" s="2"/>
    </row>
    <row r="364" spans="1:1" x14ac:dyDescent="0.2">
      <c r="A364" s="2"/>
    </row>
    <row r="365" spans="1:1" x14ac:dyDescent="0.2">
      <c r="A365" s="2"/>
    </row>
    <row r="366" spans="1:1" x14ac:dyDescent="0.2">
      <c r="A366" s="2"/>
    </row>
    <row r="367" spans="1:1" x14ac:dyDescent="0.2">
      <c r="A367" s="2"/>
    </row>
    <row r="368" spans="1:1" x14ac:dyDescent="0.2">
      <c r="A368" s="2"/>
    </row>
    <row r="369" spans="1:1" x14ac:dyDescent="0.2">
      <c r="A369" s="2"/>
    </row>
    <row r="370" spans="1:1" x14ac:dyDescent="0.2">
      <c r="A370" s="2"/>
    </row>
    <row r="371" spans="1:1" x14ac:dyDescent="0.2">
      <c r="A371" s="2"/>
    </row>
    <row r="372" spans="1:1" x14ac:dyDescent="0.2">
      <c r="A372" s="2"/>
    </row>
    <row r="373" spans="1:1" x14ac:dyDescent="0.2">
      <c r="A373" s="2"/>
    </row>
    <row r="374" spans="1:1" x14ac:dyDescent="0.2">
      <c r="A374" s="2"/>
    </row>
    <row r="375" spans="1:1" x14ac:dyDescent="0.2">
      <c r="A375" s="2"/>
    </row>
    <row r="376" spans="1:1" x14ac:dyDescent="0.2">
      <c r="A376" s="2"/>
    </row>
    <row r="377" spans="1:1" x14ac:dyDescent="0.2">
      <c r="A377" s="2"/>
    </row>
    <row r="378" spans="1:1" x14ac:dyDescent="0.2">
      <c r="A378" s="2"/>
    </row>
    <row r="379" spans="1:1" x14ac:dyDescent="0.2">
      <c r="A379" s="2"/>
    </row>
    <row r="380" spans="1:1" x14ac:dyDescent="0.2">
      <c r="A380" s="2"/>
    </row>
    <row r="381" spans="1:1" x14ac:dyDescent="0.2">
      <c r="A381" s="2"/>
    </row>
    <row r="382" spans="1:1" x14ac:dyDescent="0.2">
      <c r="A382" s="2"/>
    </row>
    <row r="383" spans="1:1" x14ac:dyDescent="0.2">
      <c r="A383" s="2"/>
    </row>
    <row r="384" spans="1:1" x14ac:dyDescent="0.2">
      <c r="A384" s="2"/>
    </row>
    <row r="385" spans="1:1" x14ac:dyDescent="0.2">
      <c r="A385" s="2"/>
    </row>
    <row r="386" spans="1:1" x14ac:dyDescent="0.2">
      <c r="A386" s="2"/>
    </row>
    <row r="387" spans="1:1" x14ac:dyDescent="0.2">
      <c r="A387" s="2"/>
    </row>
    <row r="388" spans="1:1" x14ac:dyDescent="0.2">
      <c r="A388" s="2"/>
    </row>
    <row r="389" spans="1:1" x14ac:dyDescent="0.2">
      <c r="A389" s="2"/>
    </row>
    <row r="390" spans="1:1" x14ac:dyDescent="0.2">
      <c r="A390" s="2"/>
    </row>
    <row r="391" spans="1:1" x14ac:dyDescent="0.2">
      <c r="A391" s="2"/>
    </row>
    <row r="392" spans="1:1" x14ac:dyDescent="0.2">
      <c r="A392" s="2"/>
    </row>
    <row r="393" spans="1:1" x14ac:dyDescent="0.2">
      <c r="A393" s="2"/>
    </row>
    <row r="394" spans="1:1" x14ac:dyDescent="0.2">
      <c r="A394" s="2"/>
    </row>
    <row r="395" spans="1:1" x14ac:dyDescent="0.2">
      <c r="A395" s="2"/>
    </row>
    <row r="396" spans="1:1" x14ac:dyDescent="0.2">
      <c r="A396" s="2"/>
    </row>
    <row r="397" spans="1:1" x14ac:dyDescent="0.2">
      <c r="A397" s="2"/>
    </row>
    <row r="398" spans="1:1" x14ac:dyDescent="0.2">
      <c r="A398" s="2"/>
    </row>
    <row r="399" spans="1:1" x14ac:dyDescent="0.2">
      <c r="A399" s="2"/>
    </row>
    <row r="400" spans="1:1" x14ac:dyDescent="0.2">
      <c r="A400" s="2"/>
    </row>
    <row r="401" spans="1:1" x14ac:dyDescent="0.2">
      <c r="A401" s="2"/>
    </row>
    <row r="402" spans="1:1" x14ac:dyDescent="0.2">
      <c r="A402" s="2"/>
    </row>
    <row r="403" spans="1:1" x14ac:dyDescent="0.2">
      <c r="A403" s="2"/>
    </row>
    <row r="404" spans="1:1" x14ac:dyDescent="0.2">
      <c r="A404" s="2"/>
    </row>
    <row r="405" spans="1:1" x14ac:dyDescent="0.2">
      <c r="A405" s="2"/>
    </row>
    <row r="406" spans="1:1" x14ac:dyDescent="0.2">
      <c r="A406" s="2"/>
    </row>
    <row r="407" spans="1:1" x14ac:dyDescent="0.2">
      <c r="A407" s="2"/>
    </row>
    <row r="408" spans="1:1" x14ac:dyDescent="0.2">
      <c r="A408" s="2"/>
    </row>
    <row r="409" spans="1:1" x14ac:dyDescent="0.2">
      <c r="A409" s="2"/>
    </row>
    <row r="410" spans="1:1" x14ac:dyDescent="0.2">
      <c r="A410" s="2"/>
    </row>
    <row r="411" spans="1:1" x14ac:dyDescent="0.2">
      <c r="A411" s="2"/>
    </row>
    <row r="412" spans="1:1" x14ac:dyDescent="0.2">
      <c r="A412" s="2"/>
    </row>
    <row r="413" spans="1:1" x14ac:dyDescent="0.2">
      <c r="A413" s="2"/>
    </row>
    <row r="414" spans="1:1" x14ac:dyDescent="0.2">
      <c r="A414" s="2"/>
    </row>
    <row r="415" spans="1:1" x14ac:dyDescent="0.2">
      <c r="A415" s="2"/>
    </row>
    <row r="416" spans="1:1" x14ac:dyDescent="0.2">
      <c r="A416" s="2"/>
    </row>
    <row r="417" spans="1:1" x14ac:dyDescent="0.2">
      <c r="A417" s="2"/>
    </row>
    <row r="418" spans="1:1" x14ac:dyDescent="0.2">
      <c r="A418" s="2"/>
    </row>
    <row r="419" spans="1:1" x14ac:dyDescent="0.2">
      <c r="A419" s="2"/>
    </row>
    <row r="420" spans="1:1" x14ac:dyDescent="0.2">
      <c r="A420" s="2"/>
    </row>
    <row r="421" spans="1:1" x14ac:dyDescent="0.2">
      <c r="A421" s="2"/>
    </row>
    <row r="422" spans="1:1" x14ac:dyDescent="0.2">
      <c r="A422" s="2"/>
    </row>
    <row r="423" spans="1:1" x14ac:dyDescent="0.2">
      <c r="A423" s="2"/>
    </row>
    <row r="424" spans="1:1" x14ac:dyDescent="0.2">
      <c r="A424" s="2"/>
    </row>
    <row r="425" spans="1:1" x14ac:dyDescent="0.2">
      <c r="A425" s="2"/>
    </row>
    <row r="426" spans="1:1" x14ac:dyDescent="0.2">
      <c r="A426" s="2"/>
    </row>
    <row r="427" spans="1:1" x14ac:dyDescent="0.2">
      <c r="A427" s="2"/>
    </row>
    <row r="428" spans="1:1" x14ac:dyDescent="0.2">
      <c r="A428" s="2"/>
    </row>
    <row r="429" spans="1:1" x14ac:dyDescent="0.2">
      <c r="A429" s="2"/>
    </row>
    <row r="430" spans="1:1" x14ac:dyDescent="0.2">
      <c r="A430" s="2"/>
    </row>
    <row r="431" spans="1:1" x14ac:dyDescent="0.2">
      <c r="A431" s="2"/>
    </row>
    <row r="432" spans="1:1" x14ac:dyDescent="0.2">
      <c r="A432" s="2"/>
    </row>
    <row r="433" spans="1:1" x14ac:dyDescent="0.2">
      <c r="A433" s="2"/>
    </row>
    <row r="434" spans="1:1" x14ac:dyDescent="0.2">
      <c r="A434" s="2"/>
    </row>
    <row r="435" spans="1:1" x14ac:dyDescent="0.2">
      <c r="A435" s="2"/>
    </row>
    <row r="436" spans="1:1" x14ac:dyDescent="0.2">
      <c r="A436" s="2"/>
    </row>
    <row r="437" spans="1:1" x14ac:dyDescent="0.2">
      <c r="A437" s="2"/>
    </row>
    <row r="438" spans="1:1" x14ac:dyDescent="0.2">
      <c r="A438" s="2"/>
    </row>
    <row r="439" spans="1:1" x14ac:dyDescent="0.2">
      <c r="A439" s="2"/>
    </row>
    <row r="440" spans="1:1" x14ac:dyDescent="0.2">
      <c r="A440" s="2"/>
    </row>
    <row r="441" spans="1:1" x14ac:dyDescent="0.2">
      <c r="A441" s="2"/>
    </row>
    <row r="442" spans="1:1" x14ac:dyDescent="0.2">
      <c r="A442" s="2"/>
    </row>
    <row r="443" spans="1:1" x14ac:dyDescent="0.2">
      <c r="A443" s="2"/>
    </row>
    <row r="444" spans="1:1" x14ac:dyDescent="0.2">
      <c r="A444" s="2"/>
    </row>
    <row r="445" spans="1:1" x14ac:dyDescent="0.2">
      <c r="A445" s="2"/>
    </row>
    <row r="446" spans="1:1" x14ac:dyDescent="0.2">
      <c r="A446" s="2"/>
    </row>
    <row r="447" spans="1:1" x14ac:dyDescent="0.2">
      <c r="A447" s="2"/>
    </row>
    <row r="448" spans="1:1" x14ac:dyDescent="0.2">
      <c r="A448" s="2"/>
    </row>
  </sheetData>
  <phoneticPr fontId="0" type="noConversion"/>
  <pageMargins left="0" right="0" top="0.39370078740157483" bottom="0.39370078740157483" header="0" footer="0"/>
  <pageSetup paperSize="9" orientation="landscape" r:id="rId1"/>
  <headerFooter alignWithMargins="0">
    <oddHeader>&amp;L&amp;G</oddHead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BF563"/>
  <sheetViews>
    <sheetView zoomScaleNormal="100" zoomScaleSheetLayoutView="100" workbookViewId="0">
      <pane xSplit="2" ySplit="4" topLeftCell="C5" activePane="bottomRight" state="frozen"/>
      <selection activeCell="A536" sqref="A536"/>
      <selection pane="topRight" activeCell="A536" sqref="A536"/>
      <selection pane="bottomLeft" activeCell="A536" sqref="A536"/>
      <selection pane="bottomRight" activeCell="A536" sqref="A536"/>
    </sheetView>
  </sheetViews>
  <sheetFormatPr defaultColWidth="7.7109375" defaultRowHeight="11.25" x14ac:dyDescent="0.2"/>
  <cols>
    <col min="1" max="1" width="7.42578125" style="1" customWidth="1"/>
    <col min="2" max="2" width="7.5703125" style="1" customWidth="1"/>
    <col min="3" max="3" width="7.7109375" style="22" customWidth="1"/>
    <col min="4" max="4" width="11.7109375" style="22" customWidth="1"/>
    <col min="5" max="5" width="10.5703125" style="22" customWidth="1"/>
    <col min="6" max="6" width="7.5703125" style="28" customWidth="1"/>
    <col min="7" max="7" width="8.5703125" style="22" customWidth="1"/>
    <col min="8" max="8" width="3.7109375" style="22" customWidth="1"/>
    <col min="9" max="9" width="7.7109375" style="22" customWidth="1"/>
    <col min="10" max="10" width="11.7109375" style="22" customWidth="1"/>
    <col min="11" max="11" width="10.5703125" style="22" customWidth="1"/>
    <col min="12" max="12" width="7.5703125" style="28" customWidth="1"/>
    <col min="13" max="13" width="8.5703125" style="22" customWidth="1"/>
    <col min="14" max="14" width="3.7109375" style="22" customWidth="1"/>
    <col min="15" max="15" width="7.7109375" style="22" customWidth="1"/>
    <col min="16" max="16" width="11.7109375" style="22" customWidth="1"/>
    <col min="17" max="17" width="10.5703125" style="22" customWidth="1"/>
    <col min="18" max="18" width="7.5703125" style="28" customWidth="1"/>
    <col min="19" max="19" width="8.5703125" style="22" customWidth="1"/>
    <col min="20" max="20" width="3.7109375" style="22" customWidth="1"/>
    <col min="21" max="21" width="7.42578125" style="22" customWidth="1"/>
    <col min="22" max="22" width="11.7109375" style="22" customWidth="1"/>
    <col min="23" max="23" width="10.5703125" style="22" customWidth="1"/>
    <col min="24" max="24" width="7.5703125" style="28" customWidth="1"/>
    <col min="25" max="25" width="8.5703125" style="22" customWidth="1"/>
    <col min="26" max="26" width="3.7109375" style="22" customWidth="1"/>
    <col min="27" max="27" width="7.7109375" style="22" customWidth="1"/>
    <col min="28" max="28" width="11.7109375" style="22" customWidth="1"/>
    <col min="29" max="29" width="10.5703125" style="22" customWidth="1"/>
    <col min="30" max="30" width="7.5703125" style="28" customWidth="1"/>
    <col min="31" max="31" width="8.5703125" style="22" customWidth="1"/>
    <col min="32" max="32" width="3.7109375" style="22" customWidth="1"/>
    <col min="33" max="33" width="7.7109375" style="22" customWidth="1"/>
    <col min="34" max="34" width="11.7109375" style="22" customWidth="1"/>
    <col min="35" max="35" width="10.5703125" style="22" customWidth="1"/>
    <col min="36" max="36" width="7.5703125" style="28" customWidth="1"/>
    <col min="37" max="37" width="8.5703125" style="22" customWidth="1"/>
    <col min="38" max="38" width="3.7109375" style="22" customWidth="1"/>
    <col min="39" max="39" width="7.7109375" style="22" customWidth="1"/>
    <col min="40" max="40" width="11.7109375" style="22" customWidth="1"/>
    <col min="41" max="41" width="10.5703125" style="22" customWidth="1"/>
    <col min="42" max="42" width="7.5703125" style="28" customWidth="1"/>
    <col min="43" max="43" width="8.5703125" style="22" customWidth="1"/>
    <col min="44" max="44" width="3.7109375" style="22" customWidth="1"/>
    <col min="45" max="45" width="7.7109375" style="22" customWidth="1"/>
    <col min="46" max="46" width="11.7109375" style="22" customWidth="1"/>
    <col min="47" max="47" width="10.5703125" style="22" customWidth="1"/>
    <col min="48" max="48" width="7.5703125" style="28" customWidth="1"/>
    <col min="49" max="49" width="8.5703125" style="22" customWidth="1"/>
    <col min="50" max="50" width="3.7109375" style="22" customWidth="1"/>
    <col min="51" max="51" width="7.7109375" style="22" customWidth="1"/>
    <col min="52" max="52" width="11.7109375" style="22" customWidth="1"/>
    <col min="53" max="53" width="10.5703125" style="22" customWidth="1"/>
    <col min="54" max="54" width="7.5703125" style="28" customWidth="1"/>
    <col min="55" max="55" width="8.5703125" style="22" customWidth="1"/>
    <col min="56" max="58" width="7.7109375" style="6"/>
    <col min="59" max="16384" width="7.7109375" style="1"/>
  </cols>
  <sheetData>
    <row r="1" spans="1:58" ht="12.75" x14ac:dyDescent="0.2">
      <c r="A1" s="3" t="s">
        <v>24</v>
      </c>
      <c r="B1" s="8"/>
      <c r="C1" s="21" t="s">
        <v>66</v>
      </c>
      <c r="AG1" s="21" t="s">
        <v>27</v>
      </c>
      <c r="AY1" s="21" t="s">
        <v>28</v>
      </c>
    </row>
    <row r="2" spans="1:58" ht="12.75" x14ac:dyDescent="0.2">
      <c r="A2" s="9" t="s">
        <v>2</v>
      </c>
      <c r="B2" s="10">
        <f>Diagram_BK!D1</f>
        <v>1</v>
      </c>
      <c r="C2" s="21" t="s">
        <v>26</v>
      </c>
    </row>
    <row r="3" spans="1:58" ht="22.5" x14ac:dyDescent="0.2">
      <c r="A3" s="7" t="s">
        <v>0</v>
      </c>
      <c r="B3" s="31" t="s">
        <v>67</v>
      </c>
      <c r="C3" s="22" t="s">
        <v>1</v>
      </c>
      <c r="D3" s="132" t="s">
        <v>8</v>
      </c>
      <c r="E3" s="132"/>
      <c r="F3" s="132"/>
      <c r="G3" s="23" t="s">
        <v>9</v>
      </c>
      <c r="I3" s="22" t="s">
        <v>1</v>
      </c>
      <c r="J3" s="132" t="s">
        <v>10</v>
      </c>
      <c r="K3" s="132"/>
      <c r="L3" s="132"/>
      <c r="M3" s="23" t="s">
        <v>9</v>
      </c>
      <c r="O3" s="22" t="s">
        <v>1</v>
      </c>
      <c r="P3" s="132" t="s">
        <v>11</v>
      </c>
      <c r="Q3" s="132"/>
      <c r="R3" s="132"/>
      <c r="S3" s="23" t="s">
        <v>9</v>
      </c>
      <c r="V3" s="132" t="s">
        <v>12</v>
      </c>
      <c r="W3" s="132"/>
      <c r="X3" s="132"/>
      <c r="Y3" s="23" t="s">
        <v>9</v>
      </c>
      <c r="AA3" s="22" t="s">
        <v>1</v>
      </c>
      <c r="AB3" s="132" t="s">
        <v>13</v>
      </c>
      <c r="AC3" s="132"/>
      <c r="AD3" s="132"/>
      <c r="AE3" s="23" t="s">
        <v>9</v>
      </c>
      <c r="AG3" s="22" t="s">
        <v>1</v>
      </c>
      <c r="AH3" s="132" t="s">
        <v>14</v>
      </c>
      <c r="AI3" s="132"/>
      <c r="AJ3" s="132"/>
      <c r="AK3" s="23" t="s">
        <v>15</v>
      </c>
      <c r="AM3" s="22" t="s">
        <v>1</v>
      </c>
      <c r="AN3" s="132" t="s">
        <v>16</v>
      </c>
      <c r="AO3" s="132"/>
      <c r="AP3" s="132"/>
      <c r="AQ3" s="23" t="s">
        <v>15</v>
      </c>
      <c r="AS3" s="22" t="s">
        <v>1</v>
      </c>
      <c r="AT3" s="133" t="s">
        <v>17</v>
      </c>
      <c r="AU3" s="133"/>
      <c r="AV3" s="133"/>
      <c r="AW3" s="23" t="s">
        <v>15</v>
      </c>
      <c r="AY3" s="22" t="s">
        <v>1</v>
      </c>
      <c r="AZ3" s="134" t="s">
        <v>18</v>
      </c>
      <c r="BA3" s="134"/>
      <c r="BB3" s="134"/>
      <c r="BC3" s="23" t="s">
        <v>15</v>
      </c>
    </row>
    <row r="4" spans="1:58" s="20" customFormat="1" x14ac:dyDescent="0.2">
      <c r="A4" s="18"/>
      <c r="B4" s="18"/>
      <c r="C4" s="24"/>
      <c r="D4" s="24" t="s">
        <v>29</v>
      </c>
      <c r="E4" s="24" t="s">
        <v>19</v>
      </c>
      <c r="F4" s="29" t="s">
        <v>20</v>
      </c>
      <c r="G4" s="24"/>
      <c r="H4" s="24"/>
      <c r="I4" s="24"/>
      <c r="J4" s="24" t="s">
        <v>29</v>
      </c>
      <c r="K4" s="24" t="s">
        <v>19</v>
      </c>
      <c r="L4" s="29" t="s">
        <v>20</v>
      </c>
      <c r="M4" s="24"/>
      <c r="N4" s="24"/>
      <c r="O4" s="24"/>
      <c r="P4" s="24" t="s">
        <v>29</v>
      </c>
      <c r="Q4" s="24" t="s">
        <v>19</v>
      </c>
      <c r="R4" s="29" t="s">
        <v>20</v>
      </c>
      <c r="S4" s="24"/>
      <c r="T4" s="24"/>
      <c r="U4" s="24"/>
      <c r="V4" s="24" t="s">
        <v>29</v>
      </c>
      <c r="W4" s="24" t="s">
        <v>19</v>
      </c>
      <c r="X4" s="29" t="s">
        <v>20</v>
      </c>
      <c r="Y4" s="24"/>
      <c r="Z4" s="24"/>
      <c r="AA4" s="24"/>
      <c r="AB4" s="24" t="s">
        <v>29</v>
      </c>
      <c r="AC4" s="24" t="s">
        <v>19</v>
      </c>
      <c r="AD4" s="29" t="s">
        <v>20</v>
      </c>
      <c r="AE4" s="24"/>
      <c r="AF4" s="24"/>
      <c r="AG4" s="24"/>
      <c r="AH4" s="24" t="s">
        <v>29</v>
      </c>
      <c r="AI4" s="24" t="s">
        <v>19</v>
      </c>
      <c r="AJ4" s="29" t="s">
        <v>20</v>
      </c>
      <c r="AK4" s="24"/>
      <c r="AL4" s="24"/>
      <c r="AM4" s="24"/>
      <c r="AN4" s="24" t="s">
        <v>29</v>
      </c>
      <c r="AO4" s="24" t="s">
        <v>19</v>
      </c>
      <c r="AP4" s="29" t="s">
        <v>20</v>
      </c>
      <c r="AQ4" s="24"/>
      <c r="AR4" s="24"/>
      <c r="AS4" s="24"/>
      <c r="AT4" s="24" t="s">
        <v>29</v>
      </c>
      <c r="AU4" s="24" t="s">
        <v>19</v>
      </c>
      <c r="AV4" s="29" t="s">
        <v>20</v>
      </c>
      <c r="AW4" s="24"/>
      <c r="AX4" s="24"/>
      <c r="AY4" s="24"/>
      <c r="AZ4" s="24" t="s">
        <v>29</v>
      </c>
      <c r="BA4" s="24" t="s">
        <v>19</v>
      </c>
      <c r="BB4" s="29" t="s">
        <v>20</v>
      </c>
      <c r="BC4" s="24"/>
      <c r="BD4" s="19"/>
      <c r="BE4" s="19"/>
      <c r="BF4" s="19"/>
    </row>
    <row r="5" spans="1:58" ht="12.75" x14ac:dyDescent="0.2">
      <c r="A5" s="7"/>
      <c r="B5">
        <v>1</v>
      </c>
      <c r="C5" s="22">
        <f>$B$2*E5+(1-$B$2)*D5</f>
        <v>4337.8999999999996</v>
      </c>
      <c r="D5" s="22">
        <v>4271.1000000000004</v>
      </c>
      <c r="E5" s="22">
        <v>4337.8999999999996</v>
      </c>
      <c r="F5" s="28">
        <v>4340.74</v>
      </c>
      <c r="G5" s="25" t="s">
        <v>74</v>
      </c>
      <c r="I5" s="22">
        <f>$B$2*K5+(1-$B$2)*J5</f>
        <v>269.5</v>
      </c>
      <c r="J5" s="22">
        <v>282.7</v>
      </c>
      <c r="K5" s="22">
        <v>269.5</v>
      </c>
      <c r="L5" s="28">
        <v>266.77999999999997</v>
      </c>
      <c r="M5" s="25" t="s">
        <v>74</v>
      </c>
      <c r="O5" s="22">
        <f>$B$2*Q5+(1-$B$2)*P5</f>
        <v>1862.1</v>
      </c>
      <c r="P5" s="22">
        <v>1914.8</v>
      </c>
      <c r="Q5" s="22">
        <v>1862.1</v>
      </c>
      <c r="R5" s="28">
        <v>1862.42</v>
      </c>
      <c r="S5" s="25" t="s">
        <v>74</v>
      </c>
      <c r="V5" s="22">
        <v>6468.6</v>
      </c>
      <c r="W5" s="22">
        <v>6469.5</v>
      </c>
      <c r="X5" s="28">
        <v>6469.94</v>
      </c>
      <c r="Y5" s="25" t="s">
        <v>74</v>
      </c>
      <c r="AA5" s="22">
        <f>$B$2*AC5+(1-$B$2)*AB5</f>
        <v>4607.3999999999996</v>
      </c>
      <c r="AB5" s="22">
        <v>4553.8</v>
      </c>
      <c r="AC5" s="22">
        <v>4607.3999999999996</v>
      </c>
      <c r="AD5" s="28">
        <v>4607.5200000000004</v>
      </c>
      <c r="AE5" s="25" t="s">
        <v>74</v>
      </c>
      <c r="AG5" s="22">
        <f>$B$2*AI5+(1-$B$2)*AH5</f>
        <v>67.099999999999994</v>
      </c>
      <c r="AH5" s="22">
        <v>66</v>
      </c>
      <c r="AI5" s="22">
        <v>67.099999999999994</v>
      </c>
      <c r="AJ5" s="28">
        <v>67.09</v>
      </c>
      <c r="AK5" s="25" t="s">
        <v>74</v>
      </c>
      <c r="AM5" s="22">
        <f>$B$2*AO5+(1-$B$2)*AN5</f>
        <v>28.8</v>
      </c>
      <c r="AN5" s="22">
        <v>29.6</v>
      </c>
      <c r="AO5" s="22">
        <v>28.8</v>
      </c>
      <c r="AP5" s="28">
        <v>28.79</v>
      </c>
      <c r="AQ5" s="25" t="s">
        <v>74</v>
      </c>
      <c r="AS5" s="22">
        <f>$B$2*AU5+(1-$B$2)*AT5</f>
        <v>71.2</v>
      </c>
      <c r="AT5" s="22">
        <v>70.400000000000006</v>
      </c>
      <c r="AU5" s="22">
        <v>71.2</v>
      </c>
      <c r="AV5" s="28">
        <v>71.209999999999994</v>
      </c>
      <c r="AW5" s="25" t="s">
        <v>74</v>
      </c>
      <c r="AY5" s="22">
        <f>$B$2*BA5+(1-$B$2)*AZ5</f>
        <v>5.8</v>
      </c>
      <c r="AZ5" s="22">
        <v>6.2</v>
      </c>
      <c r="BA5" s="22">
        <v>5.8</v>
      </c>
      <c r="BB5" s="28">
        <v>5.79</v>
      </c>
      <c r="BC5" s="22" t="s">
        <v>74</v>
      </c>
    </row>
    <row r="6" spans="1:58" ht="12.75" x14ac:dyDescent="0.2">
      <c r="A6" s="7">
        <v>1</v>
      </c>
      <c r="B6">
        <v>2</v>
      </c>
      <c r="C6" s="22">
        <f>$B$2*E6+(1-$B$2)*D6</f>
        <v>4343.6000000000004</v>
      </c>
      <c r="D6" s="22">
        <v>4371.3999999999996</v>
      </c>
      <c r="E6" s="22">
        <v>4343.6000000000004</v>
      </c>
      <c r="F6" s="28">
        <v>4344.1099999999997</v>
      </c>
      <c r="G6" s="22">
        <v>13.5</v>
      </c>
      <c r="I6" s="22">
        <f>$B$2*K6+(1-$B$2)*J6</f>
        <v>262.8</v>
      </c>
      <c r="J6" s="22">
        <v>291.10000000000002</v>
      </c>
      <c r="K6" s="22">
        <v>262.8</v>
      </c>
      <c r="L6" s="28">
        <v>267.42</v>
      </c>
      <c r="M6" s="25">
        <v>2.5</v>
      </c>
      <c r="O6" s="22">
        <f>$B$2*Q6+(1-$B$2)*P6</f>
        <v>1871.5</v>
      </c>
      <c r="P6" s="22">
        <v>1815.1</v>
      </c>
      <c r="Q6" s="22">
        <v>1871.5</v>
      </c>
      <c r="R6" s="28">
        <v>1866.12</v>
      </c>
      <c r="S6" s="25">
        <v>14.8</v>
      </c>
      <c r="V6" s="22">
        <v>6477.6</v>
      </c>
      <c r="W6" s="22">
        <v>6478</v>
      </c>
      <c r="X6" s="28">
        <v>6477.64</v>
      </c>
      <c r="Y6" s="25">
        <v>30.8</v>
      </c>
      <c r="AA6" s="22">
        <f>$B$2*AC6+(1-$B$2)*AB6</f>
        <v>4606.3999999999996</v>
      </c>
      <c r="AB6" s="22">
        <v>4662.5</v>
      </c>
      <c r="AC6" s="22">
        <v>4606.3999999999996</v>
      </c>
      <c r="AD6" s="28">
        <v>4611.53</v>
      </c>
      <c r="AE6" s="25">
        <v>16</v>
      </c>
      <c r="AG6" s="22">
        <f>$B$2*AI6+(1-$B$2)*AH6</f>
        <v>67.099999999999994</v>
      </c>
      <c r="AH6" s="22">
        <v>67.5</v>
      </c>
      <c r="AI6" s="22">
        <v>67.099999999999994</v>
      </c>
      <c r="AJ6" s="28">
        <v>67.06</v>
      </c>
      <c r="AK6" s="25">
        <v>-0.1</v>
      </c>
      <c r="AM6" s="22">
        <f>$B$2*AO6+(1-$B$2)*AN6</f>
        <v>28.9</v>
      </c>
      <c r="AN6" s="22">
        <v>28</v>
      </c>
      <c r="AO6" s="22">
        <v>28.9</v>
      </c>
      <c r="AP6" s="28">
        <v>28.81</v>
      </c>
      <c r="AQ6" s="25">
        <v>0.1</v>
      </c>
      <c r="AS6" s="22">
        <f>$B$2*AU6+(1-$B$2)*AT6</f>
        <v>71.099999999999994</v>
      </c>
      <c r="AT6" s="22">
        <v>72</v>
      </c>
      <c r="AU6" s="22">
        <v>71.099999999999994</v>
      </c>
      <c r="AV6" s="28">
        <v>71.19</v>
      </c>
      <c r="AW6" s="25">
        <v>-0.1</v>
      </c>
      <c r="AY6" s="22">
        <f>$B$2*BA6+(1-$B$2)*AZ6</f>
        <v>5.7</v>
      </c>
      <c r="AZ6" s="22">
        <v>6.2</v>
      </c>
      <c r="BA6" s="22">
        <v>5.7</v>
      </c>
      <c r="BB6" s="28">
        <v>5.8</v>
      </c>
      <c r="BC6" s="22">
        <v>0</v>
      </c>
      <c r="BD6" s="26"/>
      <c r="BE6" s="26"/>
      <c r="BF6" s="26"/>
    </row>
    <row r="7" spans="1:58" ht="12.75" x14ac:dyDescent="0.2">
      <c r="A7" s="7">
        <v>1</v>
      </c>
      <c r="B7">
        <v>3</v>
      </c>
      <c r="C7" s="22">
        <f>$B$2*E7+(1-$B$2)*D7</f>
        <v>4349.6000000000004</v>
      </c>
      <c r="D7" s="22">
        <v>4417</v>
      </c>
      <c r="E7" s="22">
        <v>4349.6000000000004</v>
      </c>
      <c r="F7" s="28">
        <v>4349</v>
      </c>
      <c r="G7" s="22">
        <v>19.600000000000001</v>
      </c>
      <c r="I7" s="22">
        <f>$B$2*K7+(1-$B$2)*J7</f>
        <v>269.8</v>
      </c>
      <c r="J7" s="22">
        <v>254.3</v>
      </c>
      <c r="K7" s="22">
        <v>269.8</v>
      </c>
      <c r="L7" s="28">
        <v>269.55</v>
      </c>
      <c r="M7" s="25">
        <v>8.5</v>
      </c>
      <c r="O7" s="22">
        <f>$B$2*Q7+(1-$B$2)*P7</f>
        <v>1866.4</v>
      </c>
      <c r="P7" s="22">
        <v>1815</v>
      </c>
      <c r="Q7" s="22">
        <v>1866.4</v>
      </c>
      <c r="R7" s="28">
        <v>1867.33</v>
      </c>
      <c r="S7" s="25">
        <v>4.9000000000000004</v>
      </c>
      <c r="V7" s="22">
        <v>6486.2</v>
      </c>
      <c r="W7" s="22">
        <v>6485.8</v>
      </c>
      <c r="X7" s="28">
        <v>6485.88</v>
      </c>
      <c r="Y7" s="25">
        <v>33</v>
      </c>
      <c r="AA7" s="22">
        <f>$B$2*AC7+(1-$B$2)*AB7</f>
        <v>4619.3999999999996</v>
      </c>
      <c r="AB7" s="22">
        <v>4671.3</v>
      </c>
      <c r="AC7" s="22">
        <v>4619.3999999999996</v>
      </c>
      <c r="AD7" s="28">
        <v>4618.55</v>
      </c>
      <c r="AE7" s="25">
        <v>28.1</v>
      </c>
      <c r="AG7" s="22">
        <f>$B$2*AI7+(1-$B$2)*AH7</f>
        <v>67.099999999999994</v>
      </c>
      <c r="AH7" s="22">
        <v>68.099999999999994</v>
      </c>
      <c r="AI7" s="22">
        <v>67.099999999999994</v>
      </c>
      <c r="AJ7" s="28">
        <v>67.05</v>
      </c>
      <c r="AK7" s="25">
        <v>0</v>
      </c>
      <c r="AM7" s="22">
        <f>$B$2*AO7+(1-$B$2)*AN7</f>
        <v>28.8</v>
      </c>
      <c r="AN7" s="22">
        <v>28</v>
      </c>
      <c r="AO7" s="22">
        <v>28.8</v>
      </c>
      <c r="AP7" s="28">
        <v>28.79</v>
      </c>
      <c r="AQ7" s="25">
        <v>-0.1</v>
      </c>
      <c r="AS7" s="22">
        <f>$B$2*AU7+(1-$B$2)*AT7</f>
        <v>71.2</v>
      </c>
      <c r="AT7" s="22">
        <v>72</v>
      </c>
      <c r="AU7" s="22">
        <v>71.2</v>
      </c>
      <c r="AV7" s="28">
        <v>71.209999999999994</v>
      </c>
      <c r="AW7" s="25">
        <v>0.1</v>
      </c>
      <c r="AY7" s="22">
        <f>$B$2*BA7+(1-$B$2)*AZ7</f>
        <v>5.8</v>
      </c>
      <c r="AZ7" s="22">
        <v>5.4</v>
      </c>
      <c r="BA7" s="22">
        <v>5.8</v>
      </c>
      <c r="BB7" s="28">
        <v>5.84</v>
      </c>
      <c r="BC7" s="22">
        <v>0.1</v>
      </c>
    </row>
    <row r="8" spans="1:58" ht="12.75" x14ac:dyDescent="0.2">
      <c r="A8" s="7">
        <v>1</v>
      </c>
      <c r="B8">
        <v>4</v>
      </c>
      <c r="C8" s="22">
        <f>$B$2*E8+(1-$B$2)*D8</f>
        <v>4354.3999999999996</v>
      </c>
      <c r="D8" s="22">
        <v>4330.2</v>
      </c>
      <c r="E8" s="22">
        <v>4354.3999999999996</v>
      </c>
      <c r="F8" s="28">
        <v>4354.6499999999996</v>
      </c>
      <c r="G8" s="22">
        <v>22.6</v>
      </c>
      <c r="I8" s="22">
        <f>$B$2*K8+(1-$B$2)*J8</f>
        <v>274.3</v>
      </c>
      <c r="J8" s="22">
        <v>251.7</v>
      </c>
      <c r="K8" s="22">
        <v>274.3</v>
      </c>
      <c r="L8" s="28">
        <v>271.25</v>
      </c>
      <c r="M8" s="25">
        <v>6.8</v>
      </c>
      <c r="O8" s="22">
        <f>$B$2*Q8+(1-$B$2)*P8</f>
        <v>1865.5</v>
      </c>
      <c r="P8" s="22">
        <v>1913</v>
      </c>
      <c r="Q8" s="22">
        <v>1865.5</v>
      </c>
      <c r="R8" s="28">
        <v>1868.67</v>
      </c>
      <c r="S8" s="25">
        <v>5.4</v>
      </c>
      <c r="V8" s="22">
        <v>6494.9</v>
      </c>
      <c r="W8" s="22">
        <v>6494.1</v>
      </c>
      <c r="X8" s="28">
        <v>6494.57</v>
      </c>
      <c r="Y8" s="25">
        <v>34.700000000000003</v>
      </c>
      <c r="AA8" s="22">
        <f>$B$2*AC8+(1-$B$2)*AB8</f>
        <v>4628.6000000000004</v>
      </c>
      <c r="AB8" s="22">
        <v>4581.8999999999996</v>
      </c>
      <c r="AC8" s="22">
        <v>4628.6000000000004</v>
      </c>
      <c r="AD8" s="28">
        <v>4625.8900000000003</v>
      </c>
      <c r="AE8" s="25">
        <v>29.4</v>
      </c>
      <c r="AG8" s="22">
        <f>$B$2*AI8+(1-$B$2)*AH8</f>
        <v>67.099999999999994</v>
      </c>
      <c r="AH8" s="22">
        <v>66.7</v>
      </c>
      <c r="AI8" s="22">
        <v>67.099999999999994</v>
      </c>
      <c r="AJ8" s="28">
        <v>67.05</v>
      </c>
      <c r="AK8" s="25">
        <v>0</v>
      </c>
      <c r="AM8" s="22">
        <f>$B$2*AO8+(1-$B$2)*AN8</f>
        <v>28.7</v>
      </c>
      <c r="AN8" s="22">
        <v>29.5</v>
      </c>
      <c r="AO8" s="22">
        <v>28.7</v>
      </c>
      <c r="AP8" s="28">
        <v>28.77</v>
      </c>
      <c r="AQ8" s="25">
        <v>-0.1</v>
      </c>
      <c r="AS8" s="22">
        <f>$B$2*AU8+(1-$B$2)*AT8</f>
        <v>71.3</v>
      </c>
      <c r="AT8" s="22">
        <v>70.5</v>
      </c>
      <c r="AU8" s="22">
        <v>71.3</v>
      </c>
      <c r="AV8" s="28">
        <v>71.23</v>
      </c>
      <c r="AW8" s="25">
        <v>0.1</v>
      </c>
      <c r="AY8" s="22">
        <f>$B$2*BA8+(1-$B$2)*AZ8</f>
        <v>5.9</v>
      </c>
      <c r="AZ8" s="22">
        <v>5.5</v>
      </c>
      <c r="BA8" s="22">
        <v>5.9</v>
      </c>
      <c r="BB8" s="28">
        <v>5.86</v>
      </c>
      <c r="BC8" s="22">
        <v>0.1</v>
      </c>
    </row>
    <row r="9" spans="1:58" ht="12.75" x14ac:dyDescent="0.2">
      <c r="A9" s="7"/>
      <c r="B9">
        <v>1</v>
      </c>
      <c r="C9" s="22">
        <f>$B$2*E9+(1-$B$2)*D9</f>
        <v>4366.3999999999996</v>
      </c>
      <c r="D9" s="22">
        <v>4299.3</v>
      </c>
      <c r="E9" s="22">
        <v>4366.3999999999996</v>
      </c>
      <c r="F9" s="28">
        <v>4358</v>
      </c>
      <c r="G9" s="22">
        <v>13.4</v>
      </c>
      <c r="I9" s="22">
        <f>$B$2*K9+(1-$B$2)*J9</f>
        <v>270.39999999999998</v>
      </c>
      <c r="J9" s="22">
        <v>282.7</v>
      </c>
      <c r="K9" s="22">
        <v>270.39999999999998</v>
      </c>
      <c r="L9" s="28">
        <v>270.70999999999998</v>
      </c>
      <c r="M9" s="25">
        <v>-2.2000000000000002</v>
      </c>
      <c r="O9" s="22">
        <f>$B$2*Q9+(1-$B$2)*P9</f>
        <v>1867.5</v>
      </c>
      <c r="P9" s="22">
        <v>1921.3</v>
      </c>
      <c r="Q9" s="22">
        <v>1867.5</v>
      </c>
      <c r="R9" s="28">
        <v>1875.08</v>
      </c>
      <c r="S9" s="25">
        <v>25.6</v>
      </c>
      <c r="V9" s="22">
        <v>6503.3</v>
      </c>
      <c r="W9" s="22">
        <v>6504.2</v>
      </c>
      <c r="X9" s="28">
        <v>6503.79</v>
      </c>
      <c r="Y9" s="25">
        <v>36.9</v>
      </c>
      <c r="AA9" s="22">
        <f>$B$2*AC9+(1-$B$2)*AB9</f>
        <v>4636.7</v>
      </c>
      <c r="AB9" s="22">
        <v>4582.1000000000004</v>
      </c>
      <c r="AC9" s="22">
        <v>4636.7</v>
      </c>
      <c r="AD9" s="28">
        <v>4628.71</v>
      </c>
      <c r="AE9" s="25">
        <v>11.3</v>
      </c>
      <c r="AG9" s="22">
        <f>$B$2*AI9+(1-$B$2)*AH9</f>
        <v>67.099999999999994</v>
      </c>
      <c r="AH9" s="22">
        <v>66.099999999999994</v>
      </c>
      <c r="AI9" s="22">
        <v>67.099999999999994</v>
      </c>
      <c r="AJ9" s="28">
        <v>67.010000000000005</v>
      </c>
      <c r="AK9" s="25">
        <v>-0.2</v>
      </c>
      <c r="AM9" s="22">
        <f>$B$2*AO9+(1-$B$2)*AN9</f>
        <v>28.7</v>
      </c>
      <c r="AN9" s="22">
        <v>29.5</v>
      </c>
      <c r="AO9" s="22">
        <v>28.7</v>
      </c>
      <c r="AP9" s="28">
        <v>28.83</v>
      </c>
      <c r="AQ9" s="25">
        <v>0.2</v>
      </c>
      <c r="AS9" s="22">
        <f>$B$2*AU9+(1-$B$2)*AT9</f>
        <v>71.3</v>
      </c>
      <c r="AT9" s="22">
        <v>70.5</v>
      </c>
      <c r="AU9" s="22">
        <v>71.3</v>
      </c>
      <c r="AV9" s="28">
        <v>71.17</v>
      </c>
      <c r="AW9" s="25">
        <v>-0.2</v>
      </c>
      <c r="AY9" s="22">
        <f>$B$2*BA9+(1-$B$2)*AZ9</f>
        <v>5.8</v>
      </c>
      <c r="AZ9" s="22">
        <v>6.2</v>
      </c>
      <c r="BA9" s="22">
        <v>5.8</v>
      </c>
      <c r="BB9" s="28">
        <v>5.85</v>
      </c>
      <c r="BC9" s="22">
        <v>-0.1</v>
      </c>
    </row>
    <row r="10" spans="1:58" ht="12.75" x14ac:dyDescent="0.2">
      <c r="A10" s="7">
        <v>2</v>
      </c>
      <c r="B10">
        <v>2</v>
      </c>
      <c r="C10" s="22">
        <f>$B$2*E10+(1-$B$2)*D10</f>
        <v>4358</v>
      </c>
      <c r="D10" s="22">
        <v>4385.3999999999996</v>
      </c>
      <c r="E10" s="22">
        <v>4358</v>
      </c>
      <c r="F10" s="28">
        <v>4358.6000000000004</v>
      </c>
      <c r="G10" s="22">
        <v>2.4</v>
      </c>
      <c r="I10" s="22">
        <f>$B$2*K10+(1-$B$2)*J10</f>
        <v>267.5</v>
      </c>
      <c r="J10" s="22">
        <v>297.10000000000002</v>
      </c>
      <c r="K10" s="22">
        <v>267.5</v>
      </c>
      <c r="L10" s="28">
        <v>271.68</v>
      </c>
      <c r="M10" s="25">
        <v>3.9</v>
      </c>
      <c r="O10" s="22">
        <f>$B$2*Q10+(1-$B$2)*P10</f>
        <v>1887.9</v>
      </c>
      <c r="P10" s="22">
        <v>1830.6</v>
      </c>
      <c r="Q10" s="22">
        <v>1887.9</v>
      </c>
      <c r="R10" s="28">
        <v>1883.27</v>
      </c>
      <c r="S10" s="25">
        <v>32.700000000000003</v>
      </c>
      <c r="V10" s="22">
        <v>6513.1</v>
      </c>
      <c r="W10" s="22">
        <v>6513.4</v>
      </c>
      <c r="X10" s="28">
        <v>6513.55</v>
      </c>
      <c r="Y10" s="25">
        <v>39</v>
      </c>
      <c r="AA10" s="22">
        <f>$B$2*AC10+(1-$B$2)*AB10</f>
        <v>4625.5</v>
      </c>
      <c r="AB10" s="22">
        <v>4682.5</v>
      </c>
      <c r="AC10" s="22">
        <v>4625.5</v>
      </c>
      <c r="AD10" s="28">
        <v>4630.28</v>
      </c>
      <c r="AE10" s="25">
        <v>6.3</v>
      </c>
      <c r="AG10" s="22">
        <f>$B$2*AI10+(1-$B$2)*AH10</f>
        <v>66.900000000000006</v>
      </c>
      <c r="AH10" s="22">
        <v>67.3</v>
      </c>
      <c r="AI10" s="22">
        <v>66.900000000000006</v>
      </c>
      <c r="AJ10" s="28">
        <v>66.92</v>
      </c>
      <c r="AK10" s="25">
        <v>-0.4</v>
      </c>
      <c r="AM10" s="22">
        <f>$B$2*AO10+(1-$B$2)*AN10</f>
        <v>29</v>
      </c>
      <c r="AN10" s="22">
        <v>28.1</v>
      </c>
      <c r="AO10" s="22">
        <v>29</v>
      </c>
      <c r="AP10" s="28">
        <v>28.91</v>
      </c>
      <c r="AQ10" s="25">
        <v>0.3</v>
      </c>
      <c r="AS10" s="22">
        <f>$B$2*AU10+(1-$B$2)*AT10</f>
        <v>71</v>
      </c>
      <c r="AT10" s="22">
        <v>71.900000000000006</v>
      </c>
      <c r="AU10" s="22">
        <v>71</v>
      </c>
      <c r="AV10" s="28">
        <v>71.09</v>
      </c>
      <c r="AW10" s="25">
        <v>-0.3</v>
      </c>
      <c r="AY10" s="22">
        <f>$B$2*BA10+(1-$B$2)*AZ10</f>
        <v>5.8</v>
      </c>
      <c r="AZ10" s="22">
        <v>6.3</v>
      </c>
      <c r="BA10" s="22">
        <v>5.8</v>
      </c>
      <c r="BB10" s="28">
        <v>5.87</v>
      </c>
      <c r="BC10" s="22">
        <v>0.1</v>
      </c>
    </row>
    <row r="11" spans="1:58" ht="12.75" x14ac:dyDescent="0.2">
      <c r="A11" s="7">
        <v>2</v>
      </c>
      <c r="B11">
        <v>3</v>
      </c>
      <c r="C11" s="22">
        <f>$B$2*E11+(1-$B$2)*D11</f>
        <v>4354.8</v>
      </c>
      <c r="D11" s="22">
        <v>4422.3</v>
      </c>
      <c r="E11" s="22">
        <v>4354.8</v>
      </c>
      <c r="F11" s="28">
        <v>4358.67</v>
      </c>
      <c r="G11" s="22">
        <v>0.3</v>
      </c>
      <c r="I11" s="22">
        <f>$B$2*K11+(1-$B$2)*J11</f>
        <v>280.39999999999998</v>
      </c>
      <c r="J11" s="22">
        <v>264.8</v>
      </c>
      <c r="K11" s="22">
        <v>280.39999999999998</v>
      </c>
      <c r="L11" s="28">
        <v>277.41000000000003</v>
      </c>
      <c r="M11" s="25">
        <v>22.9</v>
      </c>
      <c r="O11" s="22">
        <f>$B$2*Q11+(1-$B$2)*P11</f>
        <v>1888.2</v>
      </c>
      <c r="P11" s="22">
        <v>1836.7</v>
      </c>
      <c r="Q11" s="22">
        <v>1888.2</v>
      </c>
      <c r="R11" s="28">
        <v>1887.79</v>
      </c>
      <c r="S11" s="25">
        <v>18.100000000000001</v>
      </c>
      <c r="V11" s="22">
        <v>6523.8</v>
      </c>
      <c r="W11" s="22">
        <v>6523.4</v>
      </c>
      <c r="X11" s="28">
        <v>6523.87</v>
      </c>
      <c r="Y11" s="25">
        <v>41.3</v>
      </c>
      <c r="AA11" s="22">
        <f>$B$2*AC11+(1-$B$2)*AB11</f>
        <v>4635.2</v>
      </c>
      <c r="AB11" s="22">
        <v>4687.1000000000004</v>
      </c>
      <c r="AC11" s="22">
        <v>4635.2</v>
      </c>
      <c r="AD11" s="28">
        <v>4636.08</v>
      </c>
      <c r="AE11" s="25">
        <v>23.2</v>
      </c>
      <c r="AG11" s="22">
        <f>$B$2*AI11+(1-$B$2)*AH11</f>
        <v>66.8</v>
      </c>
      <c r="AH11" s="22">
        <v>67.8</v>
      </c>
      <c r="AI11" s="22">
        <v>66.8</v>
      </c>
      <c r="AJ11" s="28">
        <v>66.81</v>
      </c>
      <c r="AK11" s="25">
        <v>-0.4</v>
      </c>
      <c r="AM11" s="22">
        <f>$B$2*AO11+(1-$B$2)*AN11</f>
        <v>28.9</v>
      </c>
      <c r="AN11" s="22">
        <v>28.2</v>
      </c>
      <c r="AO11" s="22">
        <v>28.9</v>
      </c>
      <c r="AP11" s="28">
        <v>28.94</v>
      </c>
      <c r="AQ11" s="25">
        <v>0.1</v>
      </c>
      <c r="AS11" s="22">
        <f>$B$2*AU11+(1-$B$2)*AT11</f>
        <v>71.099999999999994</v>
      </c>
      <c r="AT11" s="22">
        <v>71.8</v>
      </c>
      <c r="AU11" s="22">
        <v>71.099999999999994</v>
      </c>
      <c r="AV11" s="28">
        <v>71.06</v>
      </c>
      <c r="AW11" s="25">
        <v>-0.1</v>
      </c>
      <c r="AY11" s="22">
        <f>$B$2*BA11+(1-$B$2)*AZ11</f>
        <v>6.1</v>
      </c>
      <c r="AZ11" s="22">
        <v>5.6</v>
      </c>
      <c r="BA11" s="22">
        <v>6.1</v>
      </c>
      <c r="BB11" s="28">
        <v>5.98</v>
      </c>
      <c r="BC11" s="22">
        <v>0.5</v>
      </c>
    </row>
    <row r="12" spans="1:58" ht="12.75" x14ac:dyDescent="0.2">
      <c r="A12" s="7">
        <v>2</v>
      </c>
      <c r="B12">
        <v>4</v>
      </c>
      <c r="C12" s="22">
        <f>$B$2*E12+(1-$B$2)*D12</f>
        <v>4362.2</v>
      </c>
      <c r="D12" s="22">
        <v>4338.8</v>
      </c>
      <c r="E12" s="22">
        <v>4362.2</v>
      </c>
      <c r="F12" s="28">
        <v>4360.32</v>
      </c>
      <c r="G12" s="22">
        <v>6.6</v>
      </c>
      <c r="I12" s="22">
        <f>$B$2*K12+(1-$B$2)*J12</f>
        <v>285.89999999999998</v>
      </c>
      <c r="J12" s="22">
        <v>262.60000000000002</v>
      </c>
      <c r="K12" s="22">
        <v>285.89999999999998</v>
      </c>
      <c r="L12" s="28">
        <v>284.68</v>
      </c>
      <c r="M12" s="25">
        <v>29.1</v>
      </c>
      <c r="O12" s="22">
        <f>$B$2*Q12+(1-$B$2)*P12</f>
        <v>1887.3</v>
      </c>
      <c r="P12" s="22">
        <v>1934.6</v>
      </c>
      <c r="Q12" s="22">
        <v>1887.3</v>
      </c>
      <c r="R12" s="28">
        <v>1889.59</v>
      </c>
      <c r="S12" s="25">
        <v>7.2</v>
      </c>
      <c r="V12" s="22">
        <v>6536</v>
      </c>
      <c r="W12" s="22">
        <v>6535.4</v>
      </c>
      <c r="X12" s="28">
        <v>6534.59</v>
      </c>
      <c r="Y12" s="25">
        <v>42.9</v>
      </c>
      <c r="AA12" s="22">
        <f>$B$2*AC12+(1-$B$2)*AB12</f>
        <v>4648.1000000000004</v>
      </c>
      <c r="AB12" s="22">
        <v>4601.5</v>
      </c>
      <c r="AC12" s="22">
        <v>4648.1000000000004</v>
      </c>
      <c r="AD12" s="28">
        <v>4645</v>
      </c>
      <c r="AE12" s="25">
        <v>35.700000000000003</v>
      </c>
      <c r="AG12" s="22">
        <f>$B$2*AI12+(1-$B$2)*AH12</f>
        <v>66.7</v>
      </c>
      <c r="AH12" s="22">
        <v>66.400000000000006</v>
      </c>
      <c r="AI12" s="22">
        <v>66.7</v>
      </c>
      <c r="AJ12" s="28">
        <v>66.73</v>
      </c>
      <c r="AK12" s="25">
        <v>-0.3</v>
      </c>
      <c r="AM12" s="22">
        <f>$B$2*AO12+(1-$B$2)*AN12</f>
        <v>28.9</v>
      </c>
      <c r="AN12" s="22">
        <v>29.6</v>
      </c>
      <c r="AO12" s="22">
        <v>28.9</v>
      </c>
      <c r="AP12" s="28">
        <v>28.92</v>
      </c>
      <c r="AQ12" s="25">
        <v>-0.1</v>
      </c>
      <c r="AS12" s="22">
        <f>$B$2*AU12+(1-$B$2)*AT12</f>
        <v>71.099999999999994</v>
      </c>
      <c r="AT12" s="22">
        <v>70.400000000000006</v>
      </c>
      <c r="AU12" s="22">
        <v>71.099999999999994</v>
      </c>
      <c r="AV12" s="28">
        <v>71.08</v>
      </c>
      <c r="AW12" s="25">
        <v>0.1</v>
      </c>
      <c r="AY12" s="22">
        <f>$B$2*BA12+(1-$B$2)*AZ12</f>
        <v>6.2</v>
      </c>
      <c r="AZ12" s="22">
        <v>5.7</v>
      </c>
      <c r="BA12" s="22">
        <v>6.2</v>
      </c>
      <c r="BB12" s="28">
        <v>6.13</v>
      </c>
      <c r="BC12" s="22">
        <v>0.6</v>
      </c>
    </row>
    <row r="13" spans="1:58" ht="12.75" x14ac:dyDescent="0.2">
      <c r="A13" s="7"/>
      <c r="B13">
        <v>1</v>
      </c>
      <c r="C13" s="22">
        <f>$B$2*E13+(1-$B$2)*D13</f>
        <v>4359.3999999999996</v>
      </c>
      <c r="D13" s="22">
        <v>4291.5</v>
      </c>
      <c r="E13" s="22">
        <v>4359.3999999999996</v>
      </c>
      <c r="F13" s="28">
        <v>4360.01</v>
      </c>
      <c r="G13" s="22">
        <v>-1.2</v>
      </c>
      <c r="I13" s="22">
        <f>$B$2*K13+(1-$B$2)*J13</f>
        <v>291.39999999999998</v>
      </c>
      <c r="J13" s="22">
        <v>302.89999999999998</v>
      </c>
      <c r="K13" s="22">
        <v>291.39999999999998</v>
      </c>
      <c r="L13" s="28">
        <v>290.55</v>
      </c>
      <c r="M13" s="25">
        <v>23.5</v>
      </c>
      <c r="O13" s="22">
        <f>$B$2*Q13+(1-$B$2)*P13</f>
        <v>1894.6</v>
      </c>
      <c r="P13" s="22">
        <v>1950.1</v>
      </c>
      <c r="Q13" s="22">
        <v>1894.6</v>
      </c>
      <c r="R13" s="28">
        <v>1894.94</v>
      </c>
      <c r="S13" s="25">
        <v>21.4</v>
      </c>
      <c r="V13" s="22">
        <v>6544.4</v>
      </c>
      <c r="W13" s="22">
        <v>6545.3</v>
      </c>
      <c r="X13" s="28">
        <v>6545.5</v>
      </c>
      <c r="Y13" s="25">
        <v>43.6</v>
      </c>
      <c r="AA13" s="22">
        <f>$B$2*AC13+(1-$B$2)*AB13</f>
        <v>4650.8</v>
      </c>
      <c r="AB13" s="22">
        <v>4594.3</v>
      </c>
      <c r="AC13" s="22">
        <v>4650.8</v>
      </c>
      <c r="AD13" s="28">
        <v>4650.5600000000004</v>
      </c>
      <c r="AE13" s="25">
        <v>22.2</v>
      </c>
      <c r="AG13" s="22">
        <f>$B$2*AI13+(1-$B$2)*AH13</f>
        <v>66.599999999999994</v>
      </c>
      <c r="AH13" s="22">
        <v>65.599999999999994</v>
      </c>
      <c r="AI13" s="22">
        <v>66.599999999999994</v>
      </c>
      <c r="AJ13" s="28">
        <v>66.61</v>
      </c>
      <c r="AK13" s="25">
        <v>-0.5</v>
      </c>
      <c r="AM13" s="22">
        <f>$B$2*AO13+(1-$B$2)*AN13</f>
        <v>28.9</v>
      </c>
      <c r="AN13" s="22">
        <v>29.8</v>
      </c>
      <c r="AO13" s="22">
        <v>28.9</v>
      </c>
      <c r="AP13" s="28">
        <v>28.95</v>
      </c>
      <c r="AQ13" s="25">
        <v>0.1</v>
      </c>
      <c r="AS13" s="22">
        <f>$B$2*AU13+(1-$B$2)*AT13</f>
        <v>71.099999999999994</v>
      </c>
      <c r="AT13" s="22">
        <v>70.2</v>
      </c>
      <c r="AU13" s="22">
        <v>71.099999999999994</v>
      </c>
      <c r="AV13" s="28">
        <v>71.05</v>
      </c>
      <c r="AW13" s="25">
        <v>-0.1</v>
      </c>
      <c r="AY13" s="22">
        <f>$B$2*BA13+(1-$B$2)*AZ13</f>
        <v>6.3</v>
      </c>
      <c r="AZ13" s="22">
        <v>6.6</v>
      </c>
      <c r="BA13" s="22">
        <v>6.3</v>
      </c>
      <c r="BB13" s="28">
        <v>6.25</v>
      </c>
      <c r="BC13" s="22">
        <v>0.5</v>
      </c>
    </row>
    <row r="14" spans="1:58" ht="12.75" x14ac:dyDescent="0.2">
      <c r="A14" s="7">
        <v>3</v>
      </c>
      <c r="B14">
        <v>2</v>
      </c>
      <c r="C14" s="22">
        <f>$B$2*E14+(1-$B$2)*D14</f>
        <v>4357.8</v>
      </c>
      <c r="D14" s="22">
        <v>4383.6000000000004</v>
      </c>
      <c r="E14" s="22">
        <v>4357.8</v>
      </c>
      <c r="F14" s="28">
        <v>4354.58</v>
      </c>
      <c r="G14" s="22">
        <v>-21.7</v>
      </c>
      <c r="I14" s="22">
        <f>$B$2*K14+(1-$B$2)*J14</f>
        <v>294.89999999999998</v>
      </c>
      <c r="J14" s="22">
        <v>327.2</v>
      </c>
      <c r="K14" s="22">
        <v>294.89999999999998</v>
      </c>
      <c r="L14" s="28">
        <v>297.56</v>
      </c>
      <c r="M14" s="25">
        <v>28</v>
      </c>
      <c r="O14" s="22">
        <f>$B$2*Q14+(1-$B$2)*P14</f>
        <v>1903.5</v>
      </c>
      <c r="P14" s="22">
        <v>1845.2</v>
      </c>
      <c r="Q14" s="22">
        <v>1903.5</v>
      </c>
      <c r="R14" s="28">
        <v>1904.54</v>
      </c>
      <c r="S14" s="25">
        <v>38.4</v>
      </c>
      <c r="V14" s="22">
        <v>6556.1</v>
      </c>
      <c r="W14" s="22">
        <v>6556.2</v>
      </c>
      <c r="X14" s="28">
        <v>6556.67</v>
      </c>
      <c r="Y14" s="25">
        <v>44.7</v>
      </c>
      <c r="AA14" s="22">
        <f>$B$2*AC14+(1-$B$2)*AB14</f>
        <v>4652.7</v>
      </c>
      <c r="AB14" s="22">
        <v>4710.8999999999996</v>
      </c>
      <c r="AC14" s="22">
        <v>4652.7</v>
      </c>
      <c r="AD14" s="28">
        <v>4652.1400000000003</v>
      </c>
      <c r="AE14" s="25">
        <v>6.3</v>
      </c>
      <c r="AG14" s="22">
        <f>$B$2*AI14+(1-$B$2)*AH14</f>
        <v>66.5</v>
      </c>
      <c r="AH14" s="22">
        <v>66.900000000000006</v>
      </c>
      <c r="AI14" s="22">
        <v>66.5</v>
      </c>
      <c r="AJ14" s="28">
        <v>66.41</v>
      </c>
      <c r="AK14" s="25">
        <v>-0.8</v>
      </c>
      <c r="AM14" s="22">
        <f>$B$2*AO14+(1-$B$2)*AN14</f>
        <v>29</v>
      </c>
      <c r="AN14" s="22">
        <v>28.1</v>
      </c>
      <c r="AO14" s="22">
        <v>29</v>
      </c>
      <c r="AP14" s="28">
        <v>29.05</v>
      </c>
      <c r="AQ14" s="25">
        <v>0.4</v>
      </c>
      <c r="AS14" s="22">
        <f>$B$2*AU14+(1-$B$2)*AT14</f>
        <v>71</v>
      </c>
      <c r="AT14" s="22">
        <v>71.900000000000006</v>
      </c>
      <c r="AU14" s="22">
        <v>71</v>
      </c>
      <c r="AV14" s="28">
        <v>70.95</v>
      </c>
      <c r="AW14" s="25">
        <v>-0.4</v>
      </c>
      <c r="AY14" s="22">
        <f>$B$2*BA14+(1-$B$2)*AZ14</f>
        <v>6.3</v>
      </c>
      <c r="AZ14" s="22">
        <v>6.9</v>
      </c>
      <c r="BA14" s="22">
        <v>6.3</v>
      </c>
      <c r="BB14" s="28">
        <v>6.4</v>
      </c>
      <c r="BC14" s="22">
        <v>0.6</v>
      </c>
    </row>
    <row r="15" spans="1:58" ht="12.75" x14ac:dyDescent="0.2">
      <c r="A15" s="7">
        <v>3</v>
      </c>
      <c r="B15">
        <v>3</v>
      </c>
      <c r="C15" s="22">
        <f>$B$2*E15+(1-$B$2)*D15</f>
        <v>4345.3999999999996</v>
      </c>
      <c r="D15" s="22">
        <v>4414.2</v>
      </c>
      <c r="E15" s="22">
        <v>4345.3999999999996</v>
      </c>
      <c r="F15" s="28">
        <v>4345.0600000000004</v>
      </c>
      <c r="G15" s="22">
        <v>-38.1</v>
      </c>
      <c r="I15" s="22">
        <f>$B$2*K15+(1-$B$2)*J15</f>
        <v>307.5</v>
      </c>
      <c r="J15" s="22">
        <v>291</v>
      </c>
      <c r="K15" s="22">
        <v>307.5</v>
      </c>
      <c r="L15" s="28">
        <v>310.14</v>
      </c>
      <c r="M15" s="25">
        <v>50.3</v>
      </c>
      <c r="O15" s="22">
        <f>$B$2*Q15+(1-$B$2)*P15</f>
        <v>1915.7</v>
      </c>
      <c r="P15" s="22">
        <v>1863.8</v>
      </c>
      <c r="Q15" s="22">
        <v>1915.7</v>
      </c>
      <c r="R15" s="28">
        <v>1913.06</v>
      </c>
      <c r="S15" s="25">
        <v>34.1</v>
      </c>
      <c r="V15" s="22">
        <v>6569</v>
      </c>
      <c r="W15" s="22">
        <v>6568.6</v>
      </c>
      <c r="X15" s="28">
        <v>6568.26</v>
      </c>
      <c r="Y15" s="25">
        <v>46.4</v>
      </c>
      <c r="AA15" s="22">
        <f>$B$2*AC15+(1-$B$2)*AB15</f>
        <v>4652.8999999999996</v>
      </c>
      <c r="AB15" s="22">
        <v>4705.2</v>
      </c>
      <c r="AC15" s="22">
        <v>4652.8999999999996</v>
      </c>
      <c r="AD15" s="28">
        <v>4655.2</v>
      </c>
      <c r="AE15" s="25">
        <v>12.2</v>
      </c>
      <c r="AG15" s="22">
        <f>$B$2*AI15+(1-$B$2)*AH15</f>
        <v>66.2</v>
      </c>
      <c r="AH15" s="22">
        <v>67.2</v>
      </c>
      <c r="AI15" s="22">
        <v>66.2</v>
      </c>
      <c r="AJ15" s="28">
        <v>66.150000000000006</v>
      </c>
      <c r="AK15" s="25">
        <v>-1</v>
      </c>
      <c r="AM15" s="22">
        <f>$B$2*AO15+(1-$B$2)*AN15</f>
        <v>29.2</v>
      </c>
      <c r="AN15" s="22">
        <v>28.4</v>
      </c>
      <c r="AO15" s="22">
        <v>29.2</v>
      </c>
      <c r="AP15" s="28">
        <v>29.13</v>
      </c>
      <c r="AQ15" s="25">
        <v>0.3</v>
      </c>
      <c r="AS15" s="22">
        <f>$B$2*AU15+(1-$B$2)*AT15</f>
        <v>70.8</v>
      </c>
      <c r="AT15" s="22">
        <v>71.599999999999994</v>
      </c>
      <c r="AU15" s="22">
        <v>70.8</v>
      </c>
      <c r="AV15" s="28">
        <v>70.87</v>
      </c>
      <c r="AW15" s="25">
        <v>-0.3</v>
      </c>
      <c r="AY15" s="22">
        <f>$B$2*BA15+(1-$B$2)*AZ15</f>
        <v>6.6</v>
      </c>
      <c r="AZ15" s="22">
        <v>6.2</v>
      </c>
      <c r="BA15" s="22">
        <v>6.6</v>
      </c>
      <c r="BB15" s="28">
        <v>6.66</v>
      </c>
      <c r="BC15" s="22">
        <v>1.1000000000000001</v>
      </c>
    </row>
    <row r="16" spans="1:58" ht="12.75" x14ac:dyDescent="0.2">
      <c r="A16" s="7">
        <v>3</v>
      </c>
      <c r="B16">
        <v>4</v>
      </c>
      <c r="C16" s="22">
        <f>$B$2*E16+(1-$B$2)*D16</f>
        <v>4335.6000000000004</v>
      </c>
      <c r="D16" s="22">
        <v>4312.6000000000004</v>
      </c>
      <c r="E16" s="22">
        <v>4335.6000000000004</v>
      </c>
      <c r="F16" s="28">
        <v>4338.28</v>
      </c>
      <c r="G16" s="22">
        <v>-27.1</v>
      </c>
      <c r="I16" s="22">
        <f>$B$2*K16+(1-$B$2)*J16</f>
        <v>328.8</v>
      </c>
      <c r="J16" s="22">
        <v>304.2</v>
      </c>
      <c r="K16" s="22">
        <v>328.8</v>
      </c>
      <c r="L16" s="28">
        <v>326.82</v>
      </c>
      <c r="M16" s="25">
        <v>66.7</v>
      </c>
      <c r="O16" s="22">
        <f>$B$2*Q16+(1-$B$2)*P16</f>
        <v>1915.4</v>
      </c>
      <c r="P16" s="22">
        <v>1963.5</v>
      </c>
      <c r="Q16" s="22">
        <v>1915.4</v>
      </c>
      <c r="R16" s="28">
        <v>1914.78</v>
      </c>
      <c r="S16" s="25">
        <v>6.9</v>
      </c>
      <c r="V16" s="22">
        <v>6580.3</v>
      </c>
      <c r="W16" s="22">
        <v>6579.8</v>
      </c>
      <c r="X16" s="28">
        <v>6579.88</v>
      </c>
      <c r="Y16" s="25">
        <v>46.5</v>
      </c>
      <c r="AA16" s="22">
        <f>$B$2*AC16+(1-$B$2)*AB16</f>
        <v>4664.3999999999996</v>
      </c>
      <c r="AB16" s="22">
        <v>4616.8</v>
      </c>
      <c r="AC16" s="22">
        <v>4664.3999999999996</v>
      </c>
      <c r="AD16" s="28">
        <v>4665.1000000000004</v>
      </c>
      <c r="AE16" s="25">
        <v>39.6</v>
      </c>
      <c r="AG16" s="22">
        <f>$B$2*AI16+(1-$B$2)*AH16</f>
        <v>65.900000000000006</v>
      </c>
      <c r="AH16" s="22">
        <v>65.5</v>
      </c>
      <c r="AI16" s="22">
        <v>65.900000000000006</v>
      </c>
      <c r="AJ16" s="28">
        <v>65.930000000000007</v>
      </c>
      <c r="AK16" s="25">
        <v>-0.9</v>
      </c>
      <c r="AM16" s="22">
        <f>$B$2*AO16+(1-$B$2)*AN16</f>
        <v>29.1</v>
      </c>
      <c r="AN16" s="22">
        <v>29.8</v>
      </c>
      <c r="AO16" s="22">
        <v>29.1</v>
      </c>
      <c r="AP16" s="28">
        <v>29.1</v>
      </c>
      <c r="AQ16" s="25">
        <v>-0.1</v>
      </c>
      <c r="AS16" s="22">
        <f>$B$2*AU16+(1-$B$2)*AT16</f>
        <v>70.900000000000006</v>
      </c>
      <c r="AT16" s="22">
        <v>70.2</v>
      </c>
      <c r="AU16" s="22">
        <v>70.900000000000006</v>
      </c>
      <c r="AV16" s="28">
        <v>70.900000000000006</v>
      </c>
      <c r="AW16" s="25">
        <v>0.1</v>
      </c>
      <c r="AY16" s="22">
        <f>$B$2*BA16+(1-$B$2)*AZ16</f>
        <v>7</v>
      </c>
      <c r="AZ16" s="22">
        <v>6.6</v>
      </c>
      <c r="BA16" s="22">
        <v>7</v>
      </c>
      <c r="BB16" s="28">
        <v>7.01</v>
      </c>
      <c r="BC16" s="22">
        <v>1.4</v>
      </c>
    </row>
    <row r="17" spans="1:55" ht="12.75" x14ac:dyDescent="0.2">
      <c r="A17" s="7"/>
      <c r="B17">
        <v>1</v>
      </c>
      <c r="C17" s="22">
        <f>$B$2*E17+(1-$B$2)*D17</f>
        <v>4333.7</v>
      </c>
      <c r="D17" s="22">
        <v>4264.3</v>
      </c>
      <c r="E17" s="22">
        <v>4333.7</v>
      </c>
      <c r="F17" s="28">
        <v>4338.3599999999997</v>
      </c>
      <c r="G17" s="22">
        <v>0.3</v>
      </c>
      <c r="I17" s="22">
        <f>$B$2*K17+(1-$B$2)*J17</f>
        <v>343.5</v>
      </c>
      <c r="J17" s="22">
        <v>354.6</v>
      </c>
      <c r="K17" s="22">
        <v>343.5</v>
      </c>
      <c r="L17" s="28">
        <v>340.56</v>
      </c>
      <c r="M17" s="25">
        <v>55</v>
      </c>
      <c r="O17" s="22">
        <f>$B$2*Q17+(1-$B$2)*P17</f>
        <v>1914.2</v>
      </c>
      <c r="P17" s="22">
        <v>1971.5</v>
      </c>
      <c r="Q17" s="22">
        <v>1914.2</v>
      </c>
      <c r="R17" s="28">
        <v>1912.31</v>
      </c>
      <c r="S17" s="25">
        <v>-9.9</v>
      </c>
      <c r="V17" s="22">
        <v>6590.4</v>
      </c>
      <c r="W17" s="22">
        <v>6591.4</v>
      </c>
      <c r="X17" s="28">
        <v>6591.23</v>
      </c>
      <c r="Y17" s="25">
        <v>45.4</v>
      </c>
      <c r="AA17" s="22">
        <f>$B$2*AC17+(1-$B$2)*AB17</f>
        <v>4677.2</v>
      </c>
      <c r="AB17" s="22">
        <v>4618.8999999999996</v>
      </c>
      <c r="AC17" s="22">
        <v>4677.2</v>
      </c>
      <c r="AD17" s="28">
        <v>4678.92</v>
      </c>
      <c r="AE17" s="25">
        <v>55.3</v>
      </c>
      <c r="AG17" s="22">
        <f>$B$2*AI17+(1-$B$2)*AH17</f>
        <v>65.7</v>
      </c>
      <c r="AH17" s="22">
        <v>64.7</v>
      </c>
      <c r="AI17" s="22">
        <v>65.7</v>
      </c>
      <c r="AJ17" s="28">
        <v>65.819999999999993</v>
      </c>
      <c r="AK17" s="25">
        <v>-0.4</v>
      </c>
      <c r="AM17" s="22">
        <f>$B$2*AO17+(1-$B$2)*AN17</f>
        <v>29</v>
      </c>
      <c r="AN17" s="22">
        <v>29.9</v>
      </c>
      <c r="AO17" s="22">
        <v>29</v>
      </c>
      <c r="AP17" s="28">
        <v>29.01</v>
      </c>
      <c r="AQ17" s="25">
        <v>-0.4</v>
      </c>
      <c r="AS17" s="22">
        <f>$B$2*AU17+(1-$B$2)*AT17</f>
        <v>71</v>
      </c>
      <c r="AT17" s="22">
        <v>70.099999999999994</v>
      </c>
      <c r="AU17" s="22">
        <v>71</v>
      </c>
      <c r="AV17" s="28">
        <v>70.989999999999995</v>
      </c>
      <c r="AW17" s="25">
        <v>0.4</v>
      </c>
      <c r="AY17" s="22">
        <f>$B$2*BA17+(1-$B$2)*AZ17</f>
        <v>7.3</v>
      </c>
      <c r="AZ17" s="22">
        <v>7.7</v>
      </c>
      <c r="BA17" s="22">
        <v>7.3</v>
      </c>
      <c r="BB17" s="28">
        <v>7.28</v>
      </c>
      <c r="BC17" s="22">
        <v>1.1000000000000001</v>
      </c>
    </row>
    <row r="18" spans="1:55" ht="12.75" x14ac:dyDescent="0.2">
      <c r="A18" s="7">
        <v>4</v>
      </c>
      <c r="B18">
        <v>2</v>
      </c>
      <c r="C18" s="22">
        <f>$B$2*E18+(1-$B$2)*D18</f>
        <v>4327.8999999999996</v>
      </c>
      <c r="D18" s="22">
        <v>4351</v>
      </c>
      <c r="E18" s="22">
        <v>4327.8999999999996</v>
      </c>
      <c r="F18" s="28">
        <v>4339.74</v>
      </c>
      <c r="G18" s="22">
        <v>5.5</v>
      </c>
      <c r="I18" s="22">
        <f>$B$2*K18+(1-$B$2)*J18</f>
        <v>345.3</v>
      </c>
      <c r="J18" s="22">
        <v>380.6</v>
      </c>
      <c r="K18" s="22">
        <v>345.3</v>
      </c>
      <c r="L18" s="28">
        <v>346.85</v>
      </c>
      <c r="M18" s="25">
        <v>25.1</v>
      </c>
      <c r="O18" s="22">
        <f>$B$2*Q18+(1-$B$2)*P18</f>
        <v>1929.1</v>
      </c>
      <c r="P18" s="22">
        <v>1870.8</v>
      </c>
      <c r="Q18" s="22">
        <v>1929.1</v>
      </c>
      <c r="R18" s="28">
        <v>1916.35</v>
      </c>
      <c r="S18" s="25">
        <v>16.2</v>
      </c>
      <c r="V18" s="22">
        <v>6602.4</v>
      </c>
      <c r="W18" s="22">
        <v>6602.3</v>
      </c>
      <c r="X18" s="28">
        <v>6602.94</v>
      </c>
      <c r="Y18" s="25">
        <v>46.9</v>
      </c>
      <c r="AA18" s="22">
        <f>$B$2*AC18+(1-$B$2)*AB18</f>
        <v>4673.2</v>
      </c>
      <c r="AB18" s="22">
        <v>4731.6000000000004</v>
      </c>
      <c r="AC18" s="22">
        <v>4673.2</v>
      </c>
      <c r="AD18" s="28">
        <v>4686.59</v>
      </c>
      <c r="AE18" s="25">
        <v>30.7</v>
      </c>
      <c r="AG18" s="22">
        <f>$B$2*AI18+(1-$B$2)*AH18</f>
        <v>65.599999999999994</v>
      </c>
      <c r="AH18" s="22">
        <v>65.900000000000006</v>
      </c>
      <c r="AI18" s="22">
        <v>65.599999999999994</v>
      </c>
      <c r="AJ18" s="28">
        <v>65.72</v>
      </c>
      <c r="AK18" s="25">
        <v>-0.4</v>
      </c>
      <c r="AM18" s="22">
        <f>$B$2*AO18+(1-$B$2)*AN18</f>
        <v>29.2</v>
      </c>
      <c r="AN18" s="22">
        <v>28.3</v>
      </c>
      <c r="AO18" s="22">
        <v>29.2</v>
      </c>
      <c r="AP18" s="28">
        <v>29.02</v>
      </c>
      <c r="AQ18" s="25">
        <v>0</v>
      </c>
      <c r="AS18" s="22">
        <f>$B$2*AU18+(1-$B$2)*AT18</f>
        <v>70.8</v>
      </c>
      <c r="AT18" s="22">
        <v>71.7</v>
      </c>
      <c r="AU18" s="22">
        <v>70.8</v>
      </c>
      <c r="AV18" s="28">
        <v>70.98</v>
      </c>
      <c r="AW18" s="25">
        <v>0</v>
      </c>
      <c r="AY18" s="22">
        <f>$B$2*BA18+(1-$B$2)*AZ18</f>
        <v>7.4</v>
      </c>
      <c r="AZ18" s="22">
        <v>8</v>
      </c>
      <c r="BA18" s="22">
        <v>7.4</v>
      </c>
      <c r="BB18" s="28">
        <v>7.4</v>
      </c>
      <c r="BC18" s="22">
        <v>0.5</v>
      </c>
    </row>
    <row r="19" spans="1:55" ht="12.75" x14ac:dyDescent="0.2">
      <c r="A19" s="7">
        <v>4</v>
      </c>
      <c r="B19">
        <v>3</v>
      </c>
      <c r="C19" s="22">
        <f>$B$2*E19+(1-$B$2)*D19</f>
        <v>4337</v>
      </c>
      <c r="D19" s="22">
        <v>4408.3</v>
      </c>
      <c r="E19" s="22">
        <v>4337</v>
      </c>
      <c r="F19" s="28">
        <v>4337.87</v>
      </c>
      <c r="G19" s="22">
        <v>-7.5</v>
      </c>
      <c r="I19" s="22">
        <f>$B$2*K19+(1-$B$2)*J19</f>
        <v>348.6</v>
      </c>
      <c r="J19" s="22">
        <v>330.6</v>
      </c>
      <c r="K19" s="22">
        <v>348.6</v>
      </c>
      <c r="L19" s="28">
        <v>346.57</v>
      </c>
      <c r="M19" s="25">
        <v>-1.1000000000000001</v>
      </c>
      <c r="O19" s="22">
        <f>$B$2*Q19+(1-$B$2)*P19</f>
        <v>1930</v>
      </c>
      <c r="P19" s="22">
        <v>1877.1</v>
      </c>
      <c r="Q19" s="22">
        <v>1930</v>
      </c>
      <c r="R19" s="28">
        <v>1931.1</v>
      </c>
      <c r="S19" s="25">
        <v>59</v>
      </c>
      <c r="V19" s="22">
        <v>6616.1</v>
      </c>
      <c r="W19" s="22">
        <v>6615.6</v>
      </c>
      <c r="X19" s="28">
        <v>6615.55</v>
      </c>
      <c r="Y19" s="25">
        <v>50.4</v>
      </c>
      <c r="AA19" s="22">
        <f>$B$2*AC19+(1-$B$2)*AB19</f>
        <v>4685.6000000000004</v>
      </c>
      <c r="AB19" s="22">
        <v>4739</v>
      </c>
      <c r="AC19" s="22">
        <v>4685.6000000000004</v>
      </c>
      <c r="AD19" s="28">
        <v>4684.45</v>
      </c>
      <c r="AE19" s="25">
        <v>-8.6</v>
      </c>
      <c r="AG19" s="22">
        <f>$B$2*AI19+(1-$B$2)*AH19</f>
        <v>65.599999999999994</v>
      </c>
      <c r="AH19" s="22">
        <v>66.599999999999994</v>
      </c>
      <c r="AI19" s="22">
        <v>65.599999999999994</v>
      </c>
      <c r="AJ19" s="28">
        <v>65.569999999999993</v>
      </c>
      <c r="AK19" s="25">
        <v>-0.6</v>
      </c>
      <c r="AM19" s="22">
        <f>$B$2*AO19+(1-$B$2)*AN19</f>
        <v>29.2</v>
      </c>
      <c r="AN19" s="22">
        <v>28.4</v>
      </c>
      <c r="AO19" s="22">
        <v>29.2</v>
      </c>
      <c r="AP19" s="28">
        <v>29.19</v>
      </c>
      <c r="AQ19" s="25">
        <v>0.7</v>
      </c>
      <c r="AS19" s="22">
        <f>$B$2*AU19+(1-$B$2)*AT19</f>
        <v>70.8</v>
      </c>
      <c r="AT19" s="22">
        <v>71.599999999999994</v>
      </c>
      <c r="AU19" s="22">
        <v>70.8</v>
      </c>
      <c r="AV19" s="28">
        <v>70.81</v>
      </c>
      <c r="AW19" s="25">
        <v>-0.7</v>
      </c>
      <c r="AY19" s="22">
        <f>$B$2*BA19+(1-$B$2)*AZ19</f>
        <v>7.4</v>
      </c>
      <c r="AZ19" s="22">
        <v>7</v>
      </c>
      <c r="BA19" s="22">
        <v>7.4</v>
      </c>
      <c r="BB19" s="28">
        <v>7.4</v>
      </c>
      <c r="BC19" s="22">
        <v>0</v>
      </c>
    </row>
    <row r="20" spans="1:55" ht="12.75" x14ac:dyDescent="0.2">
      <c r="A20" s="7">
        <v>4</v>
      </c>
      <c r="B20">
        <v>4</v>
      </c>
      <c r="C20" s="22">
        <f>$B$2*E20+(1-$B$2)*D20</f>
        <v>4331.2</v>
      </c>
      <c r="D20" s="22">
        <v>4308.7</v>
      </c>
      <c r="E20" s="22">
        <v>4331.2</v>
      </c>
      <c r="F20" s="28">
        <v>4334.1499999999996</v>
      </c>
      <c r="G20" s="22">
        <v>-14.9</v>
      </c>
      <c r="I20" s="22">
        <f>$B$2*K20+(1-$B$2)*J20</f>
        <v>343.7</v>
      </c>
      <c r="J20" s="22">
        <v>317.5</v>
      </c>
      <c r="K20" s="22">
        <v>343.7</v>
      </c>
      <c r="L20" s="28">
        <v>346.14</v>
      </c>
      <c r="M20" s="25">
        <v>-1.7</v>
      </c>
      <c r="O20" s="22">
        <f>$B$2*Q20+(1-$B$2)*P20</f>
        <v>1953.9</v>
      </c>
      <c r="P20" s="22">
        <v>2002.7</v>
      </c>
      <c r="Q20" s="22">
        <v>1953.9</v>
      </c>
      <c r="R20" s="28">
        <v>1948.16</v>
      </c>
      <c r="S20" s="25">
        <v>68.2</v>
      </c>
      <c r="V20" s="22">
        <v>6629</v>
      </c>
      <c r="W20" s="22">
        <v>6628.7</v>
      </c>
      <c r="X20" s="28">
        <v>6628.45</v>
      </c>
      <c r="Y20" s="25">
        <v>51.6</v>
      </c>
      <c r="AA20" s="22">
        <f>$B$2*AC20+(1-$B$2)*AB20</f>
        <v>4674.8</v>
      </c>
      <c r="AB20" s="22">
        <v>4626.3</v>
      </c>
      <c r="AC20" s="22">
        <v>4674.8</v>
      </c>
      <c r="AD20" s="28">
        <v>4680.29</v>
      </c>
      <c r="AE20" s="25">
        <v>-16.600000000000001</v>
      </c>
      <c r="AG20" s="22">
        <f>$B$2*AI20+(1-$B$2)*AH20</f>
        <v>65.3</v>
      </c>
      <c r="AH20" s="22">
        <v>65</v>
      </c>
      <c r="AI20" s="22">
        <v>65.3</v>
      </c>
      <c r="AJ20" s="28">
        <v>65.39</v>
      </c>
      <c r="AK20" s="25">
        <v>-0.7</v>
      </c>
      <c r="AM20" s="22">
        <f>$B$2*AO20+(1-$B$2)*AN20</f>
        <v>29.5</v>
      </c>
      <c r="AN20" s="22">
        <v>30.2</v>
      </c>
      <c r="AO20" s="22">
        <v>29.5</v>
      </c>
      <c r="AP20" s="28">
        <v>29.39</v>
      </c>
      <c r="AQ20" s="25">
        <v>0.8</v>
      </c>
      <c r="AS20" s="22">
        <f>$B$2*AU20+(1-$B$2)*AT20</f>
        <v>70.5</v>
      </c>
      <c r="AT20" s="22">
        <v>69.8</v>
      </c>
      <c r="AU20" s="22">
        <v>70.5</v>
      </c>
      <c r="AV20" s="28">
        <v>70.61</v>
      </c>
      <c r="AW20" s="25">
        <v>-0.8</v>
      </c>
      <c r="AY20" s="22">
        <f>$B$2*BA20+(1-$B$2)*AZ20</f>
        <v>7.4</v>
      </c>
      <c r="AZ20" s="22">
        <v>6.9</v>
      </c>
      <c r="BA20" s="22">
        <v>7.4</v>
      </c>
      <c r="BB20" s="28">
        <v>7.4</v>
      </c>
      <c r="BC20" s="22">
        <v>0</v>
      </c>
    </row>
    <row r="21" spans="1:55" ht="12.75" x14ac:dyDescent="0.2">
      <c r="A21" s="7"/>
      <c r="B21">
        <v>1</v>
      </c>
      <c r="C21" s="22">
        <f>$B$2*E21+(1-$B$2)*D21</f>
        <v>4337.8</v>
      </c>
      <c r="D21" s="22">
        <v>4266.2</v>
      </c>
      <c r="E21" s="22">
        <v>4337.8</v>
      </c>
      <c r="F21" s="28">
        <v>4332.28</v>
      </c>
      <c r="G21" s="22">
        <v>-7.5</v>
      </c>
      <c r="I21" s="22">
        <f>$B$2*K21+(1-$B$2)*J21</f>
        <v>343.6</v>
      </c>
      <c r="J21" s="22">
        <v>355.2</v>
      </c>
      <c r="K21" s="22">
        <v>343.6</v>
      </c>
      <c r="L21" s="28">
        <v>351.82</v>
      </c>
      <c r="M21" s="25">
        <v>22.7</v>
      </c>
      <c r="O21" s="22">
        <f>$B$2*Q21+(1-$B$2)*P21</f>
        <v>1961.1</v>
      </c>
      <c r="P21" s="22">
        <v>2020.2</v>
      </c>
      <c r="Q21" s="22">
        <v>1961.1</v>
      </c>
      <c r="R21" s="28">
        <v>1958.06</v>
      </c>
      <c r="S21" s="25">
        <v>39.6</v>
      </c>
      <c r="V21" s="22">
        <v>6641.6</v>
      </c>
      <c r="W21" s="22">
        <v>6642.5</v>
      </c>
      <c r="X21" s="28">
        <v>6642.16</v>
      </c>
      <c r="Y21" s="25">
        <v>54.8</v>
      </c>
      <c r="AA21" s="22">
        <f>$B$2*AC21+(1-$B$2)*AB21</f>
        <v>4681.3999999999996</v>
      </c>
      <c r="AB21" s="22">
        <v>4621.3999999999996</v>
      </c>
      <c r="AC21" s="22">
        <v>4681.3999999999996</v>
      </c>
      <c r="AD21" s="28">
        <v>4684.1000000000004</v>
      </c>
      <c r="AE21" s="25">
        <v>15.3</v>
      </c>
      <c r="AG21" s="22">
        <f>$B$2*AI21+(1-$B$2)*AH21</f>
        <v>65.3</v>
      </c>
      <c r="AH21" s="22">
        <v>64.2</v>
      </c>
      <c r="AI21" s="22">
        <v>65.3</v>
      </c>
      <c r="AJ21" s="28">
        <v>65.22</v>
      </c>
      <c r="AK21" s="25">
        <v>-0.7</v>
      </c>
      <c r="AM21" s="22">
        <f>$B$2*AO21+(1-$B$2)*AN21</f>
        <v>29.5</v>
      </c>
      <c r="AN21" s="22">
        <v>30.4</v>
      </c>
      <c r="AO21" s="22">
        <v>29.5</v>
      </c>
      <c r="AP21" s="28">
        <v>29.48</v>
      </c>
      <c r="AQ21" s="25">
        <v>0.4</v>
      </c>
      <c r="AS21" s="22">
        <f>$B$2*AU21+(1-$B$2)*AT21</f>
        <v>70.5</v>
      </c>
      <c r="AT21" s="22">
        <v>69.599999999999994</v>
      </c>
      <c r="AU21" s="22">
        <v>70.5</v>
      </c>
      <c r="AV21" s="28">
        <v>70.52</v>
      </c>
      <c r="AW21" s="25">
        <v>-0.4</v>
      </c>
      <c r="AY21" s="22">
        <f>$B$2*BA21+(1-$B$2)*AZ21</f>
        <v>7.3</v>
      </c>
      <c r="AZ21" s="22">
        <v>7.7</v>
      </c>
      <c r="BA21" s="22">
        <v>7.3</v>
      </c>
      <c r="BB21" s="28">
        <v>7.51</v>
      </c>
      <c r="BC21" s="22">
        <v>0.5</v>
      </c>
    </row>
    <row r="22" spans="1:55" ht="12.75" x14ac:dyDescent="0.2">
      <c r="A22" s="7">
        <v>5</v>
      </c>
      <c r="B22">
        <v>2</v>
      </c>
      <c r="C22" s="22">
        <f>$B$2*E22+(1-$B$2)*D22</f>
        <v>4340.1000000000004</v>
      </c>
      <c r="D22" s="22">
        <v>4360.5</v>
      </c>
      <c r="E22" s="22">
        <v>4340.1000000000004</v>
      </c>
      <c r="F22" s="28">
        <v>4336.3599999999997</v>
      </c>
      <c r="G22" s="22">
        <v>16.3</v>
      </c>
      <c r="I22" s="22">
        <f>$B$2*K22+(1-$B$2)*J22</f>
        <v>372.2</v>
      </c>
      <c r="J22" s="22">
        <v>410.5</v>
      </c>
      <c r="K22" s="22">
        <v>372.2</v>
      </c>
      <c r="L22" s="28">
        <v>360.26</v>
      </c>
      <c r="M22" s="25">
        <v>33.799999999999997</v>
      </c>
      <c r="O22" s="22">
        <f>$B$2*Q22+(1-$B$2)*P22</f>
        <v>1943.3</v>
      </c>
      <c r="P22" s="22">
        <v>1884.8</v>
      </c>
      <c r="Q22" s="22">
        <v>1943.3</v>
      </c>
      <c r="R22" s="28">
        <v>1958.8</v>
      </c>
      <c r="S22" s="25">
        <v>3</v>
      </c>
      <c r="V22" s="22">
        <v>6655.9</v>
      </c>
      <c r="W22" s="22">
        <v>6655.6</v>
      </c>
      <c r="X22" s="28">
        <v>6655.42</v>
      </c>
      <c r="Y22" s="25">
        <v>53</v>
      </c>
      <c r="AA22" s="22">
        <f>$B$2*AC22+(1-$B$2)*AB22</f>
        <v>4712.3</v>
      </c>
      <c r="AB22" s="22">
        <v>4771.1000000000004</v>
      </c>
      <c r="AC22" s="22">
        <v>4712.3</v>
      </c>
      <c r="AD22" s="28">
        <v>4696.62</v>
      </c>
      <c r="AE22" s="25">
        <v>50.1</v>
      </c>
      <c r="AG22" s="22">
        <f>$B$2*AI22+(1-$B$2)*AH22</f>
        <v>65.2</v>
      </c>
      <c r="AH22" s="22">
        <v>65.5</v>
      </c>
      <c r="AI22" s="22">
        <v>65.2</v>
      </c>
      <c r="AJ22" s="28">
        <v>65.16</v>
      </c>
      <c r="AK22" s="25">
        <v>-0.3</v>
      </c>
      <c r="AM22" s="22">
        <f>$B$2*AO22+(1-$B$2)*AN22</f>
        <v>29.2</v>
      </c>
      <c r="AN22" s="22">
        <v>28.3</v>
      </c>
      <c r="AO22" s="22">
        <v>29.2</v>
      </c>
      <c r="AP22" s="28">
        <v>29.43</v>
      </c>
      <c r="AQ22" s="25">
        <v>-0.2</v>
      </c>
      <c r="AS22" s="22">
        <f>$B$2*AU22+(1-$B$2)*AT22</f>
        <v>70.8</v>
      </c>
      <c r="AT22" s="22">
        <v>71.7</v>
      </c>
      <c r="AU22" s="22">
        <v>70.8</v>
      </c>
      <c r="AV22" s="28">
        <v>70.569999999999993</v>
      </c>
      <c r="AW22" s="25">
        <v>0.2</v>
      </c>
      <c r="AY22" s="22">
        <f>$B$2*BA22+(1-$B$2)*AZ22</f>
        <v>7.9</v>
      </c>
      <c r="AZ22" s="22">
        <v>8.6</v>
      </c>
      <c r="BA22" s="22">
        <v>7.9</v>
      </c>
      <c r="BB22" s="28">
        <v>7.67</v>
      </c>
      <c r="BC22" s="22">
        <v>0.6</v>
      </c>
    </row>
    <row r="23" spans="1:55" ht="12.75" x14ac:dyDescent="0.2">
      <c r="A23" s="7">
        <v>5</v>
      </c>
      <c r="B23">
        <v>3</v>
      </c>
      <c r="C23" s="22">
        <f>$B$2*E23+(1-$B$2)*D23</f>
        <v>4344.5</v>
      </c>
      <c r="D23" s="22">
        <v>4418.5</v>
      </c>
      <c r="E23" s="22">
        <v>4344.5</v>
      </c>
      <c r="F23" s="28">
        <v>4348.13</v>
      </c>
      <c r="G23" s="22">
        <v>47.1</v>
      </c>
      <c r="I23" s="22">
        <f>$B$2*K23+(1-$B$2)*J23</f>
        <v>364.1</v>
      </c>
      <c r="J23" s="22">
        <v>344.5</v>
      </c>
      <c r="K23" s="22">
        <v>364.1</v>
      </c>
      <c r="L23" s="28">
        <v>364.64</v>
      </c>
      <c r="M23" s="25">
        <v>17.5</v>
      </c>
      <c r="O23" s="22">
        <f>$B$2*Q23+(1-$B$2)*P23</f>
        <v>1960.8</v>
      </c>
      <c r="P23" s="22">
        <v>1906.6</v>
      </c>
      <c r="Q23" s="22">
        <v>1960.8</v>
      </c>
      <c r="R23" s="28">
        <v>1956.31</v>
      </c>
      <c r="S23" s="25">
        <v>-10</v>
      </c>
      <c r="V23" s="22">
        <v>6669.6</v>
      </c>
      <c r="W23" s="22">
        <v>6669.4</v>
      </c>
      <c r="X23" s="28">
        <v>6669.07</v>
      </c>
      <c r="Y23" s="25">
        <v>54.6</v>
      </c>
      <c r="AA23" s="22">
        <f>$B$2*AC23+(1-$B$2)*AB23</f>
        <v>4708.6000000000004</v>
      </c>
      <c r="AB23" s="22">
        <v>4763</v>
      </c>
      <c r="AC23" s="22">
        <v>4708.6000000000004</v>
      </c>
      <c r="AD23" s="28">
        <v>4712.76</v>
      </c>
      <c r="AE23" s="25">
        <v>64.599999999999994</v>
      </c>
      <c r="AG23" s="22">
        <f>$B$2*AI23+(1-$B$2)*AH23</f>
        <v>65.099999999999994</v>
      </c>
      <c r="AH23" s="22">
        <v>66.2</v>
      </c>
      <c r="AI23" s="22">
        <v>65.099999999999994</v>
      </c>
      <c r="AJ23" s="28">
        <v>65.2</v>
      </c>
      <c r="AK23" s="25">
        <v>0.2</v>
      </c>
      <c r="AM23" s="22">
        <f>$B$2*AO23+(1-$B$2)*AN23</f>
        <v>29.4</v>
      </c>
      <c r="AN23" s="22">
        <v>28.6</v>
      </c>
      <c r="AO23" s="22">
        <v>29.4</v>
      </c>
      <c r="AP23" s="28">
        <v>29.33</v>
      </c>
      <c r="AQ23" s="25">
        <v>-0.4</v>
      </c>
      <c r="AS23" s="22">
        <f>$B$2*AU23+(1-$B$2)*AT23</f>
        <v>70.599999999999994</v>
      </c>
      <c r="AT23" s="22">
        <v>71.400000000000006</v>
      </c>
      <c r="AU23" s="22">
        <v>70.599999999999994</v>
      </c>
      <c r="AV23" s="28">
        <v>70.67</v>
      </c>
      <c r="AW23" s="25">
        <v>0.4</v>
      </c>
      <c r="AY23" s="22">
        <f>$B$2*BA23+(1-$B$2)*AZ23</f>
        <v>7.7</v>
      </c>
      <c r="AZ23" s="22">
        <v>7.2</v>
      </c>
      <c r="BA23" s="22">
        <v>7.7</v>
      </c>
      <c r="BB23" s="28">
        <v>7.74</v>
      </c>
      <c r="BC23" s="22">
        <v>0.3</v>
      </c>
    </row>
    <row r="24" spans="1:55" ht="12.75" x14ac:dyDescent="0.2">
      <c r="A24" s="7">
        <v>5</v>
      </c>
      <c r="B24">
        <v>4</v>
      </c>
      <c r="C24" s="22">
        <f>$B$2*E24+(1-$B$2)*D24</f>
        <v>4375</v>
      </c>
      <c r="D24" s="22">
        <v>4351.5</v>
      </c>
      <c r="E24" s="22">
        <v>4375</v>
      </c>
      <c r="F24" s="28">
        <v>4365.01</v>
      </c>
      <c r="G24" s="22">
        <v>67.5</v>
      </c>
      <c r="I24" s="22">
        <f>$B$2*K24+(1-$B$2)*J24</f>
        <v>361.4</v>
      </c>
      <c r="J24" s="22">
        <v>333.9</v>
      </c>
      <c r="K24" s="22">
        <v>361.4</v>
      </c>
      <c r="L24" s="28">
        <v>362.33</v>
      </c>
      <c r="M24" s="25">
        <v>-9.1999999999999993</v>
      </c>
      <c r="O24" s="22">
        <f>$B$2*Q24+(1-$B$2)*P24</f>
        <v>1947.5</v>
      </c>
      <c r="P24" s="22">
        <v>1998.6</v>
      </c>
      <c r="Q24" s="22">
        <v>1947.5</v>
      </c>
      <c r="R24" s="28">
        <v>1957.27</v>
      </c>
      <c r="S24" s="25">
        <v>3.8</v>
      </c>
      <c r="V24" s="22">
        <v>6684</v>
      </c>
      <c r="W24" s="22">
        <v>6683.8</v>
      </c>
      <c r="X24" s="28">
        <v>6684.61</v>
      </c>
      <c r="Y24" s="25">
        <v>62.1</v>
      </c>
      <c r="AA24" s="22">
        <f>$B$2*AC24+(1-$B$2)*AB24</f>
        <v>4736.3</v>
      </c>
      <c r="AB24" s="22">
        <v>4685.3999999999996</v>
      </c>
      <c r="AC24" s="22">
        <v>4736.3</v>
      </c>
      <c r="AD24" s="28">
        <v>4727.34</v>
      </c>
      <c r="AE24" s="25">
        <v>58.3</v>
      </c>
      <c r="AG24" s="22">
        <f>$B$2*AI24+(1-$B$2)*AH24</f>
        <v>65.5</v>
      </c>
      <c r="AH24" s="22">
        <v>65.099999999999994</v>
      </c>
      <c r="AI24" s="22">
        <v>65.5</v>
      </c>
      <c r="AJ24" s="28">
        <v>65.3</v>
      </c>
      <c r="AK24" s="25">
        <v>0.4</v>
      </c>
      <c r="AM24" s="22">
        <f>$B$2*AO24+(1-$B$2)*AN24</f>
        <v>29.1</v>
      </c>
      <c r="AN24" s="22">
        <v>29.9</v>
      </c>
      <c r="AO24" s="22">
        <v>29.1</v>
      </c>
      <c r="AP24" s="28">
        <v>29.28</v>
      </c>
      <c r="AQ24" s="25">
        <v>-0.2</v>
      </c>
      <c r="AS24" s="22">
        <f>$B$2*AU24+(1-$B$2)*AT24</f>
        <v>70.900000000000006</v>
      </c>
      <c r="AT24" s="22">
        <v>70.099999999999994</v>
      </c>
      <c r="AU24" s="22">
        <v>70.900000000000006</v>
      </c>
      <c r="AV24" s="28">
        <v>70.72</v>
      </c>
      <c r="AW24" s="25">
        <v>0.2</v>
      </c>
      <c r="AY24" s="22">
        <f>$B$2*BA24+(1-$B$2)*AZ24</f>
        <v>7.6</v>
      </c>
      <c r="AZ24" s="22">
        <v>7.1</v>
      </c>
      <c r="BA24" s="22">
        <v>7.6</v>
      </c>
      <c r="BB24" s="28">
        <v>7.66</v>
      </c>
      <c r="BC24" s="22">
        <v>-0.3</v>
      </c>
    </row>
    <row r="25" spans="1:55" ht="12.75" x14ac:dyDescent="0.2">
      <c r="A25" s="7"/>
      <c r="B25">
        <v>1</v>
      </c>
      <c r="C25" s="22">
        <f>$B$2*E25+(1-$B$2)*D25</f>
        <v>4383</v>
      </c>
      <c r="D25" s="22">
        <v>4309.6000000000004</v>
      </c>
      <c r="E25" s="22">
        <v>4383</v>
      </c>
      <c r="F25" s="28">
        <v>4386.6400000000003</v>
      </c>
      <c r="G25" s="22">
        <v>86.5</v>
      </c>
      <c r="I25" s="22">
        <f>$B$2*K25+(1-$B$2)*J25</f>
        <v>354.9</v>
      </c>
      <c r="J25" s="22">
        <v>367.5</v>
      </c>
      <c r="K25" s="22">
        <v>354.9</v>
      </c>
      <c r="L25" s="28">
        <v>354.96</v>
      </c>
      <c r="M25" s="25">
        <v>-29.5</v>
      </c>
      <c r="O25" s="22">
        <f>$B$2*Q25+(1-$B$2)*P25</f>
        <v>1964</v>
      </c>
      <c r="P25" s="22">
        <v>2024</v>
      </c>
      <c r="Q25" s="22">
        <v>1964</v>
      </c>
      <c r="R25" s="28">
        <v>1961.42</v>
      </c>
      <c r="S25" s="25">
        <v>16.600000000000001</v>
      </c>
      <c r="V25" s="22">
        <v>6701.1</v>
      </c>
      <c r="W25" s="22">
        <v>6701.8</v>
      </c>
      <c r="X25" s="28">
        <v>6703.03</v>
      </c>
      <c r="Y25" s="25">
        <v>73.7</v>
      </c>
      <c r="AA25" s="22">
        <f>$B$2*AC25+(1-$B$2)*AB25</f>
        <v>4737.8999999999996</v>
      </c>
      <c r="AB25" s="22">
        <v>4677.1000000000004</v>
      </c>
      <c r="AC25" s="22">
        <v>4737.8999999999996</v>
      </c>
      <c r="AD25" s="28">
        <v>4741.6000000000004</v>
      </c>
      <c r="AE25" s="25">
        <v>57.1</v>
      </c>
      <c r="AG25" s="22">
        <f>$B$2*AI25+(1-$B$2)*AH25</f>
        <v>65.400000000000006</v>
      </c>
      <c r="AH25" s="22">
        <v>64.3</v>
      </c>
      <c r="AI25" s="22">
        <v>65.400000000000006</v>
      </c>
      <c r="AJ25" s="28">
        <v>65.44</v>
      </c>
      <c r="AK25" s="25">
        <v>0.6</v>
      </c>
      <c r="AM25" s="22">
        <f>$B$2*AO25+(1-$B$2)*AN25</f>
        <v>29.3</v>
      </c>
      <c r="AN25" s="22">
        <v>30.2</v>
      </c>
      <c r="AO25" s="22">
        <v>29.3</v>
      </c>
      <c r="AP25" s="28">
        <v>29.26</v>
      </c>
      <c r="AQ25" s="25">
        <v>-0.1</v>
      </c>
      <c r="AS25" s="22">
        <f>$B$2*AU25+(1-$B$2)*AT25</f>
        <v>70.7</v>
      </c>
      <c r="AT25" s="22">
        <v>69.8</v>
      </c>
      <c r="AU25" s="22">
        <v>70.7</v>
      </c>
      <c r="AV25" s="28">
        <v>70.739999999999995</v>
      </c>
      <c r="AW25" s="25">
        <v>0.1</v>
      </c>
      <c r="AY25" s="22">
        <f>$B$2*BA25+(1-$B$2)*AZ25</f>
        <v>7.5</v>
      </c>
      <c r="AZ25" s="22">
        <v>7.9</v>
      </c>
      <c r="BA25" s="22">
        <v>7.5</v>
      </c>
      <c r="BB25" s="28">
        <v>7.49</v>
      </c>
      <c r="BC25" s="22">
        <v>-0.7</v>
      </c>
    </row>
    <row r="26" spans="1:55" ht="12.75" x14ac:dyDescent="0.2">
      <c r="A26" s="7">
        <v>6</v>
      </c>
      <c r="B26">
        <v>2</v>
      </c>
      <c r="C26" s="22">
        <f>$B$2*E26+(1-$B$2)*D26</f>
        <v>4407.7</v>
      </c>
      <c r="D26" s="22">
        <v>4425.8999999999996</v>
      </c>
      <c r="E26" s="22">
        <v>4407.7</v>
      </c>
      <c r="F26" s="28">
        <v>4414.95</v>
      </c>
      <c r="G26" s="22">
        <v>113.2</v>
      </c>
      <c r="I26" s="22">
        <f>$B$2*K26+(1-$B$2)*J26</f>
        <v>346</v>
      </c>
      <c r="J26" s="22">
        <v>386.5</v>
      </c>
      <c r="K26" s="22">
        <v>346</v>
      </c>
      <c r="L26" s="28">
        <v>343.56</v>
      </c>
      <c r="M26" s="25">
        <v>-45.6</v>
      </c>
      <c r="O26" s="22">
        <f>$B$2*Q26+(1-$B$2)*P26</f>
        <v>1970.6</v>
      </c>
      <c r="P26" s="22">
        <v>1912.4</v>
      </c>
      <c r="Q26" s="22">
        <v>1970.6</v>
      </c>
      <c r="R26" s="28">
        <v>1964.5</v>
      </c>
      <c r="S26" s="25">
        <v>12.3</v>
      </c>
      <c r="V26" s="22">
        <v>6724.8</v>
      </c>
      <c r="W26" s="22">
        <v>6724.4</v>
      </c>
      <c r="X26" s="28">
        <v>6723.01</v>
      </c>
      <c r="Y26" s="25">
        <v>79.900000000000006</v>
      </c>
      <c r="AA26" s="22">
        <f>$B$2*AC26+(1-$B$2)*AB26</f>
        <v>4753.7</v>
      </c>
      <c r="AB26" s="22">
        <v>4812.3999999999996</v>
      </c>
      <c r="AC26" s="22">
        <v>4753.7</v>
      </c>
      <c r="AD26" s="28">
        <v>4758.51</v>
      </c>
      <c r="AE26" s="25">
        <v>67.599999999999994</v>
      </c>
      <c r="AG26" s="22">
        <f>$B$2*AI26+(1-$B$2)*AH26</f>
        <v>65.5</v>
      </c>
      <c r="AH26" s="22">
        <v>65.8</v>
      </c>
      <c r="AI26" s="22">
        <v>65.5</v>
      </c>
      <c r="AJ26" s="28">
        <v>65.67</v>
      </c>
      <c r="AK26" s="25">
        <v>0.9</v>
      </c>
      <c r="AM26" s="22">
        <f>$B$2*AO26+(1-$B$2)*AN26</f>
        <v>29.3</v>
      </c>
      <c r="AN26" s="22">
        <v>28.4</v>
      </c>
      <c r="AO26" s="22">
        <v>29.3</v>
      </c>
      <c r="AP26" s="28">
        <v>29.22</v>
      </c>
      <c r="AQ26" s="25">
        <v>-0.2</v>
      </c>
      <c r="AS26" s="22">
        <f>$B$2*AU26+(1-$B$2)*AT26</f>
        <v>70.7</v>
      </c>
      <c r="AT26" s="22">
        <v>71.599999999999994</v>
      </c>
      <c r="AU26" s="22">
        <v>70.7</v>
      </c>
      <c r="AV26" s="28">
        <v>70.78</v>
      </c>
      <c r="AW26" s="25">
        <v>0.2</v>
      </c>
      <c r="AY26" s="22">
        <f>$B$2*BA26+(1-$B$2)*AZ26</f>
        <v>7.3</v>
      </c>
      <c r="AZ26" s="22">
        <v>8</v>
      </c>
      <c r="BA26" s="22">
        <v>7.3</v>
      </c>
      <c r="BB26" s="28">
        <v>7.22</v>
      </c>
      <c r="BC26" s="22">
        <v>-1.1000000000000001</v>
      </c>
    </row>
    <row r="27" spans="1:55" ht="12.75" x14ac:dyDescent="0.2">
      <c r="A27" s="7">
        <v>6</v>
      </c>
      <c r="B27">
        <v>3</v>
      </c>
      <c r="C27" s="22">
        <f>$B$2*E27+(1-$B$2)*D27</f>
        <v>4453.6000000000004</v>
      </c>
      <c r="D27" s="22">
        <v>4530.3</v>
      </c>
      <c r="E27" s="22">
        <v>4453.6000000000004</v>
      </c>
      <c r="F27" s="28">
        <v>4448.91</v>
      </c>
      <c r="G27" s="22">
        <v>135.80000000000001</v>
      </c>
      <c r="I27" s="22">
        <f>$B$2*K27+(1-$B$2)*J27</f>
        <v>328</v>
      </c>
      <c r="J27" s="22">
        <v>306.89999999999998</v>
      </c>
      <c r="K27" s="22">
        <v>328</v>
      </c>
      <c r="L27" s="28">
        <v>329.16</v>
      </c>
      <c r="M27" s="25">
        <v>-57.6</v>
      </c>
      <c r="O27" s="22">
        <f>$B$2*Q27+(1-$B$2)*P27</f>
        <v>1960.9</v>
      </c>
      <c r="P27" s="22">
        <v>1905.2</v>
      </c>
      <c r="Q27" s="22">
        <v>1960.9</v>
      </c>
      <c r="R27" s="28">
        <v>1963.97</v>
      </c>
      <c r="S27" s="25">
        <v>-2.1</v>
      </c>
      <c r="V27" s="22">
        <v>6742.3</v>
      </c>
      <c r="W27" s="22">
        <v>6742.5</v>
      </c>
      <c r="X27" s="28">
        <v>6742.04</v>
      </c>
      <c r="Y27" s="25">
        <v>76.099999999999994</v>
      </c>
      <c r="AA27" s="22">
        <f>$B$2*AC27+(1-$B$2)*AB27</f>
        <v>4781.6000000000004</v>
      </c>
      <c r="AB27" s="22">
        <v>4837.2</v>
      </c>
      <c r="AC27" s="22">
        <v>4781.6000000000004</v>
      </c>
      <c r="AD27" s="28">
        <v>4778.07</v>
      </c>
      <c r="AE27" s="25">
        <v>78.2</v>
      </c>
      <c r="AG27" s="22">
        <f>$B$2*AI27+(1-$B$2)*AH27</f>
        <v>66.099999999999994</v>
      </c>
      <c r="AH27" s="22">
        <v>67.2</v>
      </c>
      <c r="AI27" s="22">
        <v>66.099999999999994</v>
      </c>
      <c r="AJ27" s="28">
        <v>65.989999999999995</v>
      </c>
      <c r="AK27" s="25">
        <v>1.3</v>
      </c>
      <c r="AM27" s="22">
        <f>$B$2*AO27+(1-$B$2)*AN27</f>
        <v>29.1</v>
      </c>
      <c r="AN27" s="22">
        <v>28.3</v>
      </c>
      <c r="AO27" s="22">
        <v>29.1</v>
      </c>
      <c r="AP27" s="28">
        <v>29.13</v>
      </c>
      <c r="AQ27" s="25">
        <v>-0.4</v>
      </c>
      <c r="AS27" s="22">
        <f>$B$2*AU27+(1-$B$2)*AT27</f>
        <v>70.900000000000006</v>
      </c>
      <c r="AT27" s="22">
        <v>71.7</v>
      </c>
      <c r="AU27" s="22">
        <v>70.900000000000006</v>
      </c>
      <c r="AV27" s="28">
        <v>70.87</v>
      </c>
      <c r="AW27" s="25">
        <v>0.4</v>
      </c>
      <c r="AY27" s="22">
        <f>$B$2*BA27+(1-$B$2)*AZ27</f>
        <v>6.9</v>
      </c>
      <c r="AZ27" s="22">
        <v>6.3</v>
      </c>
      <c r="BA27" s="22">
        <v>6.9</v>
      </c>
      <c r="BB27" s="28">
        <v>6.89</v>
      </c>
      <c r="BC27" s="22">
        <v>-1.3</v>
      </c>
    </row>
    <row r="28" spans="1:55" ht="12.75" x14ac:dyDescent="0.2">
      <c r="A28" s="7">
        <v>6</v>
      </c>
      <c r="B28">
        <v>4</v>
      </c>
      <c r="C28" s="22">
        <f>$B$2*E28+(1-$B$2)*D28</f>
        <v>4475.5</v>
      </c>
      <c r="D28" s="22">
        <v>4452</v>
      </c>
      <c r="E28" s="22">
        <v>4475.5</v>
      </c>
      <c r="F28" s="28">
        <v>4481.2700000000004</v>
      </c>
      <c r="G28" s="22">
        <v>129.5</v>
      </c>
      <c r="I28" s="22">
        <f>$B$2*K28+(1-$B$2)*J28</f>
        <v>313.3</v>
      </c>
      <c r="J28" s="22">
        <v>284.39999999999998</v>
      </c>
      <c r="K28" s="22">
        <v>313.3</v>
      </c>
      <c r="L28" s="28">
        <v>315.14</v>
      </c>
      <c r="M28" s="25">
        <v>-56.1</v>
      </c>
      <c r="O28" s="22">
        <f>$B$2*Q28+(1-$B$2)*P28</f>
        <v>1970.3</v>
      </c>
      <c r="P28" s="22">
        <v>2023</v>
      </c>
      <c r="Q28" s="22">
        <v>1970.3</v>
      </c>
      <c r="R28" s="28">
        <v>1962.91</v>
      </c>
      <c r="S28" s="25">
        <v>-4.2</v>
      </c>
      <c r="V28" s="22">
        <v>6759.4</v>
      </c>
      <c r="W28" s="22">
        <v>6759.1</v>
      </c>
      <c r="X28" s="28">
        <v>6759.32</v>
      </c>
      <c r="Y28" s="25">
        <v>69.099999999999994</v>
      </c>
      <c r="AA28" s="22">
        <f>$B$2*AC28+(1-$B$2)*AB28</f>
        <v>4788.8</v>
      </c>
      <c r="AB28" s="22">
        <v>4736.5</v>
      </c>
      <c r="AC28" s="22">
        <v>4788.8</v>
      </c>
      <c r="AD28" s="28">
        <v>4796.41</v>
      </c>
      <c r="AE28" s="25">
        <v>73.400000000000006</v>
      </c>
      <c r="AG28" s="22">
        <f>$B$2*AI28+(1-$B$2)*AH28</f>
        <v>66.2</v>
      </c>
      <c r="AH28" s="22">
        <v>65.900000000000006</v>
      </c>
      <c r="AI28" s="22">
        <v>66.2</v>
      </c>
      <c r="AJ28" s="28">
        <v>66.3</v>
      </c>
      <c r="AK28" s="25">
        <v>1.2</v>
      </c>
      <c r="AM28" s="22">
        <f>$B$2*AO28+(1-$B$2)*AN28</f>
        <v>29.1</v>
      </c>
      <c r="AN28" s="22">
        <v>29.9</v>
      </c>
      <c r="AO28" s="22">
        <v>29.1</v>
      </c>
      <c r="AP28" s="28">
        <v>29.04</v>
      </c>
      <c r="AQ28" s="25">
        <v>-0.4</v>
      </c>
      <c r="AS28" s="22">
        <f>$B$2*AU28+(1-$B$2)*AT28</f>
        <v>70.900000000000006</v>
      </c>
      <c r="AT28" s="22">
        <v>70.099999999999994</v>
      </c>
      <c r="AU28" s="22">
        <v>70.900000000000006</v>
      </c>
      <c r="AV28" s="28">
        <v>70.959999999999994</v>
      </c>
      <c r="AW28" s="25">
        <v>0.4</v>
      </c>
      <c r="AY28" s="22">
        <f>$B$2*BA28+(1-$B$2)*AZ28</f>
        <v>6.5</v>
      </c>
      <c r="AZ28" s="22">
        <v>6</v>
      </c>
      <c r="BA28" s="22">
        <v>6.5</v>
      </c>
      <c r="BB28" s="28">
        <v>6.57</v>
      </c>
      <c r="BC28" s="22">
        <v>-1.3</v>
      </c>
    </row>
    <row r="29" spans="1:55" ht="12.75" x14ac:dyDescent="0.2">
      <c r="A29" s="7"/>
      <c r="B29">
        <v>1</v>
      </c>
      <c r="C29" s="22">
        <f>$B$2*E29+(1-$B$2)*D29</f>
        <v>4507.2</v>
      </c>
      <c r="D29" s="22">
        <v>4432.3999999999996</v>
      </c>
      <c r="E29" s="22">
        <v>4507.2</v>
      </c>
      <c r="F29" s="28">
        <v>4507.8599999999997</v>
      </c>
      <c r="G29" s="22">
        <v>106.4</v>
      </c>
      <c r="I29" s="22">
        <f>$B$2*K29+(1-$B$2)*J29</f>
        <v>308.7</v>
      </c>
      <c r="J29" s="22">
        <v>322.7</v>
      </c>
      <c r="K29" s="22">
        <v>308.7</v>
      </c>
      <c r="L29" s="28">
        <v>303.35000000000002</v>
      </c>
      <c r="M29" s="25">
        <v>-47.1</v>
      </c>
      <c r="O29" s="22">
        <f>$B$2*Q29+(1-$B$2)*P29</f>
        <v>1960</v>
      </c>
      <c r="P29" s="22">
        <v>2020.3</v>
      </c>
      <c r="Q29" s="22">
        <v>1960</v>
      </c>
      <c r="R29" s="28">
        <v>1965.12</v>
      </c>
      <c r="S29" s="25">
        <v>8.9</v>
      </c>
      <c r="V29" s="22">
        <v>6775.4</v>
      </c>
      <c r="W29" s="22">
        <v>6775.9</v>
      </c>
      <c r="X29" s="28">
        <v>6776.34</v>
      </c>
      <c r="Y29" s="25">
        <v>68.099999999999994</v>
      </c>
      <c r="AA29" s="22">
        <f>$B$2*AC29+(1-$B$2)*AB29</f>
        <v>4815.8999999999996</v>
      </c>
      <c r="AB29" s="22">
        <v>4755.1000000000004</v>
      </c>
      <c r="AC29" s="22">
        <v>4815.8999999999996</v>
      </c>
      <c r="AD29" s="28">
        <v>4811.22</v>
      </c>
      <c r="AE29" s="25">
        <v>59.2</v>
      </c>
      <c r="AG29" s="22">
        <f>$B$2*AI29+(1-$B$2)*AH29</f>
        <v>66.5</v>
      </c>
      <c r="AH29" s="22">
        <v>65.400000000000006</v>
      </c>
      <c r="AI29" s="22">
        <v>66.5</v>
      </c>
      <c r="AJ29" s="28">
        <v>66.52</v>
      </c>
      <c r="AK29" s="25">
        <v>0.9</v>
      </c>
      <c r="AM29" s="22">
        <f>$B$2*AO29+(1-$B$2)*AN29</f>
        <v>28.9</v>
      </c>
      <c r="AN29" s="22">
        <v>29.8</v>
      </c>
      <c r="AO29" s="22">
        <v>28.9</v>
      </c>
      <c r="AP29" s="28">
        <v>29</v>
      </c>
      <c r="AQ29" s="25">
        <v>-0.2</v>
      </c>
      <c r="AS29" s="22">
        <f>$B$2*AU29+(1-$B$2)*AT29</f>
        <v>71.099999999999994</v>
      </c>
      <c r="AT29" s="22">
        <v>70.2</v>
      </c>
      <c r="AU29" s="22">
        <v>71.099999999999994</v>
      </c>
      <c r="AV29" s="28">
        <v>71</v>
      </c>
      <c r="AW29" s="25">
        <v>0.2</v>
      </c>
      <c r="AY29" s="22">
        <f>$B$2*BA29+(1-$B$2)*AZ29</f>
        <v>6.4</v>
      </c>
      <c r="AZ29" s="22">
        <v>6.8</v>
      </c>
      <c r="BA29" s="22">
        <v>6.4</v>
      </c>
      <c r="BB29" s="28">
        <v>6.31</v>
      </c>
      <c r="BC29" s="22">
        <v>-1.1000000000000001</v>
      </c>
    </row>
    <row r="30" spans="1:55" ht="12.75" x14ac:dyDescent="0.2">
      <c r="A30" s="7">
        <v>7</v>
      </c>
      <c r="B30">
        <v>2</v>
      </c>
      <c r="C30" s="22">
        <f>$B$2*E30+(1-$B$2)*D30</f>
        <v>4525.8</v>
      </c>
      <c r="D30" s="22">
        <v>4543.1000000000004</v>
      </c>
      <c r="E30" s="22">
        <v>4525.8</v>
      </c>
      <c r="F30" s="28">
        <v>4532.16</v>
      </c>
      <c r="G30" s="22">
        <v>97.2</v>
      </c>
      <c r="I30" s="22">
        <f>$B$2*K30+(1-$B$2)*J30</f>
        <v>292.7</v>
      </c>
      <c r="J30" s="22">
        <v>334.5</v>
      </c>
      <c r="K30" s="22">
        <v>292.7</v>
      </c>
      <c r="L30" s="28">
        <v>295.8</v>
      </c>
      <c r="M30" s="25">
        <v>-30.2</v>
      </c>
      <c r="O30" s="22">
        <f>$B$2*Q30+(1-$B$2)*P30</f>
        <v>1975.6</v>
      </c>
      <c r="P30" s="22">
        <v>1916.9</v>
      </c>
      <c r="Q30" s="22">
        <v>1975.6</v>
      </c>
      <c r="R30" s="28">
        <v>1965.96</v>
      </c>
      <c r="S30" s="25">
        <v>3.3</v>
      </c>
      <c r="V30" s="22">
        <v>6794.5</v>
      </c>
      <c r="W30" s="22">
        <v>6794.2</v>
      </c>
      <c r="X30" s="28">
        <v>6793.92</v>
      </c>
      <c r="Y30" s="25">
        <v>70.3</v>
      </c>
      <c r="AA30" s="22">
        <f>$B$2*AC30+(1-$B$2)*AB30</f>
        <v>4818.5</v>
      </c>
      <c r="AB30" s="22">
        <v>4877.6000000000004</v>
      </c>
      <c r="AC30" s="22">
        <v>4818.5</v>
      </c>
      <c r="AD30" s="28">
        <v>4827.96</v>
      </c>
      <c r="AE30" s="25">
        <v>67</v>
      </c>
      <c r="AG30" s="22">
        <f>$B$2*AI30+(1-$B$2)*AH30</f>
        <v>66.599999999999994</v>
      </c>
      <c r="AH30" s="22">
        <v>66.900000000000006</v>
      </c>
      <c r="AI30" s="22">
        <v>66.599999999999994</v>
      </c>
      <c r="AJ30" s="28">
        <v>66.709999999999994</v>
      </c>
      <c r="AK30" s="25">
        <v>0.7</v>
      </c>
      <c r="AM30" s="22">
        <f>$B$2*AO30+(1-$B$2)*AN30</f>
        <v>29.1</v>
      </c>
      <c r="AN30" s="22">
        <v>28.2</v>
      </c>
      <c r="AO30" s="22">
        <v>29.1</v>
      </c>
      <c r="AP30" s="28">
        <v>28.94</v>
      </c>
      <c r="AQ30" s="25">
        <v>-0.3</v>
      </c>
      <c r="AS30" s="22">
        <f>$B$2*AU30+(1-$B$2)*AT30</f>
        <v>70.900000000000006</v>
      </c>
      <c r="AT30" s="22">
        <v>71.8</v>
      </c>
      <c r="AU30" s="22">
        <v>70.900000000000006</v>
      </c>
      <c r="AV30" s="28">
        <v>71.06</v>
      </c>
      <c r="AW30" s="25">
        <v>0.3</v>
      </c>
      <c r="AY30" s="22">
        <f>$B$2*BA30+(1-$B$2)*AZ30</f>
        <v>6.1</v>
      </c>
      <c r="AZ30" s="22">
        <v>6.9</v>
      </c>
      <c r="BA30" s="22">
        <v>6.1</v>
      </c>
      <c r="BB30" s="28">
        <v>6.13</v>
      </c>
      <c r="BC30" s="22">
        <v>-0.7</v>
      </c>
    </row>
    <row r="31" spans="1:55" ht="12.75" x14ac:dyDescent="0.2">
      <c r="A31" s="7">
        <v>7</v>
      </c>
      <c r="B31">
        <v>3</v>
      </c>
      <c r="C31" s="22">
        <f>$B$2*E31+(1-$B$2)*D31</f>
        <v>4560.2</v>
      </c>
      <c r="D31" s="22">
        <v>4638.6000000000004</v>
      </c>
      <c r="E31" s="22">
        <v>4560.2</v>
      </c>
      <c r="F31" s="28">
        <v>4554.8900000000003</v>
      </c>
      <c r="G31" s="22">
        <v>90.9</v>
      </c>
      <c r="I31" s="22">
        <f>$B$2*K31+(1-$B$2)*J31</f>
        <v>290.5</v>
      </c>
      <c r="J31" s="22">
        <v>268.60000000000002</v>
      </c>
      <c r="K31" s="22">
        <v>290.5</v>
      </c>
      <c r="L31" s="28">
        <v>292.33</v>
      </c>
      <c r="M31" s="25">
        <v>-13.9</v>
      </c>
      <c r="O31" s="22">
        <f>$B$2*Q31+(1-$B$2)*P31</f>
        <v>1962</v>
      </c>
      <c r="P31" s="22">
        <v>1904.9</v>
      </c>
      <c r="Q31" s="22">
        <v>1962</v>
      </c>
      <c r="R31" s="28">
        <v>1964.94</v>
      </c>
      <c r="S31" s="25">
        <v>-4.0999999999999996</v>
      </c>
      <c r="V31" s="22">
        <v>6812</v>
      </c>
      <c r="W31" s="22">
        <v>6812.8</v>
      </c>
      <c r="X31" s="28">
        <v>6812.15</v>
      </c>
      <c r="Y31" s="25">
        <v>72.900000000000006</v>
      </c>
      <c r="AA31" s="22">
        <f>$B$2*AC31+(1-$B$2)*AB31</f>
        <v>4850.8</v>
      </c>
      <c r="AB31" s="22">
        <v>4907.1000000000004</v>
      </c>
      <c r="AC31" s="22">
        <v>4850.8</v>
      </c>
      <c r="AD31" s="28">
        <v>4847.21</v>
      </c>
      <c r="AE31" s="25">
        <v>77</v>
      </c>
      <c r="AG31" s="22">
        <f>$B$2*AI31+(1-$B$2)*AH31</f>
        <v>66.900000000000006</v>
      </c>
      <c r="AH31" s="22">
        <v>68.099999999999994</v>
      </c>
      <c r="AI31" s="22">
        <v>66.900000000000006</v>
      </c>
      <c r="AJ31" s="28">
        <v>66.86</v>
      </c>
      <c r="AK31" s="25">
        <v>0.6</v>
      </c>
      <c r="AM31" s="22">
        <f>$B$2*AO31+(1-$B$2)*AN31</f>
        <v>28.8</v>
      </c>
      <c r="AN31" s="22">
        <v>28</v>
      </c>
      <c r="AO31" s="22">
        <v>28.8</v>
      </c>
      <c r="AP31" s="28">
        <v>28.84</v>
      </c>
      <c r="AQ31" s="25">
        <v>-0.4</v>
      </c>
      <c r="AS31" s="22">
        <f>$B$2*AU31+(1-$B$2)*AT31</f>
        <v>71.2</v>
      </c>
      <c r="AT31" s="22">
        <v>72</v>
      </c>
      <c r="AU31" s="22">
        <v>71.2</v>
      </c>
      <c r="AV31" s="28">
        <v>71.16</v>
      </c>
      <c r="AW31" s="25">
        <v>0.4</v>
      </c>
      <c r="AY31" s="22">
        <f>$B$2*BA31+(1-$B$2)*AZ31</f>
        <v>6</v>
      </c>
      <c r="AZ31" s="22">
        <v>5.5</v>
      </c>
      <c r="BA31" s="22">
        <v>6</v>
      </c>
      <c r="BB31" s="28">
        <v>6.03</v>
      </c>
      <c r="BC31" s="22">
        <v>-0.4</v>
      </c>
    </row>
    <row r="32" spans="1:55" ht="12.75" x14ac:dyDescent="0.2">
      <c r="A32" s="7">
        <v>7</v>
      </c>
      <c r="B32">
        <v>4</v>
      </c>
      <c r="C32" s="22">
        <f>$B$2*E32+(1-$B$2)*D32</f>
        <v>4573.2</v>
      </c>
      <c r="D32" s="22">
        <v>4548.6000000000004</v>
      </c>
      <c r="E32" s="22">
        <v>4573.2</v>
      </c>
      <c r="F32" s="28">
        <v>4577.01</v>
      </c>
      <c r="G32" s="22">
        <v>88.5</v>
      </c>
      <c r="I32" s="22">
        <f>$B$2*K32+(1-$B$2)*J32</f>
        <v>294.7</v>
      </c>
      <c r="J32" s="22">
        <v>264.39999999999998</v>
      </c>
      <c r="K32" s="22">
        <v>294.7</v>
      </c>
      <c r="L32" s="28">
        <v>289.64999999999998</v>
      </c>
      <c r="M32" s="25">
        <v>-10.7</v>
      </c>
      <c r="O32" s="22">
        <f>$B$2*Q32+(1-$B$2)*P32</f>
        <v>1961.8</v>
      </c>
      <c r="P32" s="22">
        <v>2017.6</v>
      </c>
      <c r="Q32" s="22">
        <v>1961.8</v>
      </c>
      <c r="R32" s="28">
        <v>1964.55</v>
      </c>
      <c r="S32" s="25">
        <v>-1.6</v>
      </c>
      <c r="V32" s="22">
        <v>6830.6</v>
      </c>
      <c r="W32" s="22">
        <v>6829.7</v>
      </c>
      <c r="X32" s="28">
        <v>6831.21</v>
      </c>
      <c r="Y32" s="25">
        <v>76.2</v>
      </c>
      <c r="AA32" s="22">
        <f>$B$2*AC32+(1-$B$2)*AB32</f>
        <v>4867.8999999999996</v>
      </c>
      <c r="AB32" s="22">
        <v>4813</v>
      </c>
      <c r="AC32" s="22">
        <v>4867.8999999999996</v>
      </c>
      <c r="AD32" s="28">
        <v>4866.66</v>
      </c>
      <c r="AE32" s="25">
        <v>77.8</v>
      </c>
      <c r="AG32" s="22">
        <f>$B$2*AI32+(1-$B$2)*AH32</f>
        <v>67</v>
      </c>
      <c r="AH32" s="22">
        <v>66.599999999999994</v>
      </c>
      <c r="AI32" s="22">
        <v>67</v>
      </c>
      <c r="AJ32" s="28">
        <v>67</v>
      </c>
      <c r="AK32" s="25">
        <v>0.5</v>
      </c>
      <c r="AM32" s="22">
        <f>$B$2*AO32+(1-$B$2)*AN32</f>
        <v>28.7</v>
      </c>
      <c r="AN32" s="22">
        <v>29.5</v>
      </c>
      <c r="AO32" s="22">
        <v>28.7</v>
      </c>
      <c r="AP32" s="28">
        <v>28.76</v>
      </c>
      <c r="AQ32" s="25">
        <v>-0.3</v>
      </c>
      <c r="AS32" s="22">
        <f>$B$2*AU32+(1-$B$2)*AT32</f>
        <v>71.3</v>
      </c>
      <c r="AT32" s="22">
        <v>70.5</v>
      </c>
      <c r="AU32" s="22">
        <v>71.3</v>
      </c>
      <c r="AV32" s="28">
        <v>71.239999999999995</v>
      </c>
      <c r="AW32" s="25">
        <v>0.3</v>
      </c>
      <c r="AY32" s="22">
        <f>$B$2*BA32+(1-$B$2)*AZ32</f>
        <v>6.1</v>
      </c>
      <c r="AZ32" s="22">
        <v>5.5</v>
      </c>
      <c r="BA32" s="22">
        <v>6.1</v>
      </c>
      <c r="BB32" s="28">
        <v>5.95</v>
      </c>
      <c r="BC32" s="22">
        <v>-0.3</v>
      </c>
    </row>
    <row r="33" spans="1:55" ht="12.75" x14ac:dyDescent="0.2">
      <c r="A33" s="7"/>
      <c r="B33">
        <v>1</v>
      </c>
      <c r="C33" s="22">
        <f>$B$2*E33+(1-$B$2)*D33</f>
        <v>4595.2</v>
      </c>
      <c r="D33" s="22">
        <v>4520.1000000000004</v>
      </c>
      <c r="E33" s="22">
        <v>4595.2</v>
      </c>
      <c r="F33" s="28">
        <v>4596.1000000000004</v>
      </c>
      <c r="G33" s="22">
        <v>76.400000000000006</v>
      </c>
      <c r="I33" s="22">
        <f>$B$2*K33+(1-$B$2)*J33</f>
        <v>286.2</v>
      </c>
      <c r="J33" s="22">
        <v>301.7</v>
      </c>
      <c r="K33" s="22">
        <v>286.2</v>
      </c>
      <c r="L33" s="28">
        <v>287.25</v>
      </c>
      <c r="M33" s="25">
        <v>-9.6</v>
      </c>
      <c r="O33" s="22">
        <f>$B$2*Q33+(1-$B$2)*P33</f>
        <v>1970.4</v>
      </c>
      <c r="P33" s="22">
        <v>2029.7</v>
      </c>
      <c r="Q33" s="22">
        <v>1970.4</v>
      </c>
      <c r="R33" s="28">
        <v>1967.24</v>
      </c>
      <c r="S33" s="25">
        <v>10.8</v>
      </c>
      <c r="V33" s="22">
        <v>6851.5</v>
      </c>
      <c r="W33" s="22">
        <v>6851.7</v>
      </c>
      <c r="X33" s="28">
        <v>6850.6</v>
      </c>
      <c r="Y33" s="25">
        <v>77.599999999999994</v>
      </c>
      <c r="AA33" s="22">
        <f>$B$2*AC33+(1-$B$2)*AB33</f>
        <v>4881.3999999999996</v>
      </c>
      <c r="AB33" s="22">
        <v>4821.8</v>
      </c>
      <c r="AC33" s="22">
        <v>4881.3999999999996</v>
      </c>
      <c r="AD33" s="28">
        <v>4883.3500000000004</v>
      </c>
      <c r="AE33" s="25">
        <v>66.8</v>
      </c>
      <c r="AG33" s="22">
        <f>$B$2*AI33+(1-$B$2)*AH33</f>
        <v>67.099999999999994</v>
      </c>
      <c r="AH33" s="22">
        <v>66</v>
      </c>
      <c r="AI33" s="22">
        <v>67.099999999999994</v>
      </c>
      <c r="AJ33" s="28">
        <v>67.09</v>
      </c>
      <c r="AK33" s="25">
        <v>0.4</v>
      </c>
      <c r="AM33" s="22">
        <f>$B$2*AO33+(1-$B$2)*AN33</f>
        <v>28.8</v>
      </c>
      <c r="AN33" s="22">
        <v>29.6</v>
      </c>
      <c r="AO33" s="22">
        <v>28.8</v>
      </c>
      <c r="AP33" s="28">
        <v>28.72</v>
      </c>
      <c r="AQ33" s="25">
        <v>-0.2</v>
      </c>
      <c r="AS33" s="22">
        <f>$B$2*AU33+(1-$B$2)*AT33</f>
        <v>71.2</v>
      </c>
      <c r="AT33" s="22">
        <v>70.400000000000006</v>
      </c>
      <c r="AU33" s="22">
        <v>71.2</v>
      </c>
      <c r="AV33" s="28">
        <v>71.28</v>
      </c>
      <c r="AW33" s="25">
        <v>0.2</v>
      </c>
      <c r="AY33" s="22">
        <f>$B$2*BA33+(1-$B$2)*AZ33</f>
        <v>5.9</v>
      </c>
      <c r="AZ33" s="22">
        <v>6.3</v>
      </c>
      <c r="BA33" s="22">
        <v>5.9</v>
      </c>
      <c r="BB33" s="28">
        <v>5.88</v>
      </c>
      <c r="BC33" s="22">
        <v>-0.3</v>
      </c>
    </row>
    <row r="34" spans="1:55" ht="12.75" x14ac:dyDescent="0.2">
      <c r="A34" s="7">
        <v>8</v>
      </c>
      <c r="B34">
        <v>2</v>
      </c>
      <c r="C34" s="22">
        <f>$B$2*E34+(1-$B$2)*D34</f>
        <v>4606.1000000000004</v>
      </c>
      <c r="D34" s="22">
        <v>4623.8999999999996</v>
      </c>
      <c r="E34" s="22">
        <v>4606.1000000000004</v>
      </c>
      <c r="F34" s="28">
        <v>4605.71</v>
      </c>
      <c r="G34" s="22">
        <v>38.4</v>
      </c>
      <c r="I34" s="22">
        <f>$B$2*K34+(1-$B$2)*J34</f>
        <v>296.39999999999998</v>
      </c>
      <c r="J34" s="22">
        <v>338.7</v>
      </c>
      <c r="K34" s="22">
        <v>296.39999999999998</v>
      </c>
      <c r="L34" s="28">
        <v>290.02999999999997</v>
      </c>
      <c r="M34" s="25">
        <v>11.1</v>
      </c>
      <c r="O34" s="22">
        <f>$B$2*Q34+(1-$B$2)*P34</f>
        <v>1967.4</v>
      </c>
      <c r="P34" s="22">
        <v>1907.2</v>
      </c>
      <c r="Q34" s="22">
        <v>1967.4</v>
      </c>
      <c r="R34" s="28">
        <v>1974.1</v>
      </c>
      <c r="S34" s="25">
        <v>27.4</v>
      </c>
      <c r="V34" s="22">
        <v>6869.8</v>
      </c>
      <c r="W34" s="22">
        <v>6869.9</v>
      </c>
      <c r="X34" s="28">
        <v>6869.84</v>
      </c>
      <c r="Y34" s="25">
        <v>77</v>
      </c>
      <c r="AA34" s="22">
        <f>$B$2*AC34+(1-$B$2)*AB34</f>
        <v>4902.5</v>
      </c>
      <c r="AB34" s="22">
        <v>4962.5</v>
      </c>
      <c r="AC34" s="22">
        <v>4902.5</v>
      </c>
      <c r="AD34" s="28">
        <v>4895.74</v>
      </c>
      <c r="AE34" s="25">
        <v>49.5</v>
      </c>
      <c r="AG34" s="22">
        <f>$B$2*AI34+(1-$B$2)*AH34</f>
        <v>67</v>
      </c>
      <c r="AH34" s="22">
        <v>67.3</v>
      </c>
      <c r="AI34" s="22">
        <v>67</v>
      </c>
      <c r="AJ34" s="28">
        <v>67.040000000000006</v>
      </c>
      <c r="AK34" s="25">
        <v>-0.2</v>
      </c>
      <c r="AM34" s="22">
        <f>$B$2*AO34+(1-$B$2)*AN34</f>
        <v>28.6</v>
      </c>
      <c r="AN34" s="22">
        <v>27.8</v>
      </c>
      <c r="AO34" s="22">
        <v>28.6</v>
      </c>
      <c r="AP34" s="28">
        <v>28.74</v>
      </c>
      <c r="AQ34" s="25">
        <v>0.1</v>
      </c>
      <c r="AS34" s="22">
        <f>$B$2*AU34+(1-$B$2)*AT34</f>
        <v>71.400000000000006</v>
      </c>
      <c r="AT34" s="22">
        <v>72.2</v>
      </c>
      <c r="AU34" s="22">
        <v>71.400000000000006</v>
      </c>
      <c r="AV34" s="28">
        <v>71.260000000000005</v>
      </c>
      <c r="AW34" s="25">
        <v>-0.1</v>
      </c>
      <c r="AY34" s="22">
        <f>$B$2*BA34+(1-$B$2)*AZ34</f>
        <v>6</v>
      </c>
      <c r="AZ34" s="22">
        <v>6.8</v>
      </c>
      <c r="BA34" s="22">
        <v>6</v>
      </c>
      <c r="BB34" s="28">
        <v>5.92</v>
      </c>
      <c r="BC34" s="22">
        <v>0.2</v>
      </c>
    </row>
    <row r="35" spans="1:55" ht="12.75" x14ac:dyDescent="0.2">
      <c r="A35" s="7">
        <v>8</v>
      </c>
      <c r="B35">
        <v>3</v>
      </c>
      <c r="C35" s="22">
        <f>$B$2*E35+(1-$B$2)*D35</f>
        <v>4594.6000000000004</v>
      </c>
      <c r="D35" s="22">
        <v>4673.8999999999996</v>
      </c>
      <c r="E35" s="22">
        <v>4594.6000000000004</v>
      </c>
      <c r="F35" s="28">
        <v>4598.62</v>
      </c>
      <c r="G35" s="22">
        <v>-28.4</v>
      </c>
      <c r="I35" s="22">
        <f>$B$2*K35+(1-$B$2)*J35</f>
        <v>303.2</v>
      </c>
      <c r="J35" s="22">
        <v>280.10000000000002</v>
      </c>
      <c r="K35" s="22">
        <v>303.2</v>
      </c>
      <c r="L35" s="28">
        <v>304.44</v>
      </c>
      <c r="M35" s="25">
        <v>57.7</v>
      </c>
      <c r="O35" s="22">
        <f>$B$2*Q35+(1-$B$2)*P35</f>
        <v>1989.7</v>
      </c>
      <c r="P35" s="22">
        <v>1932.3</v>
      </c>
      <c r="Q35" s="22">
        <v>1989.7</v>
      </c>
      <c r="R35" s="28">
        <v>1985.68</v>
      </c>
      <c r="S35" s="25">
        <v>46.3</v>
      </c>
      <c r="V35" s="22">
        <v>6886.4</v>
      </c>
      <c r="W35" s="22">
        <v>6887.5</v>
      </c>
      <c r="X35" s="28">
        <v>6888.74</v>
      </c>
      <c r="Y35" s="25">
        <v>75.599999999999994</v>
      </c>
      <c r="AA35" s="22">
        <f>$B$2*AC35+(1-$B$2)*AB35</f>
        <v>4897.8</v>
      </c>
      <c r="AB35" s="22">
        <v>4954</v>
      </c>
      <c r="AC35" s="22">
        <v>4897.8</v>
      </c>
      <c r="AD35" s="28">
        <v>4903.0600000000004</v>
      </c>
      <c r="AE35" s="25">
        <v>29.3</v>
      </c>
      <c r="AG35" s="22">
        <f>$B$2*AI35+(1-$B$2)*AH35</f>
        <v>66.7</v>
      </c>
      <c r="AH35" s="22">
        <v>67.900000000000006</v>
      </c>
      <c r="AI35" s="22">
        <v>66.7</v>
      </c>
      <c r="AJ35" s="28">
        <v>66.760000000000005</v>
      </c>
      <c r="AK35" s="25">
        <v>-1.1000000000000001</v>
      </c>
      <c r="AM35" s="22">
        <f>$B$2*AO35+(1-$B$2)*AN35</f>
        <v>28.9</v>
      </c>
      <c r="AN35" s="22">
        <v>28.1</v>
      </c>
      <c r="AO35" s="22">
        <v>28.9</v>
      </c>
      <c r="AP35" s="28">
        <v>28.83</v>
      </c>
      <c r="AQ35" s="25">
        <v>0.4</v>
      </c>
      <c r="AS35" s="22">
        <f>$B$2*AU35+(1-$B$2)*AT35</f>
        <v>71.099999999999994</v>
      </c>
      <c r="AT35" s="22">
        <v>71.900000000000006</v>
      </c>
      <c r="AU35" s="22">
        <v>71.099999999999994</v>
      </c>
      <c r="AV35" s="28">
        <v>71.17</v>
      </c>
      <c r="AW35" s="25">
        <v>-0.4</v>
      </c>
      <c r="AY35" s="22">
        <f>$B$2*BA35+(1-$B$2)*AZ35</f>
        <v>6.2</v>
      </c>
      <c r="AZ35" s="22">
        <v>5.7</v>
      </c>
      <c r="BA35" s="22">
        <v>6.2</v>
      </c>
      <c r="BB35" s="28">
        <v>6.21</v>
      </c>
      <c r="BC35" s="22">
        <v>1.1000000000000001</v>
      </c>
    </row>
    <row r="36" spans="1:55" ht="12.75" x14ac:dyDescent="0.2">
      <c r="A36" s="7">
        <v>8</v>
      </c>
      <c r="B36">
        <v>4</v>
      </c>
      <c r="C36" s="22">
        <f>$B$2*E36+(1-$B$2)*D36</f>
        <v>4579.6000000000004</v>
      </c>
      <c r="D36" s="22">
        <v>4553.8999999999996</v>
      </c>
      <c r="E36" s="22">
        <v>4579.6000000000004</v>
      </c>
      <c r="F36" s="28">
        <v>4573.55</v>
      </c>
      <c r="G36" s="22">
        <v>-100.3</v>
      </c>
      <c r="I36" s="22">
        <f>$B$2*K36+(1-$B$2)*J36</f>
        <v>329.2</v>
      </c>
      <c r="J36" s="22">
        <v>298.3</v>
      </c>
      <c r="K36" s="22">
        <v>329.2</v>
      </c>
      <c r="L36" s="28">
        <v>330.92</v>
      </c>
      <c r="M36" s="25">
        <v>105.9</v>
      </c>
      <c r="O36" s="22">
        <f>$B$2*Q36+(1-$B$2)*P36</f>
        <v>2000</v>
      </c>
      <c r="P36" s="22">
        <v>2057.9</v>
      </c>
      <c r="Q36" s="22">
        <v>2000</v>
      </c>
      <c r="R36" s="28">
        <v>2003.14</v>
      </c>
      <c r="S36" s="25">
        <v>69.900000000000006</v>
      </c>
      <c r="V36" s="22">
        <v>6910.2</v>
      </c>
      <c r="W36" s="22">
        <v>6908.7</v>
      </c>
      <c r="X36" s="28">
        <v>6907.61</v>
      </c>
      <c r="Y36" s="25">
        <v>75.5</v>
      </c>
      <c r="AA36" s="22">
        <f>$B$2*AC36+(1-$B$2)*AB36</f>
        <v>4908.8</v>
      </c>
      <c r="AB36" s="22">
        <v>4852.3</v>
      </c>
      <c r="AC36" s="22">
        <v>4908.8</v>
      </c>
      <c r="AD36" s="28">
        <v>4904.47</v>
      </c>
      <c r="AE36" s="25">
        <v>5.6</v>
      </c>
      <c r="AG36" s="22">
        <f>$B$2*AI36+(1-$B$2)*AH36</f>
        <v>66.3</v>
      </c>
      <c r="AH36" s="22">
        <v>65.900000000000006</v>
      </c>
      <c r="AI36" s="22">
        <v>66.3</v>
      </c>
      <c r="AJ36" s="28">
        <v>66.209999999999994</v>
      </c>
      <c r="AK36" s="25">
        <v>-2.2000000000000002</v>
      </c>
      <c r="AM36" s="22">
        <f>$B$2*AO36+(1-$B$2)*AN36</f>
        <v>28.9</v>
      </c>
      <c r="AN36" s="22">
        <v>29.8</v>
      </c>
      <c r="AO36" s="22">
        <v>28.9</v>
      </c>
      <c r="AP36" s="28">
        <v>29</v>
      </c>
      <c r="AQ36" s="25">
        <v>0.7</v>
      </c>
      <c r="AS36" s="22">
        <f>$B$2*AU36+(1-$B$2)*AT36</f>
        <v>71.099999999999994</v>
      </c>
      <c r="AT36" s="22">
        <v>70.2</v>
      </c>
      <c r="AU36" s="22">
        <v>71.099999999999994</v>
      </c>
      <c r="AV36" s="28">
        <v>71</v>
      </c>
      <c r="AW36" s="25">
        <v>-0.7</v>
      </c>
      <c r="AY36" s="22">
        <f>$B$2*BA36+(1-$B$2)*AZ36</f>
        <v>6.7</v>
      </c>
      <c r="AZ36" s="22">
        <v>6.1</v>
      </c>
      <c r="BA36" s="22">
        <v>6.7</v>
      </c>
      <c r="BB36" s="28">
        <v>6.75</v>
      </c>
      <c r="BC36" s="22">
        <v>2.2000000000000002</v>
      </c>
    </row>
    <row r="37" spans="1:55" ht="12.75" x14ac:dyDescent="0.2">
      <c r="A37" s="7"/>
      <c r="B37">
        <v>1</v>
      </c>
      <c r="C37" s="22">
        <f>$B$2*E37+(1-$B$2)*D37</f>
        <v>4541.3</v>
      </c>
      <c r="D37" s="22">
        <v>4466</v>
      </c>
      <c r="E37" s="22">
        <v>4541.3</v>
      </c>
      <c r="F37" s="28">
        <v>4541.46</v>
      </c>
      <c r="G37" s="22">
        <v>-128.4</v>
      </c>
      <c r="I37" s="22">
        <f>$B$2*K37+(1-$B$2)*J37</f>
        <v>363.7</v>
      </c>
      <c r="J37" s="22">
        <v>380.1</v>
      </c>
      <c r="K37" s="22">
        <v>363.7</v>
      </c>
      <c r="L37" s="28">
        <v>363.66</v>
      </c>
      <c r="M37" s="25">
        <v>130.9</v>
      </c>
      <c r="O37" s="22">
        <f>$B$2*Q37+(1-$B$2)*P37</f>
        <v>2021</v>
      </c>
      <c r="P37" s="22">
        <v>2079.9</v>
      </c>
      <c r="Q37" s="22">
        <v>2021</v>
      </c>
      <c r="R37" s="28">
        <v>2021.08</v>
      </c>
      <c r="S37" s="25">
        <v>71.7</v>
      </c>
      <c r="V37" s="22">
        <v>6926</v>
      </c>
      <c r="W37" s="22">
        <v>6926</v>
      </c>
      <c r="X37" s="28">
        <v>6926.19</v>
      </c>
      <c r="Y37" s="25">
        <v>74.3</v>
      </c>
      <c r="AA37" s="22">
        <f>$B$2*AC37+(1-$B$2)*AB37</f>
        <v>4905</v>
      </c>
      <c r="AB37" s="22">
        <v>4846.1000000000004</v>
      </c>
      <c r="AC37" s="22">
        <v>4905</v>
      </c>
      <c r="AD37" s="28">
        <v>4905.1099999999997</v>
      </c>
      <c r="AE37" s="25">
        <v>2.6</v>
      </c>
      <c r="AG37" s="22">
        <f>$B$2*AI37+(1-$B$2)*AH37</f>
        <v>65.599999999999994</v>
      </c>
      <c r="AH37" s="22">
        <v>64.5</v>
      </c>
      <c r="AI37" s="22">
        <v>65.599999999999994</v>
      </c>
      <c r="AJ37" s="28">
        <v>65.569999999999993</v>
      </c>
      <c r="AK37" s="25">
        <v>-2.6</v>
      </c>
      <c r="AM37" s="22">
        <f>$B$2*AO37+(1-$B$2)*AN37</f>
        <v>29.2</v>
      </c>
      <c r="AN37" s="22">
        <v>30</v>
      </c>
      <c r="AO37" s="22">
        <v>29.2</v>
      </c>
      <c r="AP37" s="28">
        <v>29.18</v>
      </c>
      <c r="AQ37" s="25">
        <v>0.7</v>
      </c>
      <c r="AS37" s="22">
        <f>$B$2*AU37+(1-$B$2)*AT37</f>
        <v>70.8</v>
      </c>
      <c r="AT37" s="22">
        <v>70</v>
      </c>
      <c r="AU37" s="22">
        <v>70.8</v>
      </c>
      <c r="AV37" s="28">
        <v>70.819999999999993</v>
      </c>
      <c r="AW37" s="25">
        <v>-0.7</v>
      </c>
      <c r="AY37" s="22">
        <f>$B$2*BA37+(1-$B$2)*AZ37</f>
        <v>7.4</v>
      </c>
      <c r="AZ37" s="22">
        <v>7.8</v>
      </c>
      <c r="BA37" s="22">
        <v>7.4</v>
      </c>
      <c r="BB37" s="28">
        <v>7.41</v>
      </c>
      <c r="BC37" s="22">
        <v>2.7</v>
      </c>
    </row>
    <row r="38" spans="1:55" ht="12.75" x14ac:dyDescent="0.2">
      <c r="A38" s="7">
        <v>9</v>
      </c>
      <c r="B38">
        <v>2</v>
      </c>
      <c r="C38" s="22">
        <f>$B$2*E38+(1-$B$2)*D38</f>
        <v>4504.8999999999996</v>
      </c>
      <c r="D38" s="22">
        <v>4524.7</v>
      </c>
      <c r="E38" s="22">
        <v>4504.8999999999996</v>
      </c>
      <c r="F38" s="28">
        <v>4510.66</v>
      </c>
      <c r="G38" s="22">
        <v>-123.2</v>
      </c>
      <c r="I38" s="22">
        <f>$B$2*K38+(1-$B$2)*J38</f>
        <v>411.8</v>
      </c>
      <c r="J38" s="22">
        <v>454.4</v>
      </c>
      <c r="K38" s="22">
        <v>411.8</v>
      </c>
      <c r="L38" s="28">
        <v>397.23</v>
      </c>
      <c r="M38" s="25">
        <v>134.30000000000001</v>
      </c>
      <c r="O38" s="22">
        <f>$B$2*Q38+(1-$B$2)*P38</f>
        <v>2028.8</v>
      </c>
      <c r="P38" s="22">
        <v>1965.8</v>
      </c>
      <c r="Q38" s="22">
        <v>2028.8</v>
      </c>
      <c r="R38" s="28">
        <v>2038.2</v>
      </c>
      <c r="S38" s="25">
        <v>68.5</v>
      </c>
      <c r="V38" s="22">
        <v>6944.9</v>
      </c>
      <c r="W38" s="22">
        <v>6945.5</v>
      </c>
      <c r="X38" s="28">
        <v>6946.09</v>
      </c>
      <c r="Y38" s="25">
        <v>79.599999999999994</v>
      </c>
      <c r="AA38" s="22">
        <f>$B$2*AC38+(1-$B$2)*AB38</f>
        <v>4916.7</v>
      </c>
      <c r="AB38" s="22">
        <v>4979.1000000000004</v>
      </c>
      <c r="AC38" s="22">
        <v>4916.7</v>
      </c>
      <c r="AD38" s="28">
        <v>4907.8900000000003</v>
      </c>
      <c r="AE38" s="25">
        <v>11.1</v>
      </c>
      <c r="AG38" s="22">
        <f>$B$2*AI38+(1-$B$2)*AH38</f>
        <v>64.900000000000006</v>
      </c>
      <c r="AH38" s="22">
        <v>65.2</v>
      </c>
      <c r="AI38" s="22">
        <v>64.900000000000006</v>
      </c>
      <c r="AJ38" s="28">
        <v>64.94</v>
      </c>
      <c r="AK38" s="25">
        <v>-2.5</v>
      </c>
      <c r="AM38" s="22">
        <f>$B$2*AO38+(1-$B$2)*AN38</f>
        <v>29.2</v>
      </c>
      <c r="AN38" s="22">
        <v>28.3</v>
      </c>
      <c r="AO38" s="22">
        <v>29.2</v>
      </c>
      <c r="AP38" s="28">
        <v>29.34</v>
      </c>
      <c r="AQ38" s="25">
        <v>0.7</v>
      </c>
      <c r="AS38" s="22">
        <f>$B$2*AU38+(1-$B$2)*AT38</f>
        <v>70.8</v>
      </c>
      <c r="AT38" s="22">
        <v>71.7</v>
      </c>
      <c r="AU38" s="22">
        <v>70.8</v>
      </c>
      <c r="AV38" s="28">
        <v>70.66</v>
      </c>
      <c r="AW38" s="25">
        <v>-0.7</v>
      </c>
      <c r="AY38" s="22">
        <f>$B$2*BA38+(1-$B$2)*AZ38</f>
        <v>8.4</v>
      </c>
      <c r="AZ38" s="22">
        <v>9.1</v>
      </c>
      <c r="BA38" s="22">
        <v>8.4</v>
      </c>
      <c r="BB38" s="28">
        <v>8.09</v>
      </c>
      <c r="BC38" s="22">
        <v>2.7</v>
      </c>
    </row>
    <row r="39" spans="1:55" ht="12.75" x14ac:dyDescent="0.2">
      <c r="A39" s="7">
        <v>9</v>
      </c>
      <c r="B39">
        <v>3</v>
      </c>
      <c r="C39" s="22">
        <f>$B$2*E39+(1-$B$2)*D39</f>
        <v>4469.2</v>
      </c>
      <c r="D39" s="22">
        <v>4547.8</v>
      </c>
      <c r="E39" s="22">
        <v>4469.2</v>
      </c>
      <c r="F39" s="28">
        <v>4491.08</v>
      </c>
      <c r="G39" s="22">
        <v>-78.3</v>
      </c>
      <c r="I39" s="22">
        <f>$B$2*K39+(1-$B$2)*J39</f>
        <v>422.6</v>
      </c>
      <c r="J39" s="22">
        <v>399</v>
      </c>
      <c r="K39" s="22">
        <v>422.6</v>
      </c>
      <c r="L39" s="28">
        <v>421.59</v>
      </c>
      <c r="M39" s="25">
        <v>97.5</v>
      </c>
      <c r="O39" s="22">
        <f>$B$2*Q39+(1-$B$2)*P39</f>
        <v>2073.9</v>
      </c>
      <c r="P39" s="22">
        <v>2017.5</v>
      </c>
      <c r="Q39" s="22">
        <v>2073.9</v>
      </c>
      <c r="R39" s="28">
        <v>2053.06</v>
      </c>
      <c r="S39" s="25">
        <v>59.5</v>
      </c>
      <c r="V39" s="22">
        <v>6964.4</v>
      </c>
      <c r="W39" s="22">
        <v>6965.7</v>
      </c>
      <c r="X39" s="28">
        <v>6965.73</v>
      </c>
      <c r="Y39" s="25">
        <v>78.599999999999994</v>
      </c>
      <c r="AA39" s="22">
        <f>$B$2*AC39+(1-$B$2)*AB39</f>
        <v>4891.8</v>
      </c>
      <c r="AB39" s="22">
        <v>4946.8</v>
      </c>
      <c r="AC39" s="22">
        <v>4891.8</v>
      </c>
      <c r="AD39" s="28">
        <v>4912.67</v>
      </c>
      <c r="AE39" s="25">
        <v>19.100000000000001</v>
      </c>
      <c r="AG39" s="22">
        <f>$B$2*AI39+(1-$B$2)*AH39</f>
        <v>64.2</v>
      </c>
      <c r="AH39" s="22">
        <v>65.3</v>
      </c>
      <c r="AI39" s="22">
        <v>64.2</v>
      </c>
      <c r="AJ39" s="28">
        <v>64.47</v>
      </c>
      <c r="AK39" s="25">
        <v>-1.9</v>
      </c>
      <c r="AM39" s="22">
        <f>$B$2*AO39+(1-$B$2)*AN39</f>
        <v>29.8</v>
      </c>
      <c r="AN39" s="22">
        <v>29</v>
      </c>
      <c r="AO39" s="22">
        <v>29.8</v>
      </c>
      <c r="AP39" s="28">
        <v>29.47</v>
      </c>
      <c r="AQ39" s="25">
        <v>0.5</v>
      </c>
      <c r="AS39" s="22">
        <f>$B$2*AU39+(1-$B$2)*AT39</f>
        <v>70.2</v>
      </c>
      <c r="AT39" s="22">
        <v>71</v>
      </c>
      <c r="AU39" s="22">
        <v>70.2</v>
      </c>
      <c r="AV39" s="28">
        <v>70.53</v>
      </c>
      <c r="AW39" s="25">
        <v>-0.5</v>
      </c>
      <c r="AY39" s="22">
        <f>$B$2*BA39+(1-$B$2)*AZ39</f>
        <v>8.6</v>
      </c>
      <c r="AZ39" s="22">
        <v>8.1</v>
      </c>
      <c r="BA39" s="22">
        <v>8.6</v>
      </c>
      <c r="BB39" s="28">
        <v>8.58</v>
      </c>
      <c r="BC39" s="22">
        <v>2</v>
      </c>
    </row>
    <row r="40" spans="1:55" ht="12.75" x14ac:dyDescent="0.2">
      <c r="A40" s="7">
        <v>9</v>
      </c>
      <c r="B40">
        <v>4</v>
      </c>
      <c r="C40" s="22">
        <f>$B$2*E40+(1-$B$2)*D40</f>
        <v>4485.2</v>
      </c>
      <c r="D40" s="22">
        <v>4458.8</v>
      </c>
      <c r="E40" s="22">
        <v>4485.2</v>
      </c>
      <c r="F40" s="28">
        <v>4484.22</v>
      </c>
      <c r="G40" s="22">
        <v>-27.4</v>
      </c>
      <c r="I40" s="22">
        <f>$B$2*K40+(1-$B$2)*J40</f>
        <v>433</v>
      </c>
      <c r="J40" s="22">
        <v>401.7</v>
      </c>
      <c r="K40" s="22">
        <v>433</v>
      </c>
      <c r="L40" s="28">
        <v>435.95</v>
      </c>
      <c r="M40" s="25">
        <v>57.5</v>
      </c>
      <c r="O40" s="22">
        <f>$B$2*Q40+(1-$B$2)*P40</f>
        <v>2066.9</v>
      </c>
      <c r="P40" s="22">
        <v>2126.5</v>
      </c>
      <c r="Q40" s="22">
        <v>2066.9</v>
      </c>
      <c r="R40" s="28">
        <v>2064.12</v>
      </c>
      <c r="S40" s="25">
        <v>44.2</v>
      </c>
      <c r="V40" s="22">
        <v>6987.1</v>
      </c>
      <c r="W40" s="22">
        <v>6985.1</v>
      </c>
      <c r="X40" s="28">
        <v>6984.29</v>
      </c>
      <c r="Y40" s="25">
        <v>74.2</v>
      </c>
      <c r="AA40" s="22">
        <f>$B$2*AC40+(1-$B$2)*AB40</f>
        <v>4918.3</v>
      </c>
      <c r="AB40" s="22">
        <v>4860.5</v>
      </c>
      <c r="AC40" s="22">
        <v>4918.3</v>
      </c>
      <c r="AD40" s="28">
        <v>4920.17</v>
      </c>
      <c r="AE40" s="25">
        <v>30</v>
      </c>
      <c r="AG40" s="22">
        <f>$B$2*AI40+(1-$B$2)*AH40</f>
        <v>64.2</v>
      </c>
      <c r="AH40" s="22">
        <v>63.8</v>
      </c>
      <c r="AI40" s="22">
        <v>64.2</v>
      </c>
      <c r="AJ40" s="28">
        <v>64.2</v>
      </c>
      <c r="AK40" s="25">
        <v>-1.1000000000000001</v>
      </c>
      <c r="AM40" s="22">
        <f>$B$2*AO40+(1-$B$2)*AN40</f>
        <v>29.6</v>
      </c>
      <c r="AN40" s="22">
        <v>30.4</v>
      </c>
      <c r="AO40" s="22">
        <v>29.6</v>
      </c>
      <c r="AP40" s="28">
        <v>29.55</v>
      </c>
      <c r="AQ40" s="25">
        <v>0.3</v>
      </c>
      <c r="AS40" s="22">
        <f>$B$2*AU40+(1-$B$2)*AT40</f>
        <v>70.400000000000006</v>
      </c>
      <c r="AT40" s="22">
        <v>69.599999999999994</v>
      </c>
      <c r="AU40" s="22">
        <v>70.400000000000006</v>
      </c>
      <c r="AV40" s="28">
        <v>70.45</v>
      </c>
      <c r="AW40" s="25">
        <v>-0.3</v>
      </c>
      <c r="AY40" s="22">
        <f>$B$2*BA40+(1-$B$2)*AZ40</f>
        <v>8.8000000000000007</v>
      </c>
      <c r="AZ40" s="22">
        <v>8.3000000000000007</v>
      </c>
      <c r="BA40" s="22">
        <v>8.8000000000000007</v>
      </c>
      <c r="BB40" s="28">
        <v>8.86</v>
      </c>
      <c r="BC40" s="22">
        <v>1.1000000000000001</v>
      </c>
    </row>
    <row r="41" spans="1:55" ht="12.75" x14ac:dyDescent="0.2">
      <c r="A41" s="7"/>
      <c r="B41">
        <v>1</v>
      </c>
      <c r="C41" s="22">
        <f>$B$2*E41+(1-$B$2)*D41</f>
        <v>4485.8</v>
      </c>
      <c r="D41" s="22">
        <v>4412.7</v>
      </c>
      <c r="E41" s="22">
        <v>4485.8</v>
      </c>
      <c r="F41" s="28">
        <v>4490.16</v>
      </c>
      <c r="G41" s="22">
        <v>23.8</v>
      </c>
      <c r="I41" s="22">
        <f>$B$2*K41+(1-$B$2)*J41</f>
        <v>439.4</v>
      </c>
      <c r="J41" s="22">
        <v>456.2</v>
      </c>
      <c r="K41" s="22">
        <v>439.4</v>
      </c>
      <c r="L41" s="28">
        <v>439.78</v>
      </c>
      <c r="M41" s="25">
        <v>15.3</v>
      </c>
      <c r="O41" s="22">
        <f>$B$2*Q41+(1-$B$2)*P41</f>
        <v>2075.5</v>
      </c>
      <c r="P41" s="22">
        <v>2131.9</v>
      </c>
      <c r="Q41" s="22">
        <v>2075.5</v>
      </c>
      <c r="R41" s="28">
        <v>2070.4</v>
      </c>
      <c r="S41" s="25">
        <v>25.1</v>
      </c>
      <c r="V41" s="22">
        <v>7000.7</v>
      </c>
      <c r="W41" s="22">
        <v>7000.6</v>
      </c>
      <c r="X41" s="28">
        <v>7000.33</v>
      </c>
      <c r="Y41" s="25">
        <v>64.2</v>
      </c>
      <c r="AA41" s="22">
        <f>$B$2*AC41+(1-$B$2)*AB41</f>
        <v>4925.1000000000004</v>
      </c>
      <c r="AB41" s="22">
        <v>4868.8</v>
      </c>
      <c r="AC41" s="22">
        <v>4925.1000000000004</v>
      </c>
      <c r="AD41" s="28">
        <v>4929.93</v>
      </c>
      <c r="AE41" s="25">
        <v>39.1</v>
      </c>
      <c r="AG41" s="22">
        <f>$B$2*AI41+(1-$B$2)*AH41</f>
        <v>64.099999999999994</v>
      </c>
      <c r="AH41" s="22">
        <v>63</v>
      </c>
      <c r="AI41" s="22">
        <v>64.099999999999994</v>
      </c>
      <c r="AJ41" s="28">
        <v>64.14</v>
      </c>
      <c r="AK41" s="25">
        <v>-0.2</v>
      </c>
      <c r="AM41" s="22">
        <f>$B$2*AO41+(1-$B$2)*AN41</f>
        <v>29.6</v>
      </c>
      <c r="AN41" s="22">
        <v>30.5</v>
      </c>
      <c r="AO41" s="22">
        <v>29.6</v>
      </c>
      <c r="AP41" s="28">
        <v>29.58</v>
      </c>
      <c r="AQ41" s="25">
        <v>0.1</v>
      </c>
      <c r="AS41" s="22">
        <f>$B$2*AU41+(1-$B$2)*AT41</f>
        <v>70.400000000000006</v>
      </c>
      <c r="AT41" s="22">
        <v>69.5</v>
      </c>
      <c r="AU41" s="22">
        <v>70.400000000000006</v>
      </c>
      <c r="AV41" s="28">
        <v>70.42</v>
      </c>
      <c r="AW41" s="25">
        <v>-0.1</v>
      </c>
      <c r="AY41" s="22">
        <f>$B$2*BA41+(1-$B$2)*AZ41</f>
        <v>8.9</v>
      </c>
      <c r="AZ41" s="22">
        <v>9.4</v>
      </c>
      <c r="BA41" s="22">
        <v>8.9</v>
      </c>
      <c r="BB41" s="28">
        <v>8.92</v>
      </c>
      <c r="BC41" s="22">
        <v>0.2</v>
      </c>
    </row>
    <row r="42" spans="1:55" ht="12.75" x14ac:dyDescent="0.2">
      <c r="A42" s="7">
        <v>10</v>
      </c>
      <c r="B42">
        <v>2</v>
      </c>
      <c r="C42" s="22">
        <f>$B$2*E42+(1-$B$2)*D42</f>
        <v>4512.2</v>
      </c>
      <c r="D42" s="22">
        <v>4533.3999999999996</v>
      </c>
      <c r="E42" s="22">
        <v>4512.2</v>
      </c>
      <c r="F42" s="28">
        <v>4508</v>
      </c>
      <c r="G42" s="22">
        <v>71.3</v>
      </c>
      <c r="I42" s="22">
        <f>$B$2*K42+(1-$B$2)*J42</f>
        <v>431</v>
      </c>
      <c r="J42" s="22">
        <v>473.8</v>
      </c>
      <c r="K42" s="22">
        <v>431</v>
      </c>
      <c r="L42" s="28">
        <v>432.9</v>
      </c>
      <c r="M42" s="25">
        <v>-27.5</v>
      </c>
      <c r="O42" s="22">
        <f>$B$2*Q42+(1-$B$2)*P42</f>
        <v>2071.1</v>
      </c>
      <c r="P42" s="22">
        <v>2006</v>
      </c>
      <c r="Q42" s="22">
        <v>2071.1</v>
      </c>
      <c r="R42" s="28">
        <v>2073.69</v>
      </c>
      <c r="S42" s="25">
        <v>13.1</v>
      </c>
      <c r="V42" s="22">
        <v>7013.2</v>
      </c>
      <c r="W42" s="22">
        <v>7014.3</v>
      </c>
      <c r="X42" s="28">
        <v>7014.58</v>
      </c>
      <c r="Y42" s="25">
        <v>57</v>
      </c>
      <c r="AA42" s="22">
        <f>$B$2*AC42+(1-$B$2)*AB42</f>
        <v>4943.2</v>
      </c>
      <c r="AB42" s="22">
        <v>5007.2</v>
      </c>
      <c r="AC42" s="22">
        <v>4943.2</v>
      </c>
      <c r="AD42" s="28">
        <v>4940.8900000000003</v>
      </c>
      <c r="AE42" s="25">
        <v>43.8</v>
      </c>
      <c r="AG42" s="22">
        <f>$B$2*AI42+(1-$B$2)*AH42</f>
        <v>64.3</v>
      </c>
      <c r="AH42" s="22">
        <v>64.599999999999994</v>
      </c>
      <c r="AI42" s="22">
        <v>64.3</v>
      </c>
      <c r="AJ42" s="28">
        <v>64.27</v>
      </c>
      <c r="AK42" s="25">
        <v>0.5</v>
      </c>
      <c r="AM42" s="22">
        <f>$B$2*AO42+(1-$B$2)*AN42</f>
        <v>29.5</v>
      </c>
      <c r="AN42" s="22">
        <v>28.6</v>
      </c>
      <c r="AO42" s="22">
        <v>29.5</v>
      </c>
      <c r="AP42" s="28">
        <v>29.56</v>
      </c>
      <c r="AQ42" s="25">
        <v>-0.1</v>
      </c>
      <c r="AS42" s="22">
        <f>$B$2*AU42+(1-$B$2)*AT42</f>
        <v>70.5</v>
      </c>
      <c r="AT42" s="22">
        <v>71.400000000000006</v>
      </c>
      <c r="AU42" s="22">
        <v>70.5</v>
      </c>
      <c r="AV42" s="28">
        <v>70.44</v>
      </c>
      <c r="AW42" s="25">
        <v>0.1</v>
      </c>
      <c r="AY42" s="22">
        <f>$B$2*BA42+(1-$B$2)*AZ42</f>
        <v>8.6999999999999993</v>
      </c>
      <c r="AZ42" s="22">
        <v>9.5</v>
      </c>
      <c r="BA42" s="22">
        <v>8.6999999999999993</v>
      </c>
      <c r="BB42" s="28">
        <v>8.76</v>
      </c>
      <c r="BC42" s="22">
        <v>-0.6</v>
      </c>
    </row>
    <row r="43" spans="1:55" ht="12.75" x14ac:dyDescent="0.2">
      <c r="A43" s="7">
        <v>10</v>
      </c>
      <c r="B43">
        <v>3</v>
      </c>
      <c r="C43" s="22">
        <f>$B$2*E43+(1-$B$2)*D43</f>
        <v>4534.5</v>
      </c>
      <c r="D43" s="22">
        <v>4612.1000000000004</v>
      </c>
      <c r="E43" s="22">
        <v>4534.5</v>
      </c>
      <c r="F43" s="28">
        <v>4536.05</v>
      </c>
      <c r="G43" s="22">
        <v>112.2</v>
      </c>
      <c r="I43" s="22">
        <f>$B$2*K43+(1-$B$2)*J43</f>
        <v>422</v>
      </c>
      <c r="J43" s="22">
        <v>397.5</v>
      </c>
      <c r="K43" s="22">
        <v>422</v>
      </c>
      <c r="L43" s="28">
        <v>418.53</v>
      </c>
      <c r="M43" s="25">
        <v>-57.5</v>
      </c>
      <c r="O43" s="22">
        <f>$B$2*Q43+(1-$B$2)*P43</f>
        <v>2070.9</v>
      </c>
      <c r="P43" s="22">
        <v>2016.7</v>
      </c>
      <c r="Q43" s="22">
        <v>2070.9</v>
      </c>
      <c r="R43" s="28">
        <v>2074.13</v>
      </c>
      <c r="S43" s="25">
        <v>1.8</v>
      </c>
      <c r="V43" s="22">
        <v>7026.3</v>
      </c>
      <c r="W43" s="22">
        <v>7027.4</v>
      </c>
      <c r="X43" s="28">
        <v>7028.72</v>
      </c>
      <c r="Y43" s="25">
        <v>56.6</v>
      </c>
      <c r="AA43" s="22">
        <f>$B$2*AC43+(1-$B$2)*AB43</f>
        <v>4956.5</v>
      </c>
      <c r="AB43" s="22">
        <v>5009.6000000000004</v>
      </c>
      <c r="AC43" s="22">
        <v>4956.5</v>
      </c>
      <c r="AD43" s="28">
        <v>4954.58</v>
      </c>
      <c r="AE43" s="25">
        <v>54.8</v>
      </c>
      <c r="AG43" s="22">
        <f>$B$2*AI43+(1-$B$2)*AH43</f>
        <v>64.5</v>
      </c>
      <c r="AH43" s="22">
        <v>65.599999999999994</v>
      </c>
      <c r="AI43" s="22">
        <v>64.5</v>
      </c>
      <c r="AJ43" s="28">
        <v>64.540000000000006</v>
      </c>
      <c r="AK43" s="25">
        <v>1.1000000000000001</v>
      </c>
      <c r="AM43" s="22">
        <f>$B$2*AO43+(1-$B$2)*AN43</f>
        <v>29.5</v>
      </c>
      <c r="AN43" s="22">
        <v>28.7</v>
      </c>
      <c r="AO43" s="22">
        <v>29.5</v>
      </c>
      <c r="AP43" s="28">
        <v>29.51</v>
      </c>
      <c r="AQ43" s="25">
        <v>-0.2</v>
      </c>
      <c r="AS43" s="22">
        <f>$B$2*AU43+(1-$B$2)*AT43</f>
        <v>70.5</v>
      </c>
      <c r="AT43" s="22">
        <v>71.3</v>
      </c>
      <c r="AU43" s="22">
        <v>70.5</v>
      </c>
      <c r="AV43" s="28">
        <v>70.489999999999995</v>
      </c>
      <c r="AW43" s="25">
        <v>0.2</v>
      </c>
      <c r="AY43" s="22">
        <f>$B$2*BA43+(1-$B$2)*AZ43</f>
        <v>8.5</v>
      </c>
      <c r="AZ43" s="22">
        <v>7.9</v>
      </c>
      <c r="BA43" s="22">
        <v>8.5</v>
      </c>
      <c r="BB43" s="28">
        <v>8.4499999999999993</v>
      </c>
      <c r="BC43" s="22">
        <v>-1.3</v>
      </c>
    </row>
    <row r="44" spans="1:55" ht="12.75" x14ac:dyDescent="0.2">
      <c r="A44" s="7">
        <v>10</v>
      </c>
      <c r="B44">
        <v>4</v>
      </c>
      <c r="C44" s="22">
        <f>$B$2*E44+(1-$B$2)*D44</f>
        <v>4562.1000000000004</v>
      </c>
      <c r="D44" s="22">
        <v>4536.7</v>
      </c>
      <c r="E44" s="22">
        <v>4562.1000000000004</v>
      </c>
      <c r="F44" s="28">
        <v>4569.92</v>
      </c>
      <c r="G44" s="22">
        <v>135.5</v>
      </c>
      <c r="I44" s="22">
        <f>$B$2*K44+(1-$B$2)*J44</f>
        <v>402.2</v>
      </c>
      <c r="J44" s="22">
        <v>370.7</v>
      </c>
      <c r="K44" s="22">
        <v>402.2</v>
      </c>
      <c r="L44" s="28">
        <v>403.74</v>
      </c>
      <c r="M44" s="25">
        <v>-59.2</v>
      </c>
      <c r="O44" s="22">
        <f>$B$2*Q44+(1-$B$2)*P44</f>
        <v>2079.8000000000002</v>
      </c>
      <c r="P44" s="22">
        <v>2138.8000000000002</v>
      </c>
      <c r="Q44" s="22">
        <v>2079.8000000000002</v>
      </c>
      <c r="R44" s="28">
        <v>2069.33</v>
      </c>
      <c r="S44" s="25">
        <v>-19.2</v>
      </c>
      <c r="V44" s="22">
        <v>7046.2</v>
      </c>
      <c r="W44" s="22">
        <v>7044.1</v>
      </c>
      <c r="X44" s="28">
        <v>7042.99</v>
      </c>
      <c r="Y44" s="25">
        <v>57.1</v>
      </c>
      <c r="AA44" s="22">
        <f>$B$2*AC44+(1-$B$2)*AB44</f>
        <v>4964.2</v>
      </c>
      <c r="AB44" s="22">
        <v>4907.3999999999996</v>
      </c>
      <c r="AC44" s="22">
        <v>4964.2</v>
      </c>
      <c r="AD44" s="28">
        <v>4973.66</v>
      </c>
      <c r="AE44" s="25">
        <v>76.3</v>
      </c>
      <c r="AG44" s="22">
        <f>$B$2*AI44+(1-$B$2)*AH44</f>
        <v>64.8</v>
      </c>
      <c r="AH44" s="22">
        <v>64.400000000000006</v>
      </c>
      <c r="AI44" s="22">
        <v>64.8</v>
      </c>
      <c r="AJ44" s="28">
        <v>64.89</v>
      </c>
      <c r="AK44" s="25">
        <v>1.4</v>
      </c>
      <c r="AM44" s="22">
        <f>$B$2*AO44+(1-$B$2)*AN44</f>
        <v>29.5</v>
      </c>
      <c r="AN44" s="22">
        <v>30.4</v>
      </c>
      <c r="AO44" s="22">
        <v>29.5</v>
      </c>
      <c r="AP44" s="28">
        <v>29.38</v>
      </c>
      <c r="AQ44" s="25">
        <v>-0.5</v>
      </c>
      <c r="AS44" s="22">
        <f>$B$2*AU44+(1-$B$2)*AT44</f>
        <v>70.5</v>
      </c>
      <c r="AT44" s="22">
        <v>69.599999999999994</v>
      </c>
      <c r="AU44" s="22">
        <v>70.5</v>
      </c>
      <c r="AV44" s="28">
        <v>70.62</v>
      </c>
      <c r="AW44" s="25">
        <v>0.5</v>
      </c>
      <c r="AY44" s="22">
        <f>$B$2*BA44+(1-$B$2)*AZ44</f>
        <v>8.1</v>
      </c>
      <c r="AZ44" s="22">
        <v>7.6</v>
      </c>
      <c r="BA44" s="22">
        <v>8.1</v>
      </c>
      <c r="BB44" s="28">
        <v>8.1199999999999992</v>
      </c>
      <c r="BC44" s="22">
        <v>-1.3</v>
      </c>
    </row>
    <row r="45" spans="1:55" ht="12.75" x14ac:dyDescent="0.2">
      <c r="A45" s="7"/>
      <c r="B45">
        <v>1</v>
      </c>
      <c r="C45" s="22">
        <f>$B$2*E45+(1-$B$2)*D45</f>
        <v>4605.8999999999996</v>
      </c>
      <c r="D45" s="22">
        <v>4533.3</v>
      </c>
      <c r="E45" s="22">
        <v>4605.8999999999996</v>
      </c>
      <c r="F45" s="28">
        <v>4600.68</v>
      </c>
      <c r="G45" s="22">
        <v>123</v>
      </c>
      <c r="I45" s="22">
        <f>$B$2*K45+(1-$B$2)*J45</f>
        <v>393.5</v>
      </c>
      <c r="J45" s="22">
        <v>410.9</v>
      </c>
      <c r="K45" s="22">
        <v>393.5</v>
      </c>
      <c r="L45" s="28">
        <v>393.75</v>
      </c>
      <c r="M45" s="25">
        <v>-40</v>
      </c>
      <c r="O45" s="22">
        <f>$B$2*Q45+(1-$B$2)*P45</f>
        <v>2057.1</v>
      </c>
      <c r="P45" s="22">
        <v>2112.3000000000002</v>
      </c>
      <c r="Q45" s="22">
        <v>2057.1</v>
      </c>
      <c r="R45" s="28">
        <v>2062.1</v>
      </c>
      <c r="S45" s="25">
        <v>-28.9</v>
      </c>
      <c r="V45" s="22">
        <v>7056.5</v>
      </c>
      <c r="W45" s="22">
        <v>7056.5</v>
      </c>
      <c r="X45" s="28">
        <v>7056.53</v>
      </c>
      <c r="Y45" s="25">
        <v>54.1</v>
      </c>
      <c r="AA45" s="22">
        <f>$B$2*AC45+(1-$B$2)*AB45</f>
        <v>4999.3999999999996</v>
      </c>
      <c r="AB45" s="22">
        <v>4944.2</v>
      </c>
      <c r="AC45" s="22">
        <v>4999.3999999999996</v>
      </c>
      <c r="AD45" s="28">
        <v>4994.43</v>
      </c>
      <c r="AE45" s="25">
        <v>83.1</v>
      </c>
      <c r="AG45" s="22">
        <f>$B$2*AI45+(1-$B$2)*AH45</f>
        <v>65.3</v>
      </c>
      <c r="AH45" s="22">
        <v>64.2</v>
      </c>
      <c r="AI45" s="22">
        <v>65.3</v>
      </c>
      <c r="AJ45" s="28">
        <v>65.2</v>
      </c>
      <c r="AK45" s="25">
        <v>1.2</v>
      </c>
      <c r="AM45" s="22">
        <f>$B$2*AO45+(1-$B$2)*AN45</f>
        <v>29.2</v>
      </c>
      <c r="AN45" s="22">
        <v>29.9</v>
      </c>
      <c r="AO45" s="22">
        <v>29.2</v>
      </c>
      <c r="AP45" s="28">
        <v>29.22</v>
      </c>
      <c r="AQ45" s="25">
        <v>-0.6</v>
      </c>
      <c r="AS45" s="22">
        <f>$B$2*AU45+(1-$B$2)*AT45</f>
        <v>70.8</v>
      </c>
      <c r="AT45" s="22">
        <v>70.099999999999994</v>
      </c>
      <c r="AU45" s="22">
        <v>70.8</v>
      </c>
      <c r="AV45" s="28">
        <v>70.78</v>
      </c>
      <c r="AW45" s="25">
        <v>0.6</v>
      </c>
      <c r="AY45" s="22">
        <f>$B$2*BA45+(1-$B$2)*AZ45</f>
        <v>7.9</v>
      </c>
      <c r="AZ45" s="22">
        <v>8.3000000000000007</v>
      </c>
      <c r="BA45" s="22">
        <v>7.9</v>
      </c>
      <c r="BB45" s="28">
        <v>7.88</v>
      </c>
      <c r="BC45" s="22">
        <v>-0.9</v>
      </c>
    </row>
    <row r="46" spans="1:55" ht="12.75" x14ac:dyDescent="0.2">
      <c r="A46" s="7">
        <v>11</v>
      </c>
      <c r="B46">
        <v>2</v>
      </c>
      <c r="C46" s="22">
        <f>$B$2*E46+(1-$B$2)*D46</f>
        <v>4623.7</v>
      </c>
      <c r="D46" s="22">
        <v>4645.3999999999996</v>
      </c>
      <c r="E46" s="22">
        <v>4623.7</v>
      </c>
      <c r="F46" s="28">
        <v>4621.21</v>
      </c>
      <c r="G46" s="22">
        <v>82.1</v>
      </c>
      <c r="I46" s="22">
        <f>$B$2*K46+(1-$B$2)*J46</f>
        <v>391</v>
      </c>
      <c r="J46" s="22">
        <v>433.6</v>
      </c>
      <c r="K46" s="22">
        <v>391</v>
      </c>
      <c r="L46" s="28">
        <v>388.88</v>
      </c>
      <c r="M46" s="25">
        <v>-19.5</v>
      </c>
      <c r="O46" s="22">
        <f>$B$2*Q46+(1-$B$2)*P46</f>
        <v>2053.6999999999998</v>
      </c>
      <c r="P46" s="22">
        <v>1988</v>
      </c>
      <c r="Q46" s="22">
        <v>2053.6999999999998</v>
      </c>
      <c r="R46" s="28">
        <v>2058.58</v>
      </c>
      <c r="S46" s="25">
        <v>-14.1</v>
      </c>
      <c r="V46" s="22">
        <v>7067</v>
      </c>
      <c r="W46" s="22">
        <v>7068.4</v>
      </c>
      <c r="X46" s="28">
        <v>7068.66</v>
      </c>
      <c r="Y46" s="25">
        <v>48.5</v>
      </c>
      <c r="AA46" s="22">
        <f>$B$2*AC46+(1-$B$2)*AB46</f>
        <v>5014.7</v>
      </c>
      <c r="AB46" s="22">
        <v>5079</v>
      </c>
      <c r="AC46" s="22">
        <v>5014.7</v>
      </c>
      <c r="AD46" s="28">
        <v>5010.09</v>
      </c>
      <c r="AE46" s="25">
        <v>62.6</v>
      </c>
      <c r="AG46" s="22">
        <f>$B$2*AI46+(1-$B$2)*AH46</f>
        <v>65.400000000000006</v>
      </c>
      <c r="AH46" s="22">
        <v>65.7</v>
      </c>
      <c r="AI46" s="22">
        <v>65.400000000000006</v>
      </c>
      <c r="AJ46" s="28">
        <v>65.38</v>
      </c>
      <c r="AK46" s="25">
        <v>0.7</v>
      </c>
      <c r="AM46" s="22">
        <f>$B$2*AO46+(1-$B$2)*AN46</f>
        <v>29.1</v>
      </c>
      <c r="AN46" s="22">
        <v>28.1</v>
      </c>
      <c r="AO46" s="22">
        <v>29.1</v>
      </c>
      <c r="AP46" s="28">
        <v>29.12</v>
      </c>
      <c r="AQ46" s="25">
        <v>-0.4</v>
      </c>
      <c r="AS46" s="22">
        <f>$B$2*AU46+(1-$B$2)*AT46</f>
        <v>70.900000000000006</v>
      </c>
      <c r="AT46" s="22">
        <v>71.900000000000006</v>
      </c>
      <c r="AU46" s="22">
        <v>70.900000000000006</v>
      </c>
      <c r="AV46" s="28">
        <v>70.88</v>
      </c>
      <c r="AW46" s="25">
        <v>0.4</v>
      </c>
      <c r="AY46" s="22">
        <f>$B$2*BA46+(1-$B$2)*AZ46</f>
        <v>7.8</v>
      </c>
      <c r="AZ46" s="22">
        <v>8.5</v>
      </c>
      <c r="BA46" s="22">
        <v>7.8</v>
      </c>
      <c r="BB46" s="28">
        <v>7.76</v>
      </c>
      <c r="BC46" s="22">
        <v>-0.5</v>
      </c>
    </row>
    <row r="47" spans="1:55" ht="12.75" x14ac:dyDescent="0.2">
      <c r="A47" s="7">
        <v>11</v>
      </c>
      <c r="B47">
        <v>3</v>
      </c>
      <c r="C47" s="22">
        <f>$B$2*E47+(1-$B$2)*D47</f>
        <v>4630.2</v>
      </c>
      <c r="D47" s="22">
        <v>4707.7</v>
      </c>
      <c r="E47" s="22">
        <v>4630.2</v>
      </c>
      <c r="F47" s="28">
        <v>4632.6099999999997</v>
      </c>
      <c r="G47" s="22">
        <v>45.6</v>
      </c>
      <c r="I47" s="22">
        <f>$B$2*K47+(1-$B$2)*J47</f>
        <v>383.4</v>
      </c>
      <c r="J47" s="22">
        <v>357.9</v>
      </c>
      <c r="K47" s="22">
        <v>383.4</v>
      </c>
      <c r="L47" s="28">
        <v>387.4</v>
      </c>
      <c r="M47" s="25">
        <v>-5.9</v>
      </c>
      <c r="O47" s="22">
        <f>$B$2*Q47+(1-$B$2)*P47</f>
        <v>2066.8000000000002</v>
      </c>
      <c r="P47" s="22">
        <v>2013.9</v>
      </c>
      <c r="Q47" s="22">
        <v>2066.8000000000002</v>
      </c>
      <c r="R47" s="28">
        <v>2059.5300000000002</v>
      </c>
      <c r="S47" s="25">
        <v>3.8</v>
      </c>
      <c r="V47" s="22">
        <v>7079.5</v>
      </c>
      <c r="W47" s="22">
        <v>7080.3</v>
      </c>
      <c r="X47" s="28">
        <v>7079.54</v>
      </c>
      <c r="Y47" s="25">
        <v>43.5</v>
      </c>
      <c r="AA47" s="22">
        <f>$B$2*AC47+(1-$B$2)*AB47</f>
        <v>5013.6000000000004</v>
      </c>
      <c r="AB47" s="22">
        <v>5065.6000000000004</v>
      </c>
      <c r="AC47" s="22">
        <v>5013.6000000000004</v>
      </c>
      <c r="AD47" s="28">
        <v>5020.01</v>
      </c>
      <c r="AE47" s="25">
        <v>39.700000000000003</v>
      </c>
      <c r="AG47" s="22">
        <f>$B$2*AI47+(1-$B$2)*AH47</f>
        <v>65.400000000000006</v>
      </c>
      <c r="AH47" s="22">
        <v>66.5</v>
      </c>
      <c r="AI47" s="22">
        <v>65.400000000000006</v>
      </c>
      <c r="AJ47" s="28">
        <v>65.44</v>
      </c>
      <c r="AK47" s="25">
        <v>0.2</v>
      </c>
      <c r="AM47" s="22">
        <f>$B$2*AO47+(1-$B$2)*AN47</f>
        <v>29.2</v>
      </c>
      <c r="AN47" s="22">
        <v>28.4</v>
      </c>
      <c r="AO47" s="22">
        <v>29.2</v>
      </c>
      <c r="AP47" s="28">
        <v>29.09</v>
      </c>
      <c r="AQ47" s="25">
        <v>-0.1</v>
      </c>
      <c r="AS47" s="22">
        <f>$B$2*AU47+(1-$B$2)*AT47</f>
        <v>70.8</v>
      </c>
      <c r="AT47" s="22">
        <v>71.599999999999994</v>
      </c>
      <c r="AU47" s="22">
        <v>70.8</v>
      </c>
      <c r="AV47" s="28">
        <v>70.91</v>
      </c>
      <c r="AW47" s="25">
        <v>0.1</v>
      </c>
      <c r="AY47" s="22">
        <f>$B$2*BA47+(1-$B$2)*AZ47</f>
        <v>7.6</v>
      </c>
      <c r="AZ47" s="22">
        <v>7.1</v>
      </c>
      <c r="BA47" s="22">
        <v>7.6</v>
      </c>
      <c r="BB47" s="28">
        <v>7.72</v>
      </c>
      <c r="BC47" s="22">
        <v>-0.2</v>
      </c>
    </row>
    <row r="48" spans="1:55" ht="12.75" x14ac:dyDescent="0.2">
      <c r="A48" s="7">
        <v>11</v>
      </c>
      <c r="B48">
        <v>4</v>
      </c>
      <c r="C48" s="22">
        <f>$B$2*E48+(1-$B$2)*D48</f>
        <v>4642.1000000000004</v>
      </c>
      <c r="D48" s="22">
        <v>4617.1000000000004</v>
      </c>
      <c r="E48" s="22">
        <v>4642.1000000000004</v>
      </c>
      <c r="F48" s="28">
        <v>4641.84</v>
      </c>
      <c r="G48" s="22">
        <v>36.9</v>
      </c>
      <c r="I48" s="22">
        <f>$B$2*K48+(1-$B$2)*J48</f>
        <v>391.2</v>
      </c>
      <c r="J48" s="22">
        <v>359.3</v>
      </c>
      <c r="K48" s="22">
        <v>391.2</v>
      </c>
      <c r="L48" s="28">
        <v>386.91</v>
      </c>
      <c r="M48" s="25">
        <v>-2</v>
      </c>
      <c r="O48" s="22">
        <f>$B$2*Q48+(1-$B$2)*P48</f>
        <v>2055.9</v>
      </c>
      <c r="P48" s="22">
        <v>2115.1</v>
      </c>
      <c r="Q48" s="22">
        <v>2055.9</v>
      </c>
      <c r="R48" s="28">
        <v>2060.9499999999998</v>
      </c>
      <c r="S48" s="25">
        <v>5.7</v>
      </c>
      <c r="V48" s="22">
        <v>7091.4</v>
      </c>
      <c r="W48" s="22">
        <v>7089.2</v>
      </c>
      <c r="X48" s="28">
        <v>7089.7</v>
      </c>
      <c r="Y48" s="25">
        <v>40.6</v>
      </c>
      <c r="AA48" s="22">
        <f>$B$2*AC48+(1-$B$2)*AB48</f>
        <v>5033.3</v>
      </c>
      <c r="AB48" s="22">
        <v>4976.3999999999996</v>
      </c>
      <c r="AC48" s="22">
        <v>5033.3</v>
      </c>
      <c r="AD48" s="28">
        <v>5028.75</v>
      </c>
      <c r="AE48" s="25">
        <v>35</v>
      </c>
      <c r="AG48" s="22">
        <f>$B$2*AI48+(1-$B$2)*AH48</f>
        <v>65.5</v>
      </c>
      <c r="AH48" s="22">
        <v>65.099999999999994</v>
      </c>
      <c r="AI48" s="22">
        <v>65.5</v>
      </c>
      <c r="AJ48" s="28">
        <v>65.47</v>
      </c>
      <c r="AK48" s="25">
        <v>0.1</v>
      </c>
      <c r="AM48" s="22">
        <f>$B$2*AO48+(1-$B$2)*AN48</f>
        <v>29</v>
      </c>
      <c r="AN48" s="22">
        <v>29.8</v>
      </c>
      <c r="AO48" s="22">
        <v>29</v>
      </c>
      <c r="AP48" s="28">
        <v>29.07</v>
      </c>
      <c r="AQ48" s="25">
        <v>-0.1</v>
      </c>
      <c r="AS48" s="22">
        <f>$B$2*AU48+(1-$B$2)*AT48</f>
        <v>71</v>
      </c>
      <c r="AT48" s="22">
        <v>70.2</v>
      </c>
      <c r="AU48" s="22">
        <v>71</v>
      </c>
      <c r="AV48" s="28">
        <v>70.930000000000007</v>
      </c>
      <c r="AW48" s="25">
        <v>0.1</v>
      </c>
      <c r="AY48" s="22">
        <f>$B$2*BA48+(1-$B$2)*AZ48</f>
        <v>7.8</v>
      </c>
      <c r="AZ48" s="22">
        <v>7.2</v>
      </c>
      <c r="BA48" s="22">
        <v>7.8</v>
      </c>
      <c r="BB48" s="28">
        <v>7.69</v>
      </c>
      <c r="BC48" s="22">
        <v>-0.1</v>
      </c>
    </row>
    <row r="49" spans="1:55" ht="12.75" x14ac:dyDescent="0.2">
      <c r="A49" s="7"/>
      <c r="B49">
        <v>1</v>
      </c>
      <c r="C49" s="22">
        <f>$B$2*E49+(1-$B$2)*D49</f>
        <v>4642.5</v>
      </c>
      <c r="D49" s="22">
        <v>4570.5</v>
      </c>
      <c r="E49" s="22">
        <v>4642.5</v>
      </c>
      <c r="F49" s="28">
        <v>4649.99</v>
      </c>
      <c r="G49" s="22">
        <v>32.6</v>
      </c>
      <c r="I49" s="22">
        <f>$B$2*K49+(1-$B$2)*J49</f>
        <v>387.6</v>
      </c>
      <c r="J49" s="22">
        <v>406.2</v>
      </c>
      <c r="K49" s="22">
        <v>387.6</v>
      </c>
      <c r="L49" s="28">
        <v>389.8</v>
      </c>
      <c r="M49" s="25">
        <v>11.6</v>
      </c>
      <c r="O49" s="22">
        <f>$B$2*Q49+(1-$B$2)*P49</f>
        <v>2069.4</v>
      </c>
      <c r="P49" s="22">
        <v>2122.6999999999998</v>
      </c>
      <c r="Q49" s="22">
        <v>2069.4</v>
      </c>
      <c r="R49" s="28">
        <v>2059.96</v>
      </c>
      <c r="S49" s="25">
        <v>-4</v>
      </c>
      <c r="V49" s="22">
        <v>7099.4</v>
      </c>
      <c r="W49" s="22">
        <v>7099.5</v>
      </c>
      <c r="X49" s="28">
        <v>7099.75</v>
      </c>
      <c r="Y49" s="25">
        <v>40.200000000000003</v>
      </c>
      <c r="AA49" s="22">
        <f>$B$2*AC49+(1-$B$2)*AB49</f>
        <v>5030.1000000000004</v>
      </c>
      <c r="AB49" s="22">
        <v>4976.7</v>
      </c>
      <c r="AC49" s="22">
        <v>5030.1000000000004</v>
      </c>
      <c r="AD49" s="28">
        <v>5039.79</v>
      </c>
      <c r="AE49" s="25">
        <v>44.2</v>
      </c>
      <c r="AG49" s="22">
        <f>$B$2*AI49+(1-$B$2)*AH49</f>
        <v>65.400000000000006</v>
      </c>
      <c r="AH49" s="22">
        <v>64.400000000000006</v>
      </c>
      <c r="AI49" s="22">
        <v>65.400000000000006</v>
      </c>
      <c r="AJ49" s="28">
        <v>65.5</v>
      </c>
      <c r="AK49" s="25">
        <v>0.1</v>
      </c>
      <c r="AM49" s="22">
        <f>$B$2*AO49+(1-$B$2)*AN49</f>
        <v>29.1</v>
      </c>
      <c r="AN49" s="22">
        <v>29.9</v>
      </c>
      <c r="AO49" s="22">
        <v>29.1</v>
      </c>
      <c r="AP49" s="28">
        <v>29.01</v>
      </c>
      <c r="AQ49" s="25">
        <v>-0.2</v>
      </c>
      <c r="AS49" s="22">
        <f>$B$2*AU49+(1-$B$2)*AT49</f>
        <v>70.900000000000006</v>
      </c>
      <c r="AT49" s="22">
        <v>70.099999999999994</v>
      </c>
      <c r="AU49" s="22">
        <v>70.900000000000006</v>
      </c>
      <c r="AV49" s="28">
        <v>70.989999999999995</v>
      </c>
      <c r="AW49" s="25">
        <v>0.2</v>
      </c>
      <c r="AY49" s="22">
        <f>$B$2*BA49+(1-$B$2)*AZ49</f>
        <v>7.7</v>
      </c>
      <c r="AZ49" s="22">
        <v>8.1999999999999993</v>
      </c>
      <c r="BA49" s="22">
        <v>7.7</v>
      </c>
      <c r="BB49" s="28">
        <v>7.73</v>
      </c>
      <c r="BC49" s="22">
        <v>0.2</v>
      </c>
    </row>
    <row r="50" spans="1:55" ht="12.75" x14ac:dyDescent="0.2">
      <c r="A50" s="7">
        <v>12</v>
      </c>
      <c r="B50">
        <v>2</v>
      </c>
      <c r="C50" s="22">
        <f>$B$2*E50+(1-$B$2)*D50</f>
        <v>4657.7</v>
      </c>
      <c r="D50" s="22">
        <v>4678</v>
      </c>
      <c r="E50" s="22">
        <v>4657.7</v>
      </c>
      <c r="F50" s="28">
        <v>4655</v>
      </c>
      <c r="G50" s="22">
        <v>20</v>
      </c>
      <c r="I50" s="22">
        <f>$B$2*K50+(1-$B$2)*J50</f>
        <v>396.9</v>
      </c>
      <c r="J50" s="22">
        <v>439.6</v>
      </c>
      <c r="K50" s="22">
        <v>396.9</v>
      </c>
      <c r="L50" s="28">
        <v>397.97</v>
      </c>
      <c r="M50" s="25">
        <v>32.700000000000003</v>
      </c>
      <c r="O50" s="22">
        <f>$B$2*Q50+(1-$B$2)*P50</f>
        <v>2055.4</v>
      </c>
      <c r="P50" s="22">
        <v>1990.9</v>
      </c>
      <c r="Q50" s="22">
        <v>2055.4</v>
      </c>
      <c r="R50" s="28">
        <v>2057.0300000000002</v>
      </c>
      <c r="S50" s="25">
        <v>-11.7</v>
      </c>
      <c r="V50" s="22">
        <v>7108.5</v>
      </c>
      <c r="W50" s="22">
        <v>7109.9</v>
      </c>
      <c r="X50" s="28">
        <v>7110</v>
      </c>
      <c r="Y50" s="25">
        <v>41</v>
      </c>
      <c r="AA50" s="22">
        <f>$B$2*AC50+(1-$B$2)*AB50</f>
        <v>5054.6000000000004</v>
      </c>
      <c r="AB50" s="22">
        <v>5117.6000000000004</v>
      </c>
      <c r="AC50" s="22">
        <v>5054.6000000000004</v>
      </c>
      <c r="AD50" s="28">
        <v>5052.97</v>
      </c>
      <c r="AE50" s="25">
        <v>52.7</v>
      </c>
      <c r="AG50" s="22">
        <f>$B$2*AI50+(1-$B$2)*AH50</f>
        <v>65.5</v>
      </c>
      <c r="AH50" s="22">
        <v>65.8</v>
      </c>
      <c r="AI50" s="22">
        <v>65.5</v>
      </c>
      <c r="AJ50" s="28">
        <v>65.47</v>
      </c>
      <c r="AK50" s="25">
        <v>-0.1</v>
      </c>
      <c r="AM50" s="22">
        <f>$B$2*AO50+(1-$B$2)*AN50</f>
        <v>28.9</v>
      </c>
      <c r="AN50" s="22">
        <v>28</v>
      </c>
      <c r="AO50" s="22">
        <v>28.9</v>
      </c>
      <c r="AP50" s="28">
        <v>28.93</v>
      </c>
      <c r="AQ50" s="25">
        <v>-0.3</v>
      </c>
      <c r="AS50" s="22">
        <f>$B$2*AU50+(1-$B$2)*AT50</f>
        <v>71.099999999999994</v>
      </c>
      <c r="AT50" s="22">
        <v>72</v>
      </c>
      <c r="AU50" s="22">
        <v>71.099999999999994</v>
      </c>
      <c r="AV50" s="28">
        <v>71.069999999999993</v>
      </c>
      <c r="AW50" s="25">
        <v>0.3</v>
      </c>
      <c r="AY50" s="22">
        <f>$B$2*BA50+(1-$B$2)*AZ50</f>
        <v>7.9</v>
      </c>
      <c r="AZ50" s="22">
        <v>8.6</v>
      </c>
      <c r="BA50" s="22">
        <v>7.9</v>
      </c>
      <c r="BB50" s="28">
        <v>7.88</v>
      </c>
      <c r="BC50" s="22">
        <v>0.6</v>
      </c>
    </row>
    <row r="51" spans="1:55" ht="12.75" x14ac:dyDescent="0.2">
      <c r="A51" s="7">
        <v>12</v>
      </c>
      <c r="B51">
        <v>3</v>
      </c>
      <c r="C51" s="22">
        <f>$B$2*E51+(1-$B$2)*D51</f>
        <v>4657.3</v>
      </c>
      <c r="D51" s="22">
        <v>4735.3999999999996</v>
      </c>
      <c r="E51" s="22">
        <v>4657.3</v>
      </c>
      <c r="F51" s="28">
        <v>4659.6899999999996</v>
      </c>
      <c r="G51" s="22">
        <v>18.8</v>
      </c>
      <c r="I51" s="22">
        <f>$B$2*K51+(1-$B$2)*J51</f>
        <v>410.8</v>
      </c>
      <c r="J51" s="22">
        <v>383.4</v>
      </c>
      <c r="K51" s="22">
        <v>410.8</v>
      </c>
      <c r="L51" s="28">
        <v>407.58</v>
      </c>
      <c r="M51" s="25">
        <v>38.4</v>
      </c>
      <c r="O51" s="22">
        <f>$B$2*Q51+(1-$B$2)*P51</f>
        <v>2052.9</v>
      </c>
      <c r="P51" s="22">
        <v>2001.6</v>
      </c>
      <c r="Q51" s="22">
        <v>2052.9</v>
      </c>
      <c r="R51" s="28">
        <v>2052.7800000000002</v>
      </c>
      <c r="S51" s="25">
        <v>-17</v>
      </c>
      <c r="V51" s="22">
        <v>7120.3</v>
      </c>
      <c r="W51" s="22">
        <v>7120.9</v>
      </c>
      <c r="X51" s="28">
        <v>7120.05</v>
      </c>
      <c r="Y51" s="25">
        <v>40.200000000000003</v>
      </c>
      <c r="AA51" s="22">
        <f>$B$2*AC51+(1-$B$2)*AB51</f>
        <v>5068</v>
      </c>
      <c r="AB51" s="22">
        <v>5118.7</v>
      </c>
      <c r="AC51" s="22">
        <v>5068</v>
      </c>
      <c r="AD51" s="28">
        <v>5067.2700000000004</v>
      </c>
      <c r="AE51" s="25">
        <v>57.2</v>
      </c>
      <c r="AG51" s="22">
        <f>$B$2*AI51+(1-$B$2)*AH51</f>
        <v>65.400000000000006</v>
      </c>
      <c r="AH51" s="22">
        <v>66.5</v>
      </c>
      <c r="AI51" s="22">
        <v>65.400000000000006</v>
      </c>
      <c r="AJ51" s="28">
        <v>65.44</v>
      </c>
      <c r="AK51" s="25">
        <v>-0.1</v>
      </c>
      <c r="AM51" s="22">
        <f>$B$2*AO51+(1-$B$2)*AN51</f>
        <v>28.8</v>
      </c>
      <c r="AN51" s="22">
        <v>28.1</v>
      </c>
      <c r="AO51" s="22">
        <v>28.8</v>
      </c>
      <c r="AP51" s="28">
        <v>28.83</v>
      </c>
      <c r="AQ51" s="25">
        <v>-0.4</v>
      </c>
      <c r="AS51" s="22">
        <f>$B$2*AU51+(1-$B$2)*AT51</f>
        <v>71.2</v>
      </c>
      <c r="AT51" s="22">
        <v>71.900000000000006</v>
      </c>
      <c r="AU51" s="22">
        <v>71.2</v>
      </c>
      <c r="AV51" s="28">
        <v>71.17</v>
      </c>
      <c r="AW51" s="25">
        <v>0.4</v>
      </c>
      <c r="AY51" s="22">
        <f>$B$2*BA51+(1-$B$2)*AZ51</f>
        <v>8.1</v>
      </c>
      <c r="AZ51" s="22">
        <v>7.5</v>
      </c>
      <c r="BA51" s="22">
        <v>8.1</v>
      </c>
      <c r="BB51" s="28">
        <v>8.0399999999999991</v>
      </c>
      <c r="BC51" s="22">
        <v>0.7</v>
      </c>
    </row>
    <row r="52" spans="1:55" ht="12.75" x14ac:dyDescent="0.2">
      <c r="A52" s="7">
        <v>12</v>
      </c>
      <c r="B52">
        <v>4</v>
      </c>
      <c r="C52" s="22">
        <f>$B$2*E52+(1-$B$2)*D52</f>
        <v>4669</v>
      </c>
      <c r="D52" s="22">
        <v>4644.6000000000004</v>
      </c>
      <c r="E52" s="22">
        <v>4669</v>
      </c>
      <c r="F52" s="28">
        <v>4667.92</v>
      </c>
      <c r="G52" s="22">
        <v>32.9</v>
      </c>
      <c r="I52" s="22">
        <f>$B$2*K52+(1-$B$2)*J52</f>
        <v>414.6</v>
      </c>
      <c r="J52" s="22">
        <v>382.9</v>
      </c>
      <c r="K52" s="22">
        <v>414.6</v>
      </c>
      <c r="L52" s="28">
        <v>413.34</v>
      </c>
      <c r="M52" s="25">
        <v>23</v>
      </c>
      <c r="O52" s="22">
        <f>$B$2*Q52+(1-$B$2)*P52</f>
        <v>2045.6</v>
      </c>
      <c r="P52" s="22">
        <v>2103.8000000000002</v>
      </c>
      <c r="Q52" s="22">
        <v>2045.6</v>
      </c>
      <c r="R52" s="28">
        <v>2048.59</v>
      </c>
      <c r="S52" s="25">
        <v>-16.8</v>
      </c>
      <c r="V52" s="22">
        <v>7131.3</v>
      </c>
      <c r="W52" s="22">
        <v>7129.2</v>
      </c>
      <c r="X52" s="28">
        <v>7129.84</v>
      </c>
      <c r="Y52" s="25">
        <v>39.200000000000003</v>
      </c>
      <c r="AA52" s="22">
        <f>$B$2*AC52+(1-$B$2)*AB52</f>
        <v>5083.6000000000004</v>
      </c>
      <c r="AB52" s="22">
        <v>5027.5</v>
      </c>
      <c r="AC52" s="22">
        <v>5083.6000000000004</v>
      </c>
      <c r="AD52" s="28">
        <v>5081.26</v>
      </c>
      <c r="AE52" s="25">
        <v>55.9</v>
      </c>
      <c r="AG52" s="22">
        <f>$B$2*AI52+(1-$B$2)*AH52</f>
        <v>65.5</v>
      </c>
      <c r="AH52" s="22">
        <v>65.099999999999994</v>
      </c>
      <c r="AI52" s="22">
        <v>65.5</v>
      </c>
      <c r="AJ52" s="28">
        <v>65.47</v>
      </c>
      <c r="AK52" s="25">
        <v>0.1</v>
      </c>
      <c r="AM52" s="22">
        <f>$B$2*AO52+(1-$B$2)*AN52</f>
        <v>28.7</v>
      </c>
      <c r="AN52" s="22">
        <v>29.5</v>
      </c>
      <c r="AO52" s="22">
        <v>28.7</v>
      </c>
      <c r="AP52" s="28">
        <v>28.73</v>
      </c>
      <c r="AQ52" s="25">
        <v>-0.4</v>
      </c>
      <c r="AS52" s="22">
        <f>$B$2*AU52+(1-$B$2)*AT52</f>
        <v>71.3</v>
      </c>
      <c r="AT52" s="22">
        <v>70.5</v>
      </c>
      <c r="AU52" s="22">
        <v>71.3</v>
      </c>
      <c r="AV52" s="28">
        <v>71.27</v>
      </c>
      <c r="AW52" s="25">
        <v>0.4</v>
      </c>
      <c r="AY52" s="22">
        <f>$B$2*BA52+(1-$B$2)*AZ52</f>
        <v>8.1999999999999993</v>
      </c>
      <c r="AZ52" s="22">
        <v>7.6</v>
      </c>
      <c r="BA52" s="22">
        <v>8.1999999999999993</v>
      </c>
      <c r="BB52" s="28">
        <v>8.1300000000000008</v>
      </c>
      <c r="BC52" s="22">
        <v>0.4</v>
      </c>
    </row>
    <row r="53" spans="1:55" ht="12.75" x14ac:dyDescent="0.2">
      <c r="A53" s="7"/>
      <c r="B53">
        <v>1</v>
      </c>
      <c r="C53" s="22">
        <f>$B$2*E53+(1-$B$2)*D53</f>
        <v>4680.8999999999996</v>
      </c>
      <c r="D53" s="22">
        <v>4608.5</v>
      </c>
      <c r="E53" s="22">
        <v>4680.8999999999996</v>
      </c>
      <c r="F53" s="28">
        <v>4681.0600000000004</v>
      </c>
      <c r="G53" s="22">
        <v>52.6</v>
      </c>
      <c r="I53" s="22">
        <f>$B$2*K53+(1-$B$2)*J53</f>
        <v>412.9</v>
      </c>
      <c r="J53" s="22">
        <v>433.1</v>
      </c>
      <c r="K53" s="22">
        <v>412.9</v>
      </c>
      <c r="L53" s="28">
        <v>412.8</v>
      </c>
      <c r="M53" s="25">
        <v>-2.2000000000000002</v>
      </c>
      <c r="O53" s="22">
        <f>$B$2*Q53+(1-$B$2)*P53</f>
        <v>2046</v>
      </c>
      <c r="P53" s="22">
        <v>2098.1</v>
      </c>
      <c r="Q53" s="22">
        <v>2046</v>
      </c>
      <c r="R53" s="28">
        <v>2046.13</v>
      </c>
      <c r="S53" s="25">
        <v>-9.8000000000000007</v>
      </c>
      <c r="V53" s="22">
        <v>7139.8</v>
      </c>
      <c r="W53" s="22">
        <v>7139.9</v>
      </c>
      <c r="X53" s="28">
        <v>7140</v>
      </c>
      <c r="Y53" s="25">
        <v>40.6</v>
      </c>
      <c r="AA53" s="22">
        <f>$B$2*AC53+(1-$B$2)*AB53</f>
        <v>5093.8</v>
      </c>
      <c r="AB53" s="22">
        <v>5041.6000000000004</v>
      </c>
      <c r="AC53" s="22">
        <v>5093.8</v>
      </c>
      <c r="AD53" s="28">
        <v>5093.8599999999997</v>
      </c>
      <c r="AE53" s="25">
        <v>50.4</v>
      </c>
      <c r="AG53" s="22">
        <f>$B$2*AI53+(1-$B$2)*AH53</f>
        <v>65.599999999999994</v>
      </c>
      <c r="AH53" s="22">
        <v>64.5</v>
      </c>
      <c r="AI53" s="22">
        <v>65.599999999999994</v>
      </c>
      <c r="AJ53" s="28">
        <v>65.56</v>
      </c>
      <c r="AK53" s="25">
        <v>0.4</v>
      </c>
      <c r="AM53" s="22">
        <f>$B$2*AO53+(1-$B$2)*AN53</f>
        <v>28.7</v>
      </c>
      <c r="AN53" s="22">
        <v>29.4</v>
      </c>
      <c r="AO53" s="22">
        <v>28.7</v>
      </c>
      <c r="AP53" s="28">
        <v>28.66</v>
      </c>
      <c r="AQ53" s="25">
        <v>-0.3</v>
      </c>
      <c r="AS53" s="22">
        <f>$B$2*AU53+(1-$B$2)*AT53</f>
        <v>71.3</v>
      </c>
      <c r="AT53" s="22">
        <v>70.599999999999994</v>
      </c>
      <c r="AU53" s="22">
        <v>71.3</v>
      </c>
      <c r="AV53" s="28">
        <v>71.34</v>
      </c>
      <c r="AW53" s="25">
        <v>0.3</v>
      </c>
      <c r="AY53" s="22">
        <f>$B$2*BA53+(1-$B$2)*AZ53</f>
        <v>8.1</v>
      </c>
      <c r="AZ53" s="22">
        <v>8.6</v>
      </c>
      <c r="BA53" s="22">
        <v>8.1</v>
      </c>
      <c r="BB53" s="28">
        <v>8.1</v>
      </c>
      <c r="BC53" s="22">
        <v>-0.1</v>
      </c>
    </row>
    <row r="54" spans="1:55" ht="12.75" x14ac:dyDescent="0.2">
      <c r="A54" s="7">
        <v>13</v>
      </c>
      <c r="B54">
        <v>2</v>
      </c>
      <c r="C54" s="22">
        <f>$B$2*E54+(1-$B$2)*D54</f>
        <v>4696</v>
      </c>
      <c r="D54" s="22">
        <v>4716.3</v>
      </c>
      <c r="E54" s="22">
        <v>4696</v>
      </c>
      <c r="F54" s="28">
        <v>4697.55</v>
      </c>
      <c r="G54" s="22">
        <v>65.900000000000006</v>
      </c>
      <c r="I54" s="22">
        <f>$B$2*K54+(1-$B$2)*J54</f>
        <v>409.5</v>
      </c>
      <c r="J54" s="22">
        <v>451.6</v>
      </c>
      <c r="K54" s="22">
        <v>409.5</v>
      </c>
      <c r="L54" s="28">
        <v>410.16</v>
      </c>
      <c r="M54" s="25">
        <v>-10.6</v>
      </c>
      <c r="O54" s="22">
        <f>$B$2*Q54+(1-$B$2)*P54</f>
        <v>2045.3</v>
      </c>
      <c r="P54" s="22">
        <v>1981.6</v>
      </c>
      <c r="Q54" s="22">
        <v>2045.3</v>
      </c>
      <c r="R54" s="28">
        <v>2043</v>
      </c>
      <c r="S54" s="25">
        <v>-12.5</v>
      </c>
      <c r="V54" s="22">
        <v>7149.5</v>
      </c>
      <c r="W54" s="22">
        <v>7150.9</v>
      </c>
      <c r="X54" s="28">
        <v>7150.7</v>
      </c>
      <c r="Y54" s="25">
        <v>42.8</v>
      </c>
      <c r="AA54" s="22">
        <f>$B$2*AC54+(1-$B$2)*AB54</f>
        <v>5105.6000000000004</v>
      </c>
      <c r="AB54" s="22">
        <v>5167.8</v>
      </c>
      <c r="AC54" s="22">
        <v>5105.6000000000004</v>
      </c>
      <c r="AD54" s="28">
        <v>5107.7</v>
      </c>
      <c r="AE54" s="25">
        <v>55.4</v>
      </c>
      <c r="AG54" s="22">
        <f>$B$2*AI54+(1-$B$2)*AH54</f>
        <v>65.7</v>
      </c>
      <c r="AH54" s="22">
        <v>66</v>
      </c>
      <c r="AI54" s="22">
        <v>65.7</v>
      </c>
      <c r="AJ54" s="28">
        <v>65.69</v>
      </c>
      <c r="AK54" s="25">
        <v>0.5</v>
      </c>
      <c r="AM54" s="22">
        <f>$B$2*AO54+(1-$B$2)*AN54</f>
        <v>28.6</v>
      </c>
      <c r="AN54" s="22">
        <v>27.7</v>
      </c>
      <c r="AO54" s="22">
        <v>28.6</v>
      </c>
      <c r="AP54" s="28">
        <v>28.57</v>
      </c>
      <c r="AQ54" s="25">
        <v>-0.3</v>
      </c>
      <c r="AS54" s="22">
        <f>$B$2*AU54+(1-$B$2)*AT54</f>
        <v>71.400000000000006</v>
      </c>
      <c r="AT54" s="22">
        <v>72.3</v>
      </c>
      <c r="AU54" s="22">
        <v>71.400000000000006</v>
      </c>
      <c r="AV54" s="28">
        <v>71.430000000000007</v>
      </c>
      <c r="AW54" s="25">
        <v>0.3</v>
      </c>
      <c r="AY54" s="22">
        <f>$B$2*BA54+(1-$B$2)*AZ54</f>
        <v>8</v>
      </c>
      <c r="AZ54" s="22">
        <v>8.6999999999999993</v>
      </c>
      <c r="BA54" s="22">
        <v>8</v>
      </c>
      <c r="BB54" s="28">
        <v>8.0299999999999994</v>
      </c>
      <c r="BC54" s="22">
        <v>-0.3</v>
      </c>
    </row>
    <row r="55" spans="1:55" ht="12.75" x14ac:dyDescent="0.2">
      <c r="A55" s="7">
        <v>13</v>
      </c>
      <c r="B55">
        <v>3</v>
      </c>
      <c r="C55" s="22">
        <f>$B$2*E55+(1-$B$2)*D55</f>
        <v>4708.8999999999996</v>
      </c>
      <c r="D55" s="22">
        <v>4786.3</v>
      </c>
      <c r="E55" s="22">
        <v>4708.8999999999996</v>
      </c>
      <c r="F55" s="28">
        <v>4711.83</v>
      </c>
      <c r="G55" s="22">
        <v>57.1</v>
      </c>
      <c r="I55" s="22">
        <f>$B$2*K55+(1-$B$2)*J55</f>
        <v>409.1</v>
      </c>
      <c r="J55" s="22">
        <v>380.2</v>
      </c>
      <c r="K55" s="22">
        <v>409.1</v>
      </c>
      <c r="L55" s="28">
        <v>409.44</v>
      </c>
      <c r="M55" s="22">
        <v>-2.9</v>
      </c>
      <c r="O55" s="22">
        <f>$B$2*Q55+(1-$B$2)*P55</f>
        <v>2044</v>
      </c>
      <c r="P55" s="22">
        <v>1994.8</v>
      </c>
      <c r="Q55" s="22">
        <v>2044</v>
      </c>
      <c r="R55" s="28">
        <v>2040.29</v>
      </c>
      <c r="S55" s="25">
        <v>-10.8</v>
      </c>
      <c r="V55" s="22">
        <v>7161.3</v>
      </c>
      <c r="W55" s="22">
        <v>7162</v>
      </c>
      <c r="X55" s="28">
        <v>7161.56</v>
      </c>
      <c r="Y55" s="25">
        <v>43.4</v>
      </c>
      <c r="AA55" s="22">
        <f>$B$2*AC55+(1-$B$2)*AB55</f>
        <v>5117.8999999999996</v>
      </c>
      <c r="AB55" s="22">
        <v>5166.5</v>
      </c>
      <c r="AC55" s="22">
        <v>5117.8999999999996</v>
      </c>
      <c r="AD55" s="28">
        <v>5121.2700000000004</v>
      </c>
      <c r="AE55" s="25">
        <v>54.3</v>
      </c>
      <c r="AG55" s="22">
        <f>$B$2*AI55+(1-$B$2)*AH55</f>
        <v>65.7</v>
      </c>
      <c r="AH55" s="22">
        <v>66.8</v>
      </c>
      <c r="AI55" s="22">
        <v>65.7</v>
      </c>
      <c r="AJ55" s="28">
        <v>65.790000000000006</v>
      </c>
      <c r="AK55" s="25">
        <v>0.4</v>
      </c>
      <c r="AM55" s="22">
        <f>$B$2*AO55+(1-$B$2)*AN55</f>
        <v>28.5</v>
      </c>
      <c r="AN55" s="22">
        <v>27.9</v>
      </c>
      <c r="AO55" s="22">
        <v>28.5</v>
      </c>
      <c r="AP55" s="28">
        <v>28.49</v>
      </c>
      <c r="AQ55" s="25">
        <v>-0.3</v>
      </c>
      <c r="AS55" s="22">
        <f>$B$2*AU55+(1-$B$2)*AT55</f>
        <v>71.5</v>
      </c>
      <c r="AT55" s="22">
        <v>72.099999999999994</v>
      </c>
      <c r="AU55" s="22">
        <v>71.5</v>
      </c>
      <c r="AV55" s="28">
        <v>71.510000000000005</v>
      </c>
      <c r="AW55" s="25">
        <v>0.3</v>
      </c>
      <c r="AY55" s="22">
        <f>$B$2*BA55+(1-$B$2)*AZ55</f>
        <v>8</v>
      </c>
      <c r="AZ55" s="22">
        <v>7.4</v>
      </c>
      <c r="BA55" s="22">
        <v>8</v>
      </c>
      <c r="BB55" s="28">
        <v>7.99</v>
      </c>
      <c r="BC55" s="22">
        <v>-0.1</v>
      </c>
    </row>
    <row r="56" spans="1:55" ht="12.75" x14ac:dyDescent="0.2">
      <c r="A56" s="7">
        <v>13</v>
      </c>
      <c r="B56">
        <v>4</v>
      </c>
      <c r="C56" s="22">
        <f>$B$2*E56+(1-$B$2)*D56</f>
        <v>4731.8999999999996</v>
      </c>
      <c r="D56" s="22">
        <v>4707.7</v>
      </c>
      <c r="E56" s="22">
        <v>4731.8999999999996</v>
      </c>
      <c r="F56" s="28">
        <v>4722.99</v>
      </c>
      <c r="G56" s="22">
        <v>44.6</v>
      </c>
      <c r="I56" s="22">
        <f>$B$2*K56+(1-$B$2)*J56</f>
        <v>410</v>
      </c>
      <c r="J56" s="22">
        <v>378.5</v>
      </c>
      <c r="K56" s="22">
        <v>410</v>
      </c>
      <c r="L56" s="28">
        <v>411.03</v>
      </c>
      <c r="M56" s="22">
        <v>6.4</v>
      </c>
      <c r="O56" s="22">
        <f>$B$2*Q56+(1-$B$2)*P56</f>
        <v>2030.5</v>
      </c>
      <c r="P56" s="22">
        <v>2088.1999999999998</v>
      </c>
      <c r="Q56" s="22">
        <v>2030.5</v>
      </c>
      <c r="R56" s="28">
        <v>2038.74</v>
      </c>
      <c r="S56" s="25">
        <v>-6.2</v>
      </c>
      <c r="V56" s="22">
        <v>7174.5</v>
      </c>
      <c r="W56" s="22">
        <v>7172.4</v>
      </c>
      <c r="X56" s="28">
        <v>7172.76</v>
      </c>
      <c r="Y56" s="25">
        <v>44.8</v>
      </c>
      <c r="AA56" s="22">
        <f>$B$2*AC56+(1-$B$2)*AB56</f>
        <v>5142</v>
      </c>
      <c r="AB56" s="22">
        <v>5086.2</v>
      </c>
      <c r="AC56" s="22">
        <v>5142</v>
      </c>
      <c r="AD56" s="28">
        <v>5134.0200000000004</v>
      </c>
      <c r="AE56" s="25">
        <v>51</v>
      </c>
      <c r="AG56" s="22">
        <f>$B$2*AI56+(1-$B$2)*AH56</f>
        <v>66</v>
      </c>
      <c r="AH56" s="22">
        <v>65.599999999999994</v>
      </c>
      <c r="AI56" s="22">
        <v>66</v>
      </c>
      <c r="AJ56" s="28">
        <v>65.849999999999994</v>
      </c>
      <c r="AK56" s="25">
        <v>0.2</v>
      </c>
      <c r="AM56" s="22">
        <f>$B$2*AO56+(1-$B$2)*AN56</f>
        <v>28.3</v>
      </c>
      <c r="AN56" s="22">
        <v>29.1</v>
      </c>
      <c r="AO56" s="22">
        <v>28.3</v>
      </c>
      <c r="AP56" s="28">
        <v>28.42</v>
      </c>
      <c r="AQ56" s="25">
        <v>-0.3</v>
      </c>
      <c r="AS56" s="22">
        <f>$B$2*AU56+(1-$B$2)*AT56</f>
        <v>71.7</v>
      </c>
      <c r="AT56" s="22">
        <v>70.900000000000006</v>
      </c>
      <c r="AU56" s="22">
        <v>71.7</v>
      </c>
      <c r="AV56" s="28">
        <v>71.58</v>
      </c>
      <c r="AW56" s="25">
        <v>0.3</v>
      </c>
      <c r="AY56" s="22">
        <f>$B$2*BA56+(1-$B$2)*AZ56</f>
        <v>8</v>
      </c>
      <c r="AZ56" s="22">
        <v>7.4</v>
      </c>
      <c r="BA56" s="22">
        <v>8</v>
      </c>
      <c r="BB56" s="28">
        <v>8.01</v>
      </c>
      <c r="BC56" s="22">
        <v>0</v>
      </c>
    </row>
    <row r="57" spans="1:55" ht="12.75" x14ac:dyDescent="0.2">
      <c r="A57" s="7"/>
      <c r="B57">
        <v>1</v>
      </c>
      <c r="C57" s="22">
        <f>$B$2*E57+(1-$B$2)*D57</f>
        <v>4731.1000000000004</v>
      </c>
      <c r="D57" s="22">
        <v>4659.3999999999996</v>
      </c>
      <c r="E57" s="22">
        <v>4731.1000000000004</v>
      </c>
      <c r="F57" s="28">
        <v>4738.91</v>
      </c>
      <c r="G57" s="22">
        <v>63.7</v>
      </c>
      <c r="I57" s="22">
        <f>$B$2*K57+(1-$B$2)*J57</f>
        <v>415.2</v>
      </c>
      <c r="J57" s="22">
        <v>436.6</v>
      </c>
      <c r="K57" s="22">
        <v>415.2</v>
      </c>
      <c r="L57" s="28">
        <v>412.74</v>
      </c>
      <c r="M57" s="22">
        <v>6.8</v>
      </c>
      <c r="O57" s="22">
        <f>$B$2*Q57+(1-$B$2)*P57</f>
        <v>2038.4</v>
      </c>
      <c r="P57" s="22">
        <v>2088.9</v>
      </c>
      <c r="Q57" s="22">
        <v>2038.4</v>
      </c>
      <c r="R57" s="28">
        <v>2033.56</v>
      </c>
      <c r="S57" s="25">
        <v>-20.7</v>
      </c>
      <c r="V57" s="22">
        <v>7184.9</v>
      </c>
      <c r="W57" s="22">
        <v>7184.7</v>
      </c>
      <c r="X57" s="28">
        <v>7185.21</v>
      </c>
      <c r="Y57" s="25">
        <v>49.8</v>
      </c>
      <c r="AA57" s="22">
        <f>$B$2*AC57+(1-$B$2)*AB57</f>
        <v>5146.3</v>
      </c>
      <c r="AB57" s="22">
        <v>5096.1000000000004</v>
      </c>
      <c r="AC57" s="22">
        <v>5146.3</v>
      </c>
      <c r="AD57" s="28">
        <v>5151.6499999999996</v>
      </c>
      <c r="AE57" s="25">
        <v>70.5</v>
      </c>
      <c r="AG57" s="22">
        <f>$B$2*AI57+(1-$B$2)*AH57</f>
        <v>65.8</v>
      </c>
      <c r="AH57" s="22">
        <v>64.900000000000006</v>
      </c>
      <c r="AI57" s="22">
        <v>65.8</v>
      </c>
      <c r="AJ57" s="28">
        <v>65.95</v>
      </c>
      <c r="AK57" s="25">
        <v>0.4</v>
      </c>
      <c r="AM57" s="22">
        <f>$B$2*AO57+(1-$B$2)*AN57</f>
        <v>28.4</v>
      </c>
      <c r="AN57" s="22">
        <v>29.1</v>
      </c>
      <c r="AO57" s="22">
        <v>28.4</v>
      </c>
      <c r="AP57" s="28">
        <v>28.3</v>
      </c>
      <c r="AQ57" s="25">
        <v>-0.5</v>
      </c>
      <c r="AS57" s="22">
        <f>$B$2*AU57+(1-$B$2)*AT57</f>
        <v>71.599999999999994</v>
      </c>
      <c r="AT57" s="22">
        <v>70.900000000000006</v>
      </c>
      <c r="AU57" s="22">
        <v>71.599999999999994</v>
      </c>
      <c r="AV57" s="28">
        <v>71.7</v>
      </c>
      <c r="AW57" s="25">
        <v>0.5</v>
      </c>
      <c r="AY57" s="22">
        <f>$B$2*BA57+(1-$B$2)*AZ57</f>
        <v>8.1</v>
      </c>
      <c r="AZ57" s="22">
        <v>8.6</v>
      </c>
      <c r="BA57" s="22">
        <v>8.1</v>
      </c>
      <c r="BB57" s="28">
        <v>8.01</v>
      </c>
      <c r="BC57" s="22">
        <v>0</v>
      </c>
    </row>
    <row r="58" spans="1:55" ht="12.75" x14ac:dyDescent="0.2">
      <c r="A58" s="7">
        <v>14</v>
      </c>
      <c r="B58">
        <v>2</v>
      </c>
      <c r="C58" s="22">
        <f>$B$2*E58+(1-$B$2)*D58</f>
        <v>4758.5</v>
      </c>
      <c r="D58" s="22">
        <v>4778.6000000000004</v>
      </c>
      <c r="E58" s="22">
        <v>4758.5</v>
      </c>
      <c r="F58" s="28">
        <v>4763.0200000000004</v>
      </c>
      <c r="G58" s="22">
        <v>96.4</v>
      </c>
      <c r="I58" s="22">
        <f>$B$2*K58+(1-$B$2)*J58</f>
        <v>412.5</v>
      </c>
      <c r="J58" s="22">
        <v>453.6</v>
      </c>
      <c r="K58" s="22">
        <v>412.5</v>
      </c>
      <c r="L58" s="28">
        <v>412.5</v>
      </c>
      <c r="M58" s="22">
        <v>-1</v>
      </c>
      <c r="O58" s="22">
        <f>$B$2*Q58+(1-$B$2)*P58</f>
        <v>2028.1</v>
      </c>
      <c r="P58" s="22">
        <v>1965.5</v>
      </c>
      <c r="Q58" s="22">
        <v>2028.1</v>
      </c>
      <c r="R58" s="28">
        <v>2023.48</v>
      </c>
      <c r="S58" s="25">
        <v>-40.299999999999997</v>
      </c>
      <c r="V58" s="22">
        <v>7197.6</v>
      </c>
      <c r="W58" s="22">
        <v>7199.1</v>
      </c>
      <c r="X58" s="28">
        <v>7199</v>
      </c>
      <c r="Y58" s="25">
        <v>55.2</v>
      </c>
      <c r="AA58" s="22">
        <f>$B$2*AC58+(1-$B$2)*AB58</f>
        <v>5171</v>
      </c>
      <c r="AB58" s="22">
        <v>5232.1000000000004</v>
      </c>
      <c r="AC58" s="22">
        <v>5171</v>
      </c>
      <c r="AD58" s="28">
        <v>5175.5200000000004</v>
      </c>
      <c r="AE58" s="25">
        <v>95.5</v>
      </c>
      <c r="AG58" s="22">
        <f>$B$2*AI58+(1-$B$2)*AH58</f>
        <v>66.099999999999994</v>
      </c>
      <c r="AH58" s="22">
        <v>66.400000000000006</v>
      </c>
      <c r="AI58" s="22">
        <v>66.099999999999994</v>
      </c>
      <c r="AJ58" s="28">
        <v>66.16</v>
      </c>
      <c r="AK58" s="25">
        <v>0.8</v>
      </c>
      <c r="AM58" s="22">
        <f>$B$2*AO58+(1-$B$2)*AN58</f>
        <v>28.2</v>
      </c>
      <c r="AN58" s="22">
        <v>27.3</v>
      </c>
      <c r="AO58" s="22">
        <v>28.2</v>
      </c>
      <c r="AP58" s="28">
        <v>28.11</v>
      </c>
      <c r="AQ58" s="25">
        <v>-0.8</v>
      </c>
      <c r="AS58" s="22">
        <f>$B$2*AU58+(1-$B$2)*AT58</f>
        <v>71.8</v>
      </c>
      <c r="AT58" s="22">
        <v>72.7</v>
      </c>
      <c r="AU58" s="22">
        <v>71.8</v>
      </c>
      <c r="AV58" s="28">
        <v>71.89</v>
      </c>
      <c r="AW58" s="25">
        <v>0.8</v>
      </c>
      <c r="AY58" s="22">
        <f>$B$2*BA58+(1-$B$2)*AZ58</f>
        <v>8</v>
      </c>
      <c r="AZ58" s="22">
        <v>8.6999999999999993</v>
      </c>
      <c r="BA58" s="22">
        <v>8</v>
      </c>
      <c r="BB58" s="28">
        <v>7.97</v>
      </c>
      <c r="BC58" s="22">
        <v>-0.2</v>
      </c>
    </row>
    <row r="59" spans="1:55" ht="12.75" x14ac:dyDescent="0.2">
      <c r="A59" s="7">
        <v>14</v>
      </c>
      <c r="B59">
        <v>3</v>
      </c>
      <c r="C59" s="22">
        <f>$B$2*E59+(1-$B$2)*D59</f>
        <v>4802.8</v>
      </c>
      <c r="D59" s="22">
        <v>4878.6000000000004</v>
      </c>
      <c r="E59" s="22">
        <v>4802.8</v>
      </c>
      <c r="F59" s="28">
        <v>4787.51</v>
      </c>
      <c r="G59" s="22">
        <v>98</v>
      </c>
      <c r="I59" s="22">
        <f>$B$2*K59+(1-$B$2)*J59</f>
        <v>408.6</v>
      </c>
      <c r="J59" s="22">
        <v>379.2</v>
      </c>
      <c r="K59" s="22">
        <v>408.6</v>
      </c>
      <c r="L59" s="28">
        <v>410.79</v>
      </c>
      <c r="M59" s="22">
        <v>-6.8</v>
      </c>
      <c r="O59" s="22">
        <f>$B$2*Q59+(1-$B$2)*P59</f>
        <v>2001.6</v>
      </c>
      <c r="P59" s="22">
        <v>1954.3</v>
      </c>
      <c r="Q59" s="22">
        <v>2001.6</v>
      </c>
      <c r="R59" s="28">
        <v>2014.44</v>
      </c>
      <c r="S59" s="25">
        <v>-36.200000000000003</v>
      </c>
      <c r="V59" s="22">
        <v>7212.2</v>
      </c>
      <c r="W59" s="22">
        <v>7213.1</v>
      </c>
      <c r="X59" s="28">
        <v>7212.74</v>
      </c>
      <c r="Y59" s="25">
        <v>55</v>
      </c>
      <c r="AA59" s="22">
        <f>$B$2*AC59+(1-$B$2)*AB59</f>
        <v>5211.3999999999996</v>
      </c>
      <c r="AB59" s="22">
        <v>5257.8</v>
      </c>
      <c r="AC59" s="22">
        <v>5211.3999999999996</v>
      </c>
      <c r="AD59" s="28">
        <v>5198.3100000000004</v>
      </c>
      <c r="AE59" s="25">
        <v>91.2</v>
      </c>
      <c r="AG59" s="22">
        <f>$B$2*AI59+(1-$B$2)*AH59</f>
        <v>66.599999999999994</v>
      </c>
      <c r="AH59" s="22">
        <v>67.599999999999994</v>
      </c>
      <c r="AI59" s="22">
        <v>66.599999999999994</v>
      </c>
      <c r="AJ59" s="28">
        <v>66.38</v>
      </c>
      <c r="AK59" s="25">
        <v>0.9</v>
      </c>
      <c r="AM59" s="22">
        <f>$B$2*AO59+(1-$B$2)*AN59</f>
        <v>27.8</v>
      </c>
      <c r="AN59" s="22">
        <v>27.1</v>
      </c>
      <c r="AO59" s="22">
        <v>27.8</v>
      </c>
      <c r="AP59" s="28">
        <v>27.93</v>
      </c>
      <c r="AQ59" s="25">
        <v>-0.7</v>
      </c>
      <c r="AS59" s="22">
        <f>$B$2*AU59+(1-$B$2)*AT59</f>
        <v>72.2</v>
      </c>
      <c r="AT59" s="22">
        <v>72.900000000000006</v>
      </c>
      <c r="AU59" s="22">
        <v>72.2</v>
      </c>
      <c r="AV59" s="28">
        <v>72.069999999999993</v>
      </c>
      <c r="AW59" s="25">
        <v>0.7</v>
      </c>
      <c r="AY59" s="22">
        <f>$B$2*BA59+(1-$B$2)*AZ59</f>
        <v>7.8</v>
      </c>
      <c r="AZ59" s="22">
        <v>7.2</v>
      </c>
      <c r="BA59" s="22">
        <v>7.8</v>
      </c>
      <c r="BB59" s="28">
        <v>7.9</v>
      </c>
      <c r="BC59" s="22">
        <v>-0.3</v>
      </c>
    </row>
    <row r="60" spans="1:55" ht="12.75" x14ac:dyDescent="0.2">
      <c r="A60" s="7">
        <v>14</v>
      </c>
      <c r="B60">
        <v>4</v>
      </c>
      <c r="C60" s="22">
        <f>$B$2*E60+(1-$B$2)*D60</f>
        <v>4797</v>
      </c>
      <c r="D60" s="22">
        <v>4772.7</v>
      </c>
      <c r="E60" s="22">
        <v>4797</v>
      </c>
      <c r="F60" s="28">
        <v>4802.01</v>
      </c>
      <c r="G60" s="22">
        <v>58</v>
      </c>
      <c r="I60" s="22">
        <f>$B$2*K60+(1-$B$2)*J60</f>
        <v>405.9</v>
      </c>
      <c r="J60" s="22">
        <v>374.8</v>
      </c>
      <c r="K60" s="22">
        <v>405.9</v>
      </c>
      <c r="L60" s="28">
        <v>408.59</v>
      </c>
      <c r="M60" s="22">
        <v>-8.8000000000000007</v>
      </c>
      <c r="O60" s="22">
        <f>$B$2*Q60+(1-$B$2)*P60</f>
        <v>2023.2</v>
      </c>
      <c r="P60" s="22">
        <v>2080.5</v>
      </c>
      <c r="Q60" s="22">
        <v>2023.2</v>
      </c>
      <c r="R60" s="28">
        <v>2014.66</v>
      </c>
      <c r="S60" s="22">
        <v>0.9</v>
      </c>
      <c r="V60" s="22">
        <v>7228</v>
      </c>
      <c r="W60" s="22">
        <v>7226</v>
      </c>
      <c r="X60" s="28">
        <v>7225.27</v>
      </c>
      <c r="Y60" s="22">
        <v>50.1</v>
      </c>
      <c r="AA60" s="22">
        <f>$B$2*AC60+(1-$B$2)*AB60</f>
        <v>5202.8</v>
      </c>
      <c r="AB60" s="22">
        <v>5147.5</v>
      </c>
      <c r="AC60" s="22">
        <v>5202.8</v>
      </c>
      <c r="AD60" s="28">
        <v>5210.6099999999997</v>
      </c>
      <c r="AE60" s="22">
        <v>49.2</v>
      </c>
      <c r="AG60" s="22">
        <f>$B$2*AI60+(1-$B$2)*AH60</f>
        <v>66.400000000000006</v>
      </c>
      <c r="AH60" s="22">
        <v>66</v>
      </c>
      <c r="AI60" s="22">
        <v>66.400000000000006</v>
      </c>
      <c r="AJ60" s="28">
        <v>66.459999999999994</v>
      </c>
      <c r="AK60" s="22">
        <v>0.3</v>
      </c>
      <c r="AM60" s="22">
        <f>$B$2*AO60+(1-$B$2)*AN60</f>
        <v>28</v>
      </c>
      <c r="AN60" s="22">
        <v>28.8</v>
      </c>
      <c r="AO60" s="22">
        <v>28</v>
      </c>
      <c r="AP60" s="28">
        <v>27.88</v>
      </c>
      <c r="AQ60" s="22">
        <v>-0.2</v>
      </c>
      <c r="AS60" s="22">
        <f>$B$2*AU60+(1-$B$2)*AT60</f>
        <v>72</v>
      </c>
      <c r="AT60" s="22">
        <v>71.2</v>
      </c>
      <c r="AU60" s="22">
        <v>72</v>
      </c>
      <c r="AV60" s="28">
        <v>72.12</v>
      </c>
      <c r="AW60" s="22">
        <v>0.2</v>
      </c>
      <c r="AY60" s="22">
        <f>$B$2*BA60+(1-$B$2)*AZ60</f>
        <v>7.8</v>
      </c>
      <c r="AZ60" s="22">
        <v>7.3</v>
      </c>
      <c r="BA60" s="22">
        <v>7.8</v>
      </c>
      <c r="BB60" s="28">
        <v>7.84</v>
      </c>
      <c r="BC60" s="22">
        <v>-0.2</v>
      </c>
    </row>
    <row r="61" spans="1:55" ht="12.75" x14ac:dyDescent="0.2">
      <c r="A61" s="7"/>
      <c r="B61">
        <v>1</v>
      </c>
      <c r="C61" s="22">
        <f>$B$2*E61+(1-$B$2)*D61</f>
        <v>4810.7</v>
      </c>
      <c r="D61" s="22">
        <v>4739.8999999999996</v>
      </c>
      <c r="E61" s="22">
        <v>4810.7</v>
      </c>
      <c r="F61" s="28">
        <v>4810.74</v>
      </c>
      <c r="G61" s="22">
        <v>34.9</v>
      </c>
      <c r="I61" s="22">
        <f>$B$2*K61+(1-$B$2)*J61</f>
        <v>403.2</v>
      </c>
      <c r="J61" s="22">
        <v>424.9</v>
      </c>
      <c r="K61" s="22">
        <v>403.2</v>
      </c>
      <c r="L61" s="28">
        <v>402.58</v>
      </c>
      <c r="M61" s="22">
        <v>-24</v>
      </c>
      <c r="O61" s="22">
        <f>$B$2*Q61+(1-$B$2)*P61</f>
        <v>2022.6</v>
      </c>
      <c r="P61" s="22">
        <v>2072.3000000000002</v>
      </c>
      <c r="Q61" s="22">
        <v>2022.6</v>
      </c>
      <c r="R61" s="28">
        <v>2023.9</v>
      </c>
      <c r="S61" s="22">
        <v>37</v>
      </c>
      <c r="V61" s="22">
        <v>7237.1</v>
      </c>
      <c r="W61" s="22">
        <v>7236.4</v>
      </c>
      <c r="X61" s="28">
        <v>7237.22</v>
      </c>
      <c r="Y61" s="22">
        <v>47.8</v>
      </c>
      <c r="AA61" s="22">
        <f>$B$2*AC61+(1-$B$2)*AB61</f>
        <v>5213.8999999999996</v>
      </c>
      <c r="AB61" s="22">
        <v>5164.8</v>
      </c>
      <c r="AC61" s="22">
        <v>5213.8999999999996</v>
      </c>
      <c r="AD61" s="28">
        <v>5213.32</v>
      </c>
      <c r="AE61" s="22">
        <v>10.9</v>
      </c>
      <c r="AG61" s="22">
        <f>$B$2*AI61+(1-$B$2)*AH61</f>
        <v>66.5</v>
      </c>
      <c r="AH61" s="22">
        <v>65.5</v>
      </c>
      <c r="AI61" s="22">
        <v>66.5</v>
      </c>
      <c r="AJ61" s="28">
        <v>66.47</v>
      </c>
      <c r="AK61" s="22">
        <v>0</v>
      </c>
      <c r="AM61" s="22">
        <f>$B$2*AO61+(1-$B$2)*AN61</f>
        <v>27.9</v>
      </c>
      <c r="AN61" s="22">
        <v>28.6</v>
      </c>
      <c r="AO61" s="22">
        <v>27.9</v>
      </c>
      <c r="AP61" s="28">
        <v>27.97</v>
      </c>
      <c r="AQ61" s="22">
        <v>0.3</v>
      </c>
      <c r="AS61" s="22">
        <f>$B$2*AU61+(1-$B$2)*AT61</f>
        <v>72.099999999999994</v>
      </c>
      <c r="AT61" s="22">
        <v>71.400000000000006</v>
      </c>
      <c r="AU61" s="22">
        <v>72.099999999999994</v>
      </c>
      <c r="AV61" s="28">
        <v>72.03</v>
      </c>
      <c r="AW61" s="22">
        <v>-0.3</v>
      </c>
      <c r="AY61" s="22">
        <f>$B$2*BA61+(1-$B$2)*AZ61</f>
        <v>7.7</v>
      </c>
      <c r="AZ61" s="22">
        <v>8.1999999999999993</v>
      </c>
      <c r="BA61" s="22">
        <v>7.7</v>
      </c>
      <c r="BB61" s="28">
        <v>7.72</v>
      </c>
      <c r="BC61" s="22">
        <v>-0.5</v>
      </c>
    </row>
    <row r="62" spans="1:55" ht="12.75" x14ac:dyDescent="0.2">
      <c r="A62" s="7">
        <v>15</v>
      </c>
      <c r="B62">
        <v>2</v>
      </c>
      <c r="C62" s="22">
        <f>$B$2*E62+(1-$B$2)*D62</f>
        <v>4815</v>
      </c>
      <c r="D62" s="22">
        <v>4836.6000000000004</v>
      </c>
      <c r="E62" s="22">
        <v>4815</v>
      </c>
      <c r="F62" s="28">
        <v>4825.82</v>
      </c>
      <c r="G62" s="22">
        <v>60.3</v>
      </c>
      <c r="I62" s="22">
        <f>$B$2*K62+(1-$B$2)*J62</f>
        <v>398.5</v>
      </c>
      <c r="J62" s="22">
        <v>437.7</v>
      </c>
      <c r="K62" s="22">
        <v>398.5</v>
      </c>
      <c r="L62" s="28">
        <v>390.9</v>
      </c>
      <c r="M62" s="22">
        <v>-46.7</v>
      </c>
      <c r="O62" s="22">
        <f>$B$2*Q62+(1-$B$2)*P62</f>
        <v>2036.5</v>
      </c>
      <c r="P62" s="22">
        <v>1974.1</v>
      </c>
      <c r="Q62" s="22">
        <v>2036.5</v>
      </c>
      <c r="R62" s="28">
        <v>2033.37</v>
      </c>
      <c r="S62" s="22">
        <v>37.9</v>
      </c>
      <c r="V62" s="22">
        <v>7248.5</v>
      </c>
      <c r="W62" s="22">
        <v>7250</v>
      </c>
      <c r="X62" s="28">
        <v>7250.09</v>
      </c>
      <c r="Y62" s="22">
        <v>51.5</v>
      </c>
      <c r="AA62" s="22">
        <f>$B$2*AC62+(1-$B$2)*AB62</f>
        <v>5213.5</v>
      </c>
      <c r="AB62" s="22">
        <v>5274.3</v>
      </c>
      <c r="AC62" s="22">
        <v>5213.5</v>
      </c>
      <c r="AD62" s="28">
        <v>5216.72</v>
      </c>
      <c r="AE62" s="22">
        <v>13.6</v>
      </c>
      <c r="AG62" s="22">
        <f>$B$2*AI62+(1-$B$2)*AH62</f>
        <v>66.400000000000006</v>
      </c>
      <c r="AH62" s="22">
        <v>66.7</v>
      </c>
      <c r="AI62" s="22">
        <v>66.400000000000006</v>
      </c>
      <c r="AJ62" s="28">
        <v>66.56</v>
      </c>
      <c r="AK62" s="22">
        <v>0.4</v>
      </c>
      <c r="AM62" s="22">
        <f>$B$2*AO62+(1-$B$2)*AN62</f>
        <v>28.1</v>
      </c>
      <c r="AN62" s="22">
        <v>27.2</v>
      </c>
      <c r="AO62" s="22">
        <v>28.1</v>
      </c>
      <c r="AP62" s="28">
        <v>28.05</v>
      </c>
      <c r="AQ62" s="22">
        <v>0.3</v>
      </c>
      <c r="AS62" s="22">
        <f>$B$2*AU62+(1-$B$2)*AT62</f>
        <v>71.900000000000006</v>
      </c>
      <c r="AT62" s="22">
        <v>72.8</v>
      </c>
      <c r="AU62" s="22">
        <v>71.900000000000006</v>
      </c>
      <c r="AV62" s="28">
        <v>71.95</v>
      </c>
      <c r="AW62" s="22">
        <v>-0.3</v>
      </c>
      <c r="AY62" s="22">
        <f>$B$2*BA62+(1-$B$2)*AZ62</f>
        <v>7.6</v>
      </c>
      <c r="AZ62" s="22">
        <v>8.3000000000000007</v>
      </c>
      <c r="BA62" s="22">
        <v>7.6</v>
      </c>
      <c r="BB62" s="28">
        <v>7.49</v>
      </c>
      <c r="BC62" s="22">
        <v>-0.9</v>
      </c>
    </row>
    <row r="63" spans="1:55" ht="12.75" x14ac:dyDescent="0.2">
      <c r="A63" s="7">
        <v>15</v>
      </c>
      <c r="B63">
        <v>3</v>
      </c>
      <c r="C63" s="22">
        <f>$B$2*E63+(1-$B$2)*D63</f>
        <v>4851.3</v>
      </c>
      <c r="D63" s="22">
        <v>4924.3</v>
      </c>
      <c r="E63" s="22">
        <v>4851.3</v>
      </c>
      <c r="F63" s="28">
        <v>4847.6099999999997</v>
      </c>
      <c r="G63" s="22">
        <v>87.1</v>
      </c>
      <c r="I63" s="22">
        <f>$B$2*K63+(1-$B$2)*J63</f>
        <v>372.9</v>
      </c>
      <c r="J63" s="22">
        <v>344.8</v>
      </c>
      <c r="K63" s="22">
        <v>372.9</v>
      </c>
      <c r="L63" s="28">
        <v>378.63</v>
      </c>
      <c r="M63" s="22">
        <v>-49.1</v>
      </c>
      <c r="O63" s="22">
        <f>$B$2*Q63+(1-$B$2)*P63</f>
        <v>2040.1</v>
      </c>
      <c r="P63" s="22">
        <v>1993.9</v>
      </c>
      <c r="Q63" s="22">
        <v>2040.1</v>
      </c>
      <c r="R63" s="28">
        <v>2038.12</v>
      </c>
      <c r="S63" s="22">
        <v>19</v>
      </c>
      <c r="V63" s="22">
        <v>7263</v>
      </c>
      <c r="W63" s="22">
        <v>7264.4</v>
      </c>
      <c r="X63" s="28">
        <v>7264.36</v>
      </c>
      <c r="Y63" s="22">
        <v>57.1</v>
      </c>
      <c r="AA63" s="22">
        <f>$B$2*AC63+(1-$B$2)*AB63</f>
        <v>5224.2</v>
      </c>
      <c r="AB63" s="22">
        <v>5269.2</v>
      </c>
      <c r="AC63" s="22">
        <v>5224.2</v>
      </c>
      <c r="AD63" s="28">
        <v>5226.24</v>
      </c>
      <c r="AE63" s="22">
        <v>38.1</v>
      </c>
      <c r="AG63" s="22">
        <f>$B$2*AI63+(1-$B$2)*AH63</f>
        <v>66.8</v>
      </c>
      <c r="AH63" s="22">
        <v>67.8</v>
      </c>
      <c r="AI63" s="22">
        <v>66.8</v>
      </c>
      <c r="AJ63" s="28">
        <v>66.73</v>
      </c>
      <c r="AK63" s="22">
        <v>0.7</v>
      </c>
      <c r="AM63" s="22">
        <f>$B$2*AO63+(1-$B$2)*AN63</f>
        <v>28.1</v>
      </c>
      <c r="AN63" s="22">
        <v>27.5</v>
      </c>
      <c r="AO63" s="22">
        <v>28.1</v>
      </c>
      <c r="AP63" s="28">
        <v>28.06</v>
      </c>
      <c r="AQ63" s="22">
        <v>0</v>
      </c>
      <c r="AS63" s="22">
        <f>$B$2*AU63+(1-$B$2)*AT63</f>
        <v>71.900000000000006</v>
      </c>
      <c r="AT63" s="22">
        <v>72.5</v>
      </c>
      <c r="AU63" s="22">
        <v>71.900000000000006</v>
      </c>
      <c r="AV63" s="28">
        <v>71.94</v>
      </c>
      <c r="AW63" s="22">
        <v>0</v>
      </c>
      <c r="AY63" s="22">
        <f>$B$2*BA63+(1-$B$2)*AZ63</f>
        <v>7.1</v>
      </c>
      <c r="AZ63" s="22">
        <v>6.5</v>
      </c>
      <c r="BA63" s="22">
        <v>7.1</v>
      </c>
      <c r="BB63" s="28">
        <v>7.24</v>
      </c>
      <c r="BC63" s="22">
        <v>-1</v>
      </c>
    </row>
    <row r="64" spans="1:55" ht="12.75" x14ac:dyDescent="0.2">
      <c r="A64" s="7">
        <v>15</v>
      </c>
      <c r="B64">
        <v>4</v>
      </c>
      <c r="C64" s="22">
        <f>$B$2*E64+(1-$B$2)*D64</f>
        <v>4871.2</v>
      </c>
      <c r="D64" s="22">
        <v>4847.3</v>
      </c>
      <c r="E64" s="22">
        <v>4871.2</v>
      </c>
      <c r="F64" s="28">
        <v>4869.22</v>
      </c>
      <c r="G64" s="22">
        <v>86.5</v>
      </c>
      <c r="I64" s="22">
        <f>$B$2*K64+(1-$B$2)*J64</f>
        <v>371.1</v>
      </c>
      <c r="J64" s="22">
        <v>340.5</v>
      </c>
      <c r="K64" s="22">
        <v>371.1</v>
      </c>
      <c r="L64" s="28">
        <v>371.76</v>
      </c>
      <c r="M64" s="22">
        <v>-27.5</v>
      </c>
      <c r="O64" s="22">
        <f>$B$2*Q64+(1-$B$2)*P64</f>
        <v>2037.1</v>
      </c>
      <c r="P64" s="22">
        <v>2093.6999999999998</v>
      </c>
      <c r="Q64" s="22">
        <v>2037.1</v>
      </c>
      <c r="R64" s="28">
        <v>2038.03</v>
      </c>
      <c r="S64" s="22">
        <v>-0.4</v>
      </c>
      <c r="V64" s="22">
        <v>7281.4</v>
      </c>
      <c r="W64" s="22">
        <v>7279.4</v>
      </c>
      <c r="X64" s="28">
        <v>7279.02</v>
      </c>
      <c r="Y64" s="22">
        <v>58.6</v>
      </c>
      <c r="AA64" s="22">
        <f>$B$2*AC64+(1-$B$2)*AB64</f>
        <v>5242.3</v>
      </c>
      <c r="AB64" s="22">
        <v>5187.8</v>
      </c>
      <c r="AC64" s="22">
        <v>5242.3</v>
      </c>
      <c r="AD64" s="28">
        <v>5240.9799999999996</v>
      </c>
      <c r="AE64" s="22">
        <v>59</v>
      </c>
      <c r="AG64" s="22">
        <f>$B$2*AI64+(1-$B$2)*AH64</f>
        <v>66.900000000000006</v>
      </c>
      <c r="AH64" s="22">
        <v>66.599999999999994</v>
      </c>
      <c r="AI64" s="22">
        <v>66.900000000000006</v>
      </c>
      <c r="AJ64" s="28">
        <v>66.89</v>
      </c>
      <c r="AK64" s="22">
        <v>0.7</v>
      </c>
      <c r="AM64" s="22">
        <f>$B$2*AO64+(1-$B$2)*AN64</f>
        <v>28</v>
      </c>
      <c r="AN64" s="22">
        <v>28.8</v>
      </c>
      <c r="AO64" s="22">
        <v>28</v>
      </c>
      <c r="AP64" s="28">
        <v>28</v>
      </c>
      <c r="AQ64" s="22">
        <v>-0.2</v>
      </c>
      <c r="AS64" s="22">
        <f>$B$2*AU64+(1-$B$2)*AT64</f>
        <v>72</v>
      </c>
      <c r="AT64" s="22">
        <v>71.2</v>
      </c>
      <c r="AU64" s="22">
        <v>72</v>
      </c>
      <c r="AV64" s="28">
        <v>72</v>
      </c>
      <c r="AW64" s="22">
        <v>0.2</v>
      </c>
      <c r="AY64" s="22">
        <f>$B$2*BA64+(1-$B$2)*AZ64</f>
        <v>7.1</v>
      </c>
      <c r="AZ64" s="22">
        <v>6.6</v>
      </c>
      <c r="BA64" s="22">
        <v>7.1</v>
      </c>
      <c r="BB64" s="28">
        <v>7.09</v>
      </c>
      <c r="BC64" s="22">
        <v>-0.6</v>
      </c>
    </row>
    <row r="65" spans="1:57" ht="12.75" x14ac:dyDescent="0.2">
      <c r="A65" s="7"/>
      <c r="B65">
        <v>1</v>
      </c>
      <c r="C65" s="22">
        <f>$B$2*E65+(1-$B$2)*D65</f>
        <v>4879.3</v>
      </c>
      <c r="D65" s="22">
        <v>4811.3999999999996</v>
      </c>
      <c r="E65" s="22">
        <v>4879.3</v>
      </c>
      <c r="F65" s="28">
        <v>4885.95</v>
      </c>
      <c r="G65" s="22">
        <v>66.900000000000006</v>
      </c>
      <c r="I65" s="22">
        <f>$B$2*K65+(1-$B$2)*J65</f>
        <v>375.7</v>
      </c>
      <c r="J65" s="22">
        <v>397.4</v>
      </c>
      <c r="K65" s="22">
        <v>375.7</v>
      </c>
      <c r="L65" s="28">
        <v>369.22</v>
      </c>
      <c r="M65" s="22">
        <v>-10.1</v>
      </c>
      <c r="O65" s="22">
        <f>$B$2*Q65+(1-$B$2)*P65</f>
        <v>2039.9</v>
      </c>
      <c r="P65" s="22">
        <v>2087.3000000000002</v>
      </c>
      <c r="Q65" s="22">
        <v>2039.9</v>
      </c>
      <c r="R65" s="28">
        <v>2039.69</v>
      </c>
      <c r="S65" s="22">
        <v>6.6</v>
      </c>
      <c r="V65" s="22">
        <v>7296.1</v>
      </c>
      <c r="W65" s="22">
        <v>7295</v>
      </c>
      <c r="X65" s="28">
        <v>7294.87</v>
      </c>
      <c r="Y65" s="22">
        <v>63.4</v>
      </c>
      <c r="AA65" s="22">
        <f>$B$2*AC65+(1-$B$2)*AB65</f>
        <v>5255</v>
      </c>
      <c r="AB65" s="22">
        <v>5208.8</v>
      </c>
      <c r="AC65" s="22">
        <v>5255</v>
      </c>
      <c r="AD65" s="28">
        <v>5255.17</v>
      </c>
      <c r="AE65" s="22">
        <v>56.8</v>
      </c>
      <c r="AG65" s="22">
        <f>$B$2*AI65+(1-$B$2)*AH65</f>
        <v>66.900000000000006</v>
      </c>
      <c r="AH65" s="22">
        <v>65.900000000000006</v>
      </c>
      <c r="AI65" s="22">
        <v>66.900000000000006</v>
      </c>
      <c r="AJ65" s="28">
        <v>66.98</v>
      </c>
      <c r="AK65" s="22">
        <v>0.3</v>
      </c>
      <c r="AM65" s="22">
        <f>$B$2*AO65+(1-$B$2)*AN65</f>
        <v>28</v>
      </c>
      <c r="AN65" s="22">
        <v>28.6</v>
      </c>
      <c r="AO65" s="22">
        <v>28</v>
      </c>
      <c r="AP65" s="28">
        <v>27.96</v>
      </c>
      <c r="AQ65" s="22">
        <v>-0.2</v>
      </c>
      <c r="AS65" s="22">
        <f>$B$2*AU65+(1-$B$2)*AT65</f>
        <v>72</v>
      </c>
      <c r="AT65" s="22">
        <v>71.400000000000006</v>
      </c>
      <c r="AU65" s="22">
        <v>72</v>
      </c>
      <c r="AV65" s="28">
        <v>72.040000000000006</v>
      </c>
      <c r="AW65" s="22">
        <v>0.2</v>
      </c>
      <c r="AY65" s="22">
        <f>$B$2*BA65+(1-$B$2)*AZ65</f>
        <v>7.1</v>
      </c>
      <c r="AZ65" s="22">
        <v>7.6</v>
      </c>
      <c r="BA65" s="22">
        <v>7.1</v>
      </c>
      <c r="BB65" s="28">
        <v>7.03</v>
      </c>
      <c r="BC65" s="22">
        <v>-0.3</v>
      </c>
    </row>
    <row r="66" spans="1:57" ht="12.75" x14ac:dyDescent="0.2">
      <c r="A66" s="7">
        <v>16</v>
      </c>
      <c r="B66">
        <v>2</v>
      </c>
      <c r="C66" s="22">
        <f>$B$2*E66+(1-$B$2)*D66</f>
        <v>4911.8</v>
      </c>
      <c r="D66" s="22">
        <v>4934.5</v>
      </c>
      <c r="E66" s="22">
        <v>4911.8</v>
      </c>
      <c r="F66" s="28">
        <v>4898.5</v>
      </c>
      <c r="G66" s="22">
        <v>50.2</v>
      </c>
      <c r="I66" s="22">
        <f>$B$2*K66+(1-$B$2)*J66</f>
        <v>362.8</v>
      </c>
      <c r="J66" s="22">
        <v>399.4</v>
      </c>
      <c r="K66" s="22">
        <v>362.8</v>
      </c>
      <c r="L66" s="28">
        <v>366.7</v>
      </c>
      <c r="M66" s="22">
        <v>-10.1</v>
      </c>
      <c r="O66" s="22">
        <f>$B$2*Q66+(1-$B$2)*P66</f>
        <v>2037</v>
      </c>
      <c r="P66" s="22">
        <v>1976.1</v>
      </c>
      <c r="Q66" s="22">
        <v>2037</v>
      </c>
      <c r="R66" s="28">
        <v>2046.62</v>
      </c>
      <c r="S66" s="22">
        <v>27.7</v>
      </c>
      <c r="V66" s="22">
        <v>7310</v>
      </c>
      <c r="W66" s="22">
        <v>7311.6</v>
      </c>
      <c r="X66" s="28">
        <v>7311.81</v>
      </c>
      <c r="Y66" s="22">
        <v>67.8</v>
      </c>
      <c r="AA66" s="22">
        <f>$B$2*AC66+(1-$B$2)*AB66</f>
        <v>5274.6</v>
      </c>
      <c r="AB66" s="22">
        <v>5333.9</v>
      </c>
      <c r="AC66" s="22">
        <v>5274.6</v>
      </c>
      <c r="AD66" s="28">
        <v>5265.19</v>
      </c>
      <c r="AE66" s="22">
        <v>40.1</v>
      </c>
      <c r="AG66" s="22">
        <f>$B$2*AI66+(1-$B$2)*AH66</f>
        <v>67.2</v>
      </c>
      <c r="AH66" s="22">
        <v>67.5</v>
      </c>
      <c r="AI66" s="22">
        <v>67.2</v>
      </c>
      <c r="AJ66" s="28">
        <v>66.989999999999995</v>
      </c>
      <c r="AK66" s="22">
        <v>0.1</v>
      </c>
      <c r="AM66" s="22">
        <f>$B$2*AO66+(1-$B$2)*AN66</f>
        <v>27.9</v>
      </c>
      <c r="AN66" s="22">
        <v>27</v>
      </c>
      <c r="AO66" s="22">
        <v>27.9</v>
      </c>
      <c r="AP66" s="28">
        <v>27.99</v>
      </c>
      <c r="AQ66" s="22">
        <v>0.1</v>
      </c>
      <c r="AS66" s="22">
        <f>$B$2*AU66+(1-$B$2)*AT66</f>
        <v>72.099999999999994</v>
      </c>
      <c r="AT66" s="22">
        <v>73</v>
      </c>
      <c r="AU66" s="22">
        <v>72.099999999999994</v>
      </c>
      <c r="AV66" s="28">
        <v>72.010000000000005</v>
      </c>
      <c r="AW66" s="22">
        <v>-0.1</v>
      </c>
      <c r="AY66" s="22">
        <f>$B$2*BA66+(1-$B$2)*AZ66</f>
        <v>6.9</v>
      </c>
      <c r="AZ66" s="22">
        <v>7.5</v>
      </c>
      <c r="BA66" s="22">
        <v>6.9</v>
      </c>
      <c r="BB66" s="28">
        <v>6.96</v>
      </c>
      <c r="BC66" s="22">
        <v>-0.2</v>
      </c>
    </row>
    <row r="67" spans="1:57" ht="12.75" x14ac:dyDescent="0.2">
      <c r="A67" s="7">
        <v>16</v>
      </c>
      <c r="B67">
        <v>3</v>
      </c>
      <c r="C67" s="22">
        <f>$B$2*E67+(1-$B$2)*D67</f>
        <v>4903.8999999999996</v>
      </c>
      <c r="D67" s="22">
        <v>4973.6000000000004</v>
      </c>
      <c r="E67" s="22">
        <v>4903.8999999999996</v>
      </c>
      <c r="F67" s="28">
        <v>4917.59</v>
      </c>
      <c r="G67" s="22">
        <v>76.400000000000006</v>
      </c>
      <c r="I67" s="22">
        <f>$B$2*K67+(1-$B$2)*J67</f>
        <v>360.1</v>
      </c>
      <c r="J67" s="22">
        <v>334.5</v>
      </c>
      <c r="K67" s="22">
        <v>360.1</v>
      </c>
      <c r="L67" s="28">
        <v>363.81</v>
      </c>
      <c r="M67" s="22">
        <v>-11.6</v>
      </c>
      <c r="O67" s="22">
        <f>$B$2*Q67+(1-$B$2)*P67</f>
        <v>2066.9</v>
      </c>
      <c r="P67" s="22">
        <v>2021.1</v>
      </c>
      <c r="Q67" s="22">
        <v>2066.9</v>
      </c>
      <c r="R67" s="28">
        <v>2050.4499999999998</v>
      </c>
      <c r="S67" s="22">
        <v>15.3</v>
      </c>
      <c r="V67" s="22">
        <v>7329.2</v>
      </c>
      <c r="W67" s="22">
        <v>7330.8</v>
      </c>
      <c r="X67" s="28">
        <v>7331.84</v>
      </c>
      <c r="Y67" s="22">
        <v>80.099999999999994</v>
      </c>
      <c r="AA67" s="22">
        <f>$B$2*AC67+(1-$B$2)*AB67</f>
        <v>5264</v>
      </c>
      <c r="AB67" s="22">
        <v>5308.1</v>
      </c>
      <c r="AC67" s="22">
        <v>5264</v>
      </c>
      <c r="AD67" s="28">
        <v>5281.4</v>
      </c>
      <c r="AE67" s="22">
        <v>64.8</v>
      </c>
      <c r="AG67" s="22">
        <f>$B$2*AI67+(1-$B$2)*AH67</f>
        <v>66.900000000000006</v>
      </c>
      <c r="AH67" s="22">
        <v>67.900000000000006</v>
      </c>
      <c r="AI67" s="22">
        <v>66.900000000000006</v>
      </c>
      <c r="AJ67" s="28">
        <v>67.069999999999993</v>
      </c>
      <c r="AK67" s="22">
        <v>0.3</v>
      </c>
      <c r="AM67" s="22">
        <f>$B$2*AO67+(1-$B$2)*AN67</f>
        <v>28.2</v>
      </c>
      <c r="AN67" s="22">
        <v>27.6</v>
      </c>
      <c r="AO67" s="22">
        <v>28.2</v>
      </c>
      <c r="AP67" s="28">
        <v>27.97</v>
      </c>
      <c r="AQ67" s="22">
        <v>-0.1</v>
      </c>
      <c r="AS67" s="22">
        <f>$B$2*AU67+(1-$B$2)*AT67</f>
        <v>71.8</v>
      </c>
      <c r="AT67" s="22">
        <v>72.400000000000006</v>
      </c>
      <c r="AU67" s="22">
        <v>71.8</v>
      </c>
      <c r="AV67" s="28">
        <v>72.03</v>
      </c>
      <c r="AW67" s="22">
        <v>0.1</v>
      </c>
      <c r="AY67" s="22">
        <f>$B$2*BA67+(1-$B$2)*AZ67</f>
        <v>6.8</v>
      </c>
      <c r="AZ67" s="22">
        <v>6.3</v>
      </c>
      <c r="BA67" s="22">
        <v>6.8</v>
      </c>
      <c r="BB67" s="28">
        <v>6.89</v>
      </c>
      <c r="BC67" s="22">
        <v>-0.3</v>
      </c>
    </row>
    <row r="68" spans="1:57" ht="12.75" x14ac:dyDescent="0.2">
      <c r="A68" s="7">
        <v>16</v>
      </c>
      <c r="B68">
        <v>4</v>
      </c>
      <c r="C68" s="22">
        <f>$B$2*E68+(1-$B$2)*D68</f>
        <v>4946.2</v>
      </c>
      <c r="D68" s="22">
        <v>4920.8999999999996</v>
      </c>
      <c r="E68" s="22">
        <v>4946.2</v>
      </c>
      <c r="F68" s="28">
        <v>4946.88</v>
      </c>
      <c r="G68" s="22">
        <v>117.2</v>
      </c>
      <c r="I68" s="22">
        <f>$B$2*K68+(1-$B$2)*J68</f>
        <v>365.6</v>
      </c>
      <c r="J68" s="22">
        <v>334.6</v>
      </c>
      <c r="K68" s="22">
        <v>365.6</v>
      </c>
      <c r="L68" s="28">
        <v>362.22</v>
      </c>
      <c r="M68" s="22">
        <v>-6.4</v>
      </c>
      <c r="O68" s="22">
        <f>$B$2*Q68+(1-$B$2)*P68</f>
        <v>2042.3</v>
      </c>
      <c r="P68" s="22">
        <v>2100.5</v>
      </c>
      <c r="Q68" s="22">
        <v>2042.3</v>
      </c>
      <c r="R68" s="28">
        <v>2045.39</v>
      </c>
      <c r="S68" s="22">
        <v>-20.2</v>
      </c>
      <c r="V68" s="22">
        <v>7356.1</v>
      </c>
      <c r="W68" s="22">
        <v>7354.1</v>
      </c>
      <c r="X68" s="28">
        <v>7354.49</v>
      </c>
      <c r="Y68" s="22">
        <v>90.6</v>
      </c>
      <c r="AA68" s="22">
        <f>$B$2*AC68+(1-$B$2)*AB68</f>
        <v>5311.8</v>
      </c>
      <c r="AB68" s="22">
        <v>5255.5</v>
      </c>
      <c r="AC68" s="22">
        <v>5311.8</v>
      </c>
      <c r="AD68" s="28">
        <v>5309.1</v>
      </c>
      <c r="AE68" s="22">
        <v>110.8</v>
      </c>
      <c r="AG68" s="22">
        <f>$B$2*AI68+(1-$B$2)*AH68</f>
        <v>67.3</v>
      </c>
      <c r="AH68" s="22">
        <v>66.900000000000006</v>
      </c>
      <c r="AI68" s="22">
        <v>67.3</v>
      </c>
      <c r="AJ68" s="28">
        <v>67.260000000000005</v>
      </c>
      <c r="AK68" s="22">
        <v>0.8</v>
      </c>
      <c r="AM68" s="22">
        <f>$B$2*AO68+(1-$B$2)*AN68</f>
        <v>27.8</v>
      </c>
      <c r="AN68" s="22">
        <v>28.6</v>
      </c>
      <c r="AO68" s="22">
        <v>27.8</v>
      </c>
      <c r="AP68" s="28">
        <v>27.81</v>
      </c>
      <c r="AQ68" s="22">
        <v>-0.6</v>
      </c>
      <c r="AS68" s="22">
        <f>$B$2*AU68+(1-$B$2)*AT68</f>
        <v>72.2</v>
      </c>
      <c r="AT68" s="22">
        <v>71.400000000000006</v>
      </c>
      <c r="AU68" s="22">
        <v>72.2</v>
      </c>
      <c r="AV68" s="28">
        <v>72.19</v>
      </c>
      <c r="AW68" s="22">
        <v>0.6</v>
      </c>
      <c r="AY68" s="22">
        <f>$B$2*BA68+(1-$B$2)*AZ68</f>
        <v>6.9</v>
      </c>
      <c r="AZ68" s="22">
        <v>6.4</v>
      </c>
      <c r="BA68" s="22">
        <v>6.9</v>
      </c>
      <c r="BB68" s="28">
        <v>6.82</v>
      </c>
      <c r="BC68" s="22">
        <v>-0.3</v>
      </c>
    </row>
    <row r="69" spans="1:57" ht="12.75" x14ac:dyDescent="0.2">
      <c r="A69" s="7"/>
      <c r="B69">
        <v>1</v>
      </c>
      <c r="C69" s="22">
        <f>$B$2*E69+(1-$B$2)*D69</f>
        <v>4990.1000000000004</v>
      </c>
      <c r="D69" s="22">
        <v>4924.3999999999996</v>
      </c>
      <c r="E69" s="22">
        <v>4990.1000000000004</v>
      </c>
      <c r="F69" s="28">
        <v>4981</v>
      </c>
      <c r="G69" s="22">
        <v>136.5</v>
      </c>
      <c r="I69" s="22">
        <f>$B$2*K69+(1-$B$2)*J69</f>
        <v>356.7</v>
      </c>
      <c r="J69" s="22">
        <v>378.2</v>
      </c>
      <c r="K69" s="22">
        <v>356.7</v>
      </c>
      <c r="L69" s="28">
        <v>361.65</v>
      </c>
      <c r="M69" s="22">
        <v>-2.2999999999999998</v>
      </c>
      <c r="O69" s="22">
        <f>$B$2*Q69+(1-$B$2)*P69</f>
        <v>2031.5</v>
      </c>
      <c r="P69" s="22">
        <v>2077.1</v>
      </c>
      <c r="Q69" s="22">
        <v>2031.5</v>
      </c>
      <c r="R69" s="28">
        <v>2033.95</v>
      </c>
      <c r="S69" s="22">
        <v>-45.8</v>
      </c>
      <c r="V69" s="22">
        <v>7379.7</v>
      </c>
      <c r="W69" s="22">
        <v>7378.3</v>
      </c>
      <c r="X69" s="28">
        <v>7376.6</v>
      </c>
      <c r="Y69" s="22">
        <v>88.4</v>
      </c>
      <c r="AA69" s="22">
        <f>$B$2*AC69+(1-$B$2)*AB69</f>
        <v>5346.8</v>
      </c>
      <c r="AB69" s="22">
        <v>5302.6</v>
      </c>
      <c r="AC69" s="22">
        <v>5346.8</v>
      </c>
      <c r="AD69" s="28">
        <v>5342.65</v>
      </c>
      <c r="AE69" s="22">
        <v>134.19999999999999</v>
      </c>
      <c r="AG69" s="22">
        <f>$B$2*AI69+(1-$B$2)*AH69</f>
        <v>67.599999999999994</v>
      </c>
      <c r="AH69" s="22">
        <v>66.7</v>
      </c>
      <c r="AI69" s="22">
        <v>67.599999999999994</v>
      </c>
      <c r="AJ69" s="28">
        <v>67.52</v>
      </c>
      <c r="AK69" s="22">
        <v>1</v>
      </c>
      <c r="AM69" s="22">
        <f>$B$2*AO69+(1-$B$2)*AN69</f>
        <v>27.5</v>
      </c>
      <c r="AN69" s="22">
        <v>28.1</v>
      </c>
      <c r="AO69" s="22">
        <v>27.5</v>
      </c>
      <c r="AP69" s="28">
        <v>27.57</v>
      </c>
      <c r="AQ69" s="22">
        <v>-1</v>
      </c>
      <c r="AS69" s="22">
        <f>$B$2*AU69+(1-$B$2)*AT69</f>
        <v>72.5</v>
      </c>
      <c r="AT69" s="22">
        <v>71.900000000000006</v>
      </c>
      <c r="AU69" s="22">
        <v>72.5</v>
      </c>
      <c r="AV69" s="28">
        <v>72.430000000000007</v>
      </c>
      <c r="AW69" s="22">
        <v>1</v>
      </c>
      <c r="AY69" s="22">
        <f>$B$2*BA69+(1-$B$2)*AZ69</f>
        <v>6.7</v>
      </c>
      <c r="AZ69" s="22">
        <v>7.1</v>
      </c>
      <c r="BA69" s="22">
        <v>6.7</v>
      </c>
      <c r="BB69" s="28">
        <v>6.77</v>
      </c>
      <c r="BC69" s="22">
        <v>-0.2</v>
      </c>
    </row>
    <row r="70" spans="1:57" ht="12.75" x14ac:dyDescent="0.2">
      <c r="A70" s="7">
        <v>17</v>
      </c>
      <c r="B70">
        <v>2</v>
      </c>
      <c r="C70" s="22">
        <f>$B$2*E70+(1-$B$2)*D70</f>
        <v>5009.3999999999996</v>
      </c>
      <c r="D70" s="22">
        <v>5033.8999999999996</v>
      </c>
      <c r="E70" s="22">
        <v>5009.3999999999996</v>
      </c>
      <c r="F70" s="28">
        <v>5011.04</v>
      </c>
      <c r="G70" s="22">
        <v>120.2</v>
      </c>
      <c r="I70" s="22">
        <f>$B$2*K70+(1-$B$2)*J70</f>
        <v>360.7</v>
      </c>
      <c r="J70" s="22">
        <v>394.4</v>
      </c>
      <c r="K70" s="22">
        <v>360.7</v>
      </c>
      <c r="L70" s="28">
        <v>361.16</v>
      </c>
      <c r="M70" s="22">
        <v>-2</v>
      </c>
      <c r="O70" s="22">
        <f>$B$2*Q70+(1-$B$2)*P70</f>
        <v>2025.6</v>
      </c>
      <c r="P70" s="22">
        <v>1965.8</v>
      </c>
      <c r="Q70" s="22">
        <v>2025.6</v>
      </c>
      <c r="R70" s="28">
        <v>2023.41</v>
      </c>
      <c r="S70" s="22">
        <v>-42.2</v>
      </c>
      <c r="V70" s="22">
        <v>7394.1</v>
      </c>
      <c r="W70" s="22">
        <v>7395.6</v>
      </c>
      <c r="X70" s="28">
        <v>7395.61</v>
      </c>
      <c r="Y70" s="22">
        <v>76</v>
      </c>
      <c r="AA70" s="22">
        <f>$B$2*AC70+(1-$B$2)*AB70</f>
        <v>5370</v>
      </c>
      <c r="AB70" s="22">
        <v>5428.3</v>
      </c>
      <c r="AC70" s="22">
        <v>5370</v>
      </c>
      <c r="AD70" s="28">
        <v>5372.2</v>
      </c>
      <c r="AE70" s="22">
        <v>118.2</v>
      </c>
      <c r="AG70" s="22">
        <f>$B$2*AI70+(1-$B$2)*AH70</f>
        <v>67.7</v>
      </c>
      <c r="AH70" s="22">
        <v>68.099999999999994</v>
      </c>
      <c r="AI70" s="22">
        <v>67.7</v>
      </c>
      <c r="AJ70" s="28">
        <v>67.760000000000005</v>
      </c>
      <c r="AK70" s="22">
        <v>0.9</v>
      </c>
      <c r="AM70" s="22">
        <f>$B$2*AO70+(1-$B$2)*AN70</f>
        <v>27.4</v>
      </c>
      <c r="AN70" s="22">
        <v>26.6</v>
      </c>
      <c r="AO70" s="22">
        <v>27.4</v>
      </c>
      <c r="AP70" s="28">
        <v>27.36</v>
      </c>
      <c r="AQ70" s="22">
        <v>-0.9</v>
      </c>
      <c r="AS70" s="22">
        <f>$B$2*AU70+(1-$B$2)*AT70</f>
        <v>72.599999999999994</v>
      </c>
      <c r="AT70" s="22">
        <v>73.400000000000006</v>
      </c>
      <c r="AU70" s="22">
        <v>72.599999999999994</v>
      </c>
      <c r="AV70" s="28">
        <v>72.64</v>
      </c>
      <c r="AW70" s="22">
        <v>0.9</v>
      </c>
      <c r="AY70" s="22">
        <f>$B$2*BA70+(1-$B$2)*AZ70</f>
        <v>6.7</v>
      </c>
      <c r="AZ70" s="22">
        <v>7.3</v>
      </c>
      <c r="BA70" s="22">
        <v>6.7</v>
      </c>
      <c r="BB70" s="28">
        <v>6.72</v>
      </c>
      <c r="BC70" s="22">
        <v>-0.2</v>
      </c>
    </row>
    <row r="71" spans="1:57" ht="12.75" x14ac:dyDescent="0.2">
      <c r="A71" s="7">
        <v>17</v>
      </c>
      <c r="B71">
        <v>3</v>
      </c>
      <c r="C71" s="22">
        <f>$B$2*E71+(1-$B$2)*D71</f>
        <v>5037.6000000000004</v>
      </c>
      <c r="D71" s="22">
        <v>5103.8</v>
      </c>
      <c r="E71" s="22">
        <v>5037.6000000000004</v>
      </c>
      <c r="F71" s="28">
        <v>5034.59</v>
      </c>
      <c r="G71" s="22">
        <v>94.2</v>
      </c>
      <c r="I71" s="22">
        <f>$B$2*K71+(1-$B$2)*J71</f>
        <v>361.9</v>
      </c>
      <c r="J71" s="22">
        <v>339.3</v>
      </c>
      <c r="K71" s="22">
        <v>361.9</v>
      </c>
      <c r="L71" s="28">
        <v>358.04</v>
      </c>
      <c r="M71" s="22">
        <v>-12.5</v>
      </c>
      <c r="O71" s="22">
        <f>$B$2*Q71+(1-$B$2)*P71</f>
        <v>2011.8</v>
      </c>
      <c r="P71" s="22">
        <v>1966.3</v>
      </c>
      <c r="Q71" s="22">
        <v>2011.8</v>
      </c>
      <c r="R71" s="28">
        <v>2019.26</v>
      </c>
      <c r="S71" s="22">
        <v>-16.600000000000001</v>
      </c>
      <c r="V71" s="22">
        <v>7409.5</v>
      </c>
      <c r="W71" s="22">
        <v>7411.3</v>
      </c>
      <c r="X71" s="28">
        <v>7411.9</v>
      </c>
      <c r="Y71" s="22">
        <v>65.2</v>
      </c>
      <c r="AA71" s="22">
        <f>$B$2*AC71+(1-$B$2)*AB71</f>
        <v>5399.4</v>
      </c>
      <c r="AB71" s="22">
        <v>5443.2</v>
      </c>
      <c r="AC71" s="22">
        <v>5399.4</v>
      </c>
      <c r="AD71" s="28">
        <v>5392.63</v>
      </c>
      <c r="AE71" s="22">
        <v>81.7</v>
      </c>
      <c r="AG71" s="22">
        <f>$B$2*AI71+(1-$B$2)*AH71</f>
        <v>68</v>
      </c>
      <c r="AH71" s="22">
        <v>68.900000000000006</v>
      </c>
      <c r="AI71" s="22">
        <v>68</v>
      </c>
      <c r="AJ71" s="28">
        <v>67.930000000000007</v>
      </c>
      <c r="AK71" s="22">
        <v>0.7</v>
      </c>
      <c r="AM71" s="22">
        <f>$B$2*AO71+(1-$B$2)*AN71</f>
        <v>27.1</v>
      </c>
      <c r="AN71" s="22">
        <v>26.5</v>
      </c>
      <c r="AO71" s="22">
        <v>27.1</v>
      </c>
      <c r="AP71" s="28">
        <v>27.24</v>
      </c>
      <c r="AQ71" s="22">
        <v>-0.5</v>
      </c>
      <c r="AS71" s="22">
        <f>$B$2*AU71+(1-$B$2)*AT71</f>
        <v>72.900000000000006</v>
      </c>
      <c r="AT71" s="22">
        <v>73.5</v>
      </c>
      <c r="AU71" s="22">
        <v>72.900000000000006</v>
      </c>
      <c r="AV71" s="28">
        <v>72.760000000000005</v>
      </c>
      <c r="AW71" s="22">
        <v>0.5</v>
      </c>
      <c r="AY71" s="22">
        <f>$B$2*BA71+(1-$B$2)*AZ71</f>
        <v>6.7</v>
      </c>
      <c r="AZ71" s="22">
        <v>6.2</v>
      </c>
      <c r="BA71" s="22">
        <v>6.7</v>
      </c>
      <c r="BB71" s="28">
        <v>6.64</v>
      </c>
      <c r="BC71" s="22">
        <v>-0.3</v>
      </c>
    </row>
    <row r="72" spans="1:57" ht="12.75" x14ac:dyDescent="0.2">
      <c r="A72" s="7">
        <v>17</v>
      </c>
      <c r="B72">
        <v>4</v>
      </c>
      <c r="C72" s="22">
        <f>$B$2*E72+(1-$B$2)*D72</f>
        <v>5049.8999999999996</v>
      </c>
      <c r="D72" s="22">
        <v>5025.2</v>
      </c>
      <c r="E72" s="22">
        <v>5049.8999999999996</v>
      </c>
      <c r="F72" s="28">
        <v>5057.38</v>
      </c>
      <c r="G72" s="22">
        <v>91.1</v>
      </c>
      <c r="I72" s="22">
        <f>$B$2*K72+(1-$B$2)*J72</f>
        <v>353.2</v>
      </c>
      <c r="J72" s="22">
        <v>321.89999999999998</v>
      </c>
      <c r="K72" s="22">
        <v>353.2</v>
      </c>
      <c r="L72" s="28">
        <v>350.02</v>
      </c>
      <c r="M72" s="22">
        <v>-32.1</v>
      </c>
      <c r="O72" s="22">
        <f>$B$2*Q72+(1-$B$2)*P72</f>
        <v>2024.1</v>
      </c>
      <c r="P72" s="22">
        <v>2081.9</v>
      </c>
      <c r="Q72" s="22">
        <v>2024.1</v>
      </c>
      <c r="R72" s="28">
        <v>2019.59</v>
      </c>
      <c r="S72" s="22">
        <v>1.3</v>
      </c>
      <c r="V72" s="22">
        <v>7429</v>
      </c>
      <c r="W72" s="22">
        <v>7427.2</v>
      </c>
      <c r="X72" s="28">
        <v>7426.99</v>
      </c>
      <c r="Y72" s="22">
        <v>60.4</v>
      </c>
      <c r="AA72" s="22">
        <f>$B$2*AC72+(1-$B$2)*AB72</f>
        <v>5403.1</v>
      </c>
      <c r="AB72" s="22">
        <v>5347.1</v>
      </c>
      <c r="AC72" s="22">
        <v>5403.1</v>
      </c>
      <c r="AD72" s="28">
        <v>5407.4</v>
      </c>
      <c r="AE72" s="22">
        <v>59.1</v>
      </c>
      <c r="AG72" s="22">
        <f>$B$2*AI72+(1-$B$2)*AH72</f>
        <v>68</v>
      </c>
      <c r="AH72" s="22">
        <v>67.599999999999994</v>
      </c>
      <c r="AI72" s="22">
        <v>68</v>
      </c>
      <c r="AJ72" s="28">
        <v>68.09</v>
      </c>
      <c r="AK72" s="22">
        <v>0.7</v>
      </c>
      <c r="AM72" s="22">
        <f>$B$2*AO72+(1-$B$2)*AN72</f>
        <v>27.3</v>
      </c>
      <c r="AN72" s="22">
        <v>28</v>
      </c>
      <c r="AO72" s="22">
        <v>27.3</v>
      </c>
      <c r="AP72" s="28">
        <v>27.19</v>
      </c>
      <c r="AQ72" s="22">
        <v>-0.2</v>
      </c>
      <c r="AS72" s="22">
        <f>$B$2*AU72+(1-$B$2)*AT72</f>
        <v>72.7</v>
      </c>
      <c r="AT72" s="22">
        <v>72</v>
      </c>
      <c r="AU72" s="22">
        <v>72.7</v>
      </c>
      <c r="AV72" s="28">
        <v>72.81</v>
      </c>
      <c r="AW72" s="22">
        <v>0.2</v>
      </c>
      <c r="AY72" s="22">
        <f>$B$2*BA72+(1-$B$2)*AZ72</f>
        <v>6.5</v>
      </c>
      <c r="AZ72" s="22">
        <v>6</v>
      </c>
      <c r="BA72" s="22">
        <v>6.5</v>
      </c>
      <c r="BB72" s="28">
        <v>6.47</v>
      </c>
      <c r="BC72" s="22">
        <v>-0.7</v>
      </c>
    </row>
    <row r="73" spans="1:57" ht="12.75" x14ac:dyDescent="0.2">
      <c r="A73" s="7"/>
      <c r="B73">
        <v>1</v>
      </c>
      <c r="C73" s="22">
        <f>$B$2*E73+(1-$B$2)*D73</f>
        <v>5080.5</v>
      </c>
      <c r="D73" s="22">
        <v>5017.1000000000004</v>
      </c>
      <c r="E73" s="22">
        <v>5080.5</v>
      </c>
      <c r="F73" s="28">
        <v>5078.6899999999996</v>
      </c>
      <c r="G73" s="22">
        <v>85.2</v>
      </c>
      <c r="I73" s="22">
        <f>$B$2*K73+(1-$B$2)*J73</f>
        <v>333.3</v>
      </c>
      <c r="J73" s="22">
        <v>354.7</v>
      </c>
      <c r="K73" s="22">
        <v>333.3</v>
      </c>
      <c r="L73" s="28">
        <v>342.04</v>
      </c>
      <c r="M73" s="22">
        <v>-31.9</v>
      </c>
      <c r="O73" s="22">
        <f>$B$2*Q73+(1-$B$2)*P73</f>
        <v>2027.7</v>
      </c>
      <c r="P73" s="22">
        <v>2071.1999999999998</v>
      </c>
      <c r="Q73" s="22">
        <v>2027.7</v>
      </c>
      <c r="R73" s="28">
        <v>2020.56</v>
      </c>
      <c r="S73" s="22">
        <v>3.9</v>
      </c>
      <c r="V73" s="22">
        <v>7443</v>
      </c>
      <c r="W73" s="22">
        <v>7441.5</v>
      </c>
      <c r="X73" s="28">
        <v>7441.29</v>
      </c>
      <c r="Y73" s="22">
        <v>57.2</v>
      </c>
      <c r="AA73" s="22">
        <f>$B$2*AC73+(1-$B$2)*AB73</f>
        <v>5413.8</v>
      </c>
      <c r="AB73" s="22">
        <v>5371.7</v>
      </c>
      <c r="AC73" s="22">
        <v>5413.8</v>
      </c>
      <c r="AD73" s="28">
        <v>5420.73</v>
      </c>
      <c r="AE73" s="22">
        <v>53.3</v>
      </c>
      <c r="AG73" s="22">
        <f>$B$2*AI73+(1-$B$2)*AH73</f>
        <v>68.3</v>
      </c>
      <c r="AH73" s="22">
        <v>67.400000000000006</v>
      </c>
      <c r="AI73" s="22">
        <v>68.3</v>
      </c>
      <c r="AJ73" s="28">
        <v>68.25</v>
      </c>
      <c r="AK73" s="22">
        <v>0.6</v>
      </c>
      <c r="AM73" s="22">
        <f>$B$2*AO73+(1-$B$2)*AN73</f>
        <v>27.2</v>
      </c>
      <c r="AN73" s="22">
        <v>27.8</v>
      </c>
      <c r="AO73" s="22">
        <v>27.2</v>
      </c>
      <c r="AP73" s="28">
        <v>27.15</v>
      </c>
      <c r="AQ73" s="22">
        <v>-0.2</v>
      </c>
      <c r="AS73" s="22">
        <f>$B$2*AU73+(1-$B$2)*AT73</f>
        <v>72.8</v>
      </c>
      <c r="AT73" s="22">
        <v>72.2</v>
      </c>
      <c r="AU73" s="22">
        <v>72.8</v>
      </c>
      <c r="AV73" s="28">
        <v>72.849999999999994</v>
      </c>
      <c r="AW73" s="22">
        <v>0.2</v>
      </c>
      <c r="AY73" s="22">
        <f>$B$2*BA73+(1-$B$2)*AZ73</f>
        <v>6.2</v>
      </c>
      <c r="AZ73" s="22">
        <v>6.6</v>
      </c>
      <c r="BA73" s="22">
        <v>6.2</v>
      </c>
      <c r="BB73" s="28">
        <v>6.31</v>
      </c>
      <c r="BC73" s="22">
        <v>-0.7</v>
      </c>
    </row>
    <row r="74" spans="1:57" ht="12.75" x14ac:dyDescent="0.2">
      <c r="A74" s="7">
        <v>18</v>
      </c>
      <c r="B74">
        <v>2</v>
      </c>
      <c r="C74" s="22">
        <f>$B$2*E74+(1-$B$2)*D74</f>
        <v>5095.5</v>
      </c>
      <c r="D74" s="22">
        <v>5120.1000000000004</v>
      </c>
      <c r="E74" s="22">
        <v>5095.5</v>
      </c>
      <c r="F74" s="28">
        <v>5093.57</v>
      </c>
      <c r="G74" s="22">
        <v>59.5</v>
      </c>
      <c r="I74" s="22">
        <f>$B$2*K74+(1-$B$2)*J74</f>
        <v>344.8</v>
      </c>
      <c r="J74" s="22">
        <v>376</v>
      </c>
      <c r="K74" s="22">
        <v>344.8</v>
      </c>
      <c r="L74" s="28">
        <v>340.03</v>
      </c>
      <c r="M74" s="22">
        <v>-8.1</v>
      </c>
      <c r="O74" s="22">
        <f>$B$2*Q74+(1-$B$2)*P74</f>
        <v>2014.1</v>
      </c>
      <c r="P74" s="22">
        <v>1956.7</v>
      </c>
      <c r="Q74" s="22">
        <v>2014.1</v>
      </c>
      <c r="R74" s="28">
        <v>2020.98</v>
      </c>
      <c r="S74" s="22">
        <v>1.7</v>
      </c>
      <c r="V74" s="22">
        <v>7452.8</v>
      </c>
      <c r="W74" s="22">
        <v>7454.3</v>
      </c>
      <c r="X74" s="28">
        <v>7454.59</v>
      </c>
      <c r="Y74" s="22">
        <v>53.2</v>
      </c>
      <c r="AA74" s="22">
        <f>$B$2*AC74+(1-$B$2)*AB74</f>
        <v>5440.2</v>
      </c>
      <c r="AB74" s="22">
        <v>5496.1</v>
      </c>
      <c r="AC74" s="22">
        <v>5440.2</v>
      </c>
      <c r="AD74" s="28">
        <v>5433.61</v>
      </c>
      <c r="AE74" s="22">
        <v>51.5</v>
      </c>
      <c r="AG74" s="22">
        <f>$B$2*AI74+(1-$B$2)*AH74</f>
        <v>68.400000000000006</v>
      </c>
      <c r="AH74" s="22">
        <v>68.7</v>
      </c>
      <c r="AI74" s="22">
        <v>68.400000000000006</v>
      </c>
      <c r="AJ74" s="28">
        <v>68.33</v>
      </c>
      <c r="AK74" s="22">
        <v>0.3</v>
      </c>
      <c r="AM74" s="22">
        <f>$B$2*AO74+(1-$B$2)*AN74</f>
        <v>27</v>
      </c>
      <c r="AN74" s="22">
        <v>26.3</v>
      </c>
      <c r="AO74" s="22">
        <v>27</v>
      </c>
      <c r="AP74" s="28">
        <v>27.11</v>
      </c>
      <c r="AQ74" s="22">
        <v>-0.2</v>
      </c>
      <c r="AS74" s="22">
        <f>$B$2*AU74+(1-$B$2)*AT74</f>
        <v>73</v>
      </c>
      <c r="AT74" s="22">
        <v>73.7</v>
      </c>
      <c r="AU74" s="22">
        <v>73</v>
      </c>
      <c r="AV74" s="28">
        <v>72.89</v>
      </c>
      <c r="AW74" s="22">
        <v>0.2</v>
      </c>
      <c r="AY74" s="22">
        <f>$B$2*BA74+(1-$B$2)*AZ74</f>
        <v>6.3</v>
      </c>
      <c r="AZ74" s="22">
        <v>6.8</v>
      </c>
      <c r="BA74" s="22">
        <v>6.3</v>
      </c>
      <c r="BB74" s="28">
        <v>6.26</v>
      </c>
      <c r="BC74" s="22">
        <v>-0.2</v>
      </c>
    </row>
    <row r="75" spans="1:57" ht="12.75" x14ac:dyDescent="0.2">
      <c r="A75" s="7">
        <v>18</v>
      </c>
      <c r="B75">
        <v>3</v>
      </c>
      <c r="C75" s="22">
        <f>$B$2*E75+(1-$B$2)*D75</f>
        <v>5096.8999999999996</v>
      </c>
      <c r="D75" s="22">
        <v>5161.6000000000004</v>
      </c>
      <c r="E75" s="22">
        <v>5096.8999999999996</v>
      </c>
      <c r="F75" s="28">
        <v>5102.54</v>
      </c>
      <c r="G75" s="22">
        <v>35.799999999999997</v>
      </c>
      <c r="I75" s="22">
        <f>$B$2*K75+(1-$B$2)*J75</f>
        <v>349.1</v>
      </c>
      <c r="J75" s="22">
        <v>329.2</v>
      </c>
      <c r="K75" s="22">
        <v>349.1</v>
      </c>
      <c r="L75" s="28">
        <v>344.8</v>
      </c>
      <c r="M75" s="22">
        <v>19.100000000000001</v>
      </c>
      <c r="O75" s="22">
        <f>$B$2*Q75+(1-$B$2)*P75</f>
        <v>2021.5</v>
      </c>
      <c r="P75" s="22">
        <v>1975.1</v>
      </c>
      <c r="Q75" s="22">
        <v>2021.5</v>
      </c>
      <c r="R75" s="28">
        <v>2020.02</v>
      </c>
      <c r="S75" s="22">
        <v>-3.9</v>
      </c>
      <c r="V75" s="22">
        <v>7465.9</v>
      </c>
      <c r="W75" s="22">
        <v>7467.5</v>
      </c>
      <c r="X75" s="28">
        <v>7467.35</v>
      </c>
      <c r="Y75" s="22">
        <v>51</v>
      </c>
      <c r="AA75" s="22">
        <f>$B$2*AC75+(1-$B$2)*AB75</f>
        <v>5446</v>
      </c>
      <c r="AB75" s="22">
        <v>5490.8</v>
      </c>
      <c r="AC75" s="22">
        <v>5446</v>
      </c>
      <c r="AD75" s="28">
        <v>5447.34</v>
      </c>
      <c r="AE75" s="22">
        <v>54.9</v>
      </c>
      <c r="AG75" s="22">
        <f>$B$2*AI75+(1-$B$2)*AH75</f>
        <v>68.3</v>
      </c>
      <c r="AH75" s="22">
        <v>69.099999999999994</v>
      </c>
      <c r="AI75" s="22">
        <v>68.3</v>
      </c>
      <c r="AJ75" s="28">
        <v>68.33</v>
      </c>
      <c r="AK75" s="22">
        <v>0</v>
      </c>
      <c r="AM75" s="22">
        <f>$B$2*AO75+(1-$B$2)*AN75</f>
        <v>27.1</v>
      </c>
      <c r="AN75" s="22">
        <v>26.5</v>
      </c>
      <c r="AO75" s="22">
        <v>27.1</v>
      </c>
      <c r="AP75" s="28">
        <v>27.05</v>
      </c>
      <c r="AQ75" s="22">
        <v>-0.2</v>
      </c>
      <c r="AS75" s="22">
        <f>$B$2*AU75+(1-$B$2)*AT75</f>
        <v>72.900000000000006</v>
      </c>
      <c r="AT75" s="22">
        <v>73.5</v>
      </c>
      <c r="AU75" s="22">
        <v>72.900000000000006</v>
      </c>
      <c r="AV75" s="28">
        <v>72.95</v>
      </c>
      <c r="AW75" s="22">
        <v>0.2</v>
      </c>
      <c r="AY75" s="22">
        <f>$B$2*BA75+(1-$B$2)*AZ75</f>
        <v>6.4</v>
      </c>
      <c r="AZ75" s="22">
        <v>6</v>
      </c>
      <c r="BA75" s="22">
        <v>6.4</v>
      </c>
      <c r="BB75" s="28">
        <v>6.33</v>
      </c>
      <c r="BC75" s="22">
        <v>0.3</v>
      </c>
    </row>
    <row r="76" spans="1:57" ht="12.75" x14ac:dyDescent="0.2">
      <c r="A76" s="7">
        <v>18</v>
      </c>
      <c r="B76">
        <v>4</v>
      </c>
      <c r="C76" s="22">
        <f>$B$2*E76+(1-$B$2)*D76</f>
        <v>5114.5</v>
      </c>
      <c r="D76" s="22">
        <v>5090.8999999999996</v>
      </c>
      <c r="E76" s="22">
        <v>5114.5</v>
      </c>
      <c r="F76" s="28">
        <v>5108.28</v>
      </c>
      <c r="G76" s="22">
        <v>23</v>
      </c>
      <c r="I76" s="22">
        <f>$B$2*K76+(1-$B$2)*J76</f>
        <v>349.6</v>
      </c>
      <c r="J76" s="22">
        <v>317.8</v>
      </c>
      <c r="K76" s="22">
        <v>349.6</v>
      </c>
      <c r="L76" s="28">
        <v>352.99</v>
      </c>
      <c r="M76" s="22">
        <v>32.799999999999997</v>
      </c>
      <c r="O76" s="22">
        <f>$B$2*Q76+(1-$B$2)*P76</f>
        <v>2015.8</v>
      </c>
      <c r="P76" s="22">
        <v>2072.9</v>
      </c>
      <c r="Q76" s="22">
        <v>2015.8</v>
      </c>
      <c r="R76" s="28">
        <v>2018.94</v>
      </c>
      <c r="S76" s="22">
        <v>-4.3</v>
      </c>
      <c r="V76" s="22">
        <v>7481.6</v>
      </c>
      <c r="W76" s="22">
        <v>7479.9</v>
      </c>
      <c r="X76" s="28">
        <v>7480.21</v>
      </c>
      <c r="Y76" s="22">
        <v>51.4</v>
      </c>
      <c r="AA76" s="22">
        <f>$B$2*AC76+(1-$B$2)*AB76</f>
        <v>5464.1</v>
      </c>
      <c r="AB76" s="22">
        <v>5408.7</v>
      </c>
      <c r="AC76" s="22">
        <v>5464.1</v>
      </c>
      <c r="AD76" s="28">
        <v>5461.27</v>
      </c>
      <c r="AE76" s="22">
        <v>55.7</v>
      </c>
      <c r="AG76" s="22">
        <f>$B$2*AI76+(1-$B$2)*AH76</f>
        <v>68.400000000000006</v>
      </c>
      <c r="AH76" s="22">
        <v>68</v>
      </c>
      <c r="AI76" s="22">
        <v>68.400000000000006</v>
      </c>
      <c r="AJ76" s="28">
        <v>68.290000000000006</v>
      </c>
      <c r="AK76" s="22">
        <v>-0.2</v>
      </c>
      <c r="AM76" s="22">
        <f>$B$2*AO76+(1-$B$2)*AN76</f>
        <v>26.9</v>
      </c>
      <c r="AN76" s="22">
        <v>27.7</v>
      </c>
      <c r="AO76" s="22">
        <v>26.9</v>
      </c>
      <c r="AP76" s="28">
        <v>26.99</v>
      </c>
      <c r="AQ76" s="22">
        <v>-0.2</v>
      </c>
      <c r="AS76" s="22">
        <f>$B$2*AU76+(1-$B$2)*AT76</f>
        <v>73.099999999999994</v>
      </c>
      <c r="AT76" s="22">
        <v>72.3</v>
      </c>
      <c r="AU76" s="22">
        <v>73.099999999999994</v>
      </c>
      <c r="AV76" s="28">
        <v>73.010000000000005</v>
      </c>
      <c r="AW76" s="22">
        <v>0.2</v>
      </c>
      <c r="AY76" s="22">
        <f>$B$2*BA76+(1-$B$2)*AZ76</f>
        <v>6.4</v>
      </c>
      <c r="AZ76" s="22">
        <v>5.9</v>
      </c>
      <c r="BA76" s="22">
        <v>6.4</v>
      </c>
      <c r="BB76" s="28">
        <v>6.46</v>
      </c>
      <c r="BC76" s="22">
        <v>0.5</v>
      </c>
    </row>
    <row r="77" spans="1:57" ht="12.75" x14ac:dyDescent="0.2">
      <c r="A77" s="7"/>
      <c r="B77">
        <v>1</v>
      </c>
      <c r="C77" s="22">
        <f>$B$2*E77+(1-$B$2)*D77</f>
        <v>5115.8</v>
      </c>
      <c r="D77" s="22">
        <v>5052.5</v>
      </c>
      <c r="E77" s="22">
        <v>5115.8</v>
      </c>
      <c r="F77" s="28">
        <v>5113.63</v>
      </c>
      <c r="G77" s="22">
        <v>21.4</v>
      </c>
      <c r="I77" s="22">
        <f>$B$2*K77+(1-$B$2)*J77</f>
        <v>372.1</v>
      </c>
      <c r="J77" s="22">
        <v>393.3</v>
      </c>
      <c r="K77" s="22">
        <v>372.1</v>
      </c>
      <c r="L77" s="28">
        <v>362.49</v>
      </c>
      <c r="M77" s="22">
        <v>38</v>
      </c>
      <c r="O77" s="22">
        <f>$B$2*Q77+(1-$B$2)*P77</f>
        <v>2005.2</v>
      </c>
      <c r="P77" s="22">
        <v>2048.5</v>
      </c>
      <c r="Q77" s="22">
        <v>2005.2</v>
      </c>
      <c r="R77" s="28">
        <v>2017.04</v>
      </c>
      <c r="S77" s="22">
        <v>-7.6</v>
      </c>
      <c r="V77" s="22">
        <v>7494.3</v>
      </c>
      <c r="W77" s="22">
        <v>7493.1</v>
      </c>
      <c r="X77" s="28">
        <v>7493.16</v>
      </c>
      <c r="Y77" s="22">
        <v>51.8</v>
      </c>
      <c r="AA77" s="22">
        <f>$B$2*AC77+(1-$B$2)*AB77</f>
        <v>5487.9</v>
      </c>
      <c r="AB77" s="22">
        <v>5445.8</v>
      </c>
      <c r="AC77" s="22">
        <v>5487.9</v>
      </c>
      <c r="AD77" s="28">
        <v>5476.12</v>
      </c>
      <c r="AE77" s="22">
        <v>59.4</v>
      </c>
      <c r="AG77" s="22">
        <f>$B$2*AI77+(1-$B$2)*AH77</f>
        <v>68.3</v>
      </c>
      <c r="AH77" s="22">
        <v>67.400000000000006</v>
      </c>
      <c r="AI77" s="22">
        <v>68.3</v>
      </c>
      <c r="AJ77" s="28">
        <v>68.239999999999995</v>
      </c>
      <c r="AK77" s="22">
        <v>-0.2</v>
      </c>
      <c r="AM77" s="22">
        <f>$B$2*AO77+(1-$B$2)*AN77</f>
        <v>26.8</v>
      </c>
      <c r="AN77" s="22">
        <v>27.3</v>
      </c>
      <c r="AO77" s="22">
        <v>26.8</v>
      </c>
      <c r="AP77" s="28">
        <v>26.92</v>
      </c>
      <c r="AQ77" s="22">
        <v>-0.3</v>
      </c>
      <c r="AS77" s="22">
        <f>$B$2*AU77+(1-$B$2)*AT77</f>
        <v>73.2</v>
      </c>
      <c r="AT77" s="22">
        <v>72.7</v>
      </c>
      <c r="AU77" s="22">
        <v>73.2</v>
      </c>
      <c r="AV77" s="28">
        <v>73.08</v>
      </c>
      <c r="AW77" s="22">
        <v>0.3</v>
      </c>
      <c r="AY77" s="22">
        <f>$B$2*BA77+(1-$B$2)*AZ77</f>
        <v>6.8</v>
      </c>
      <c r="AZ77" s="22">
        <v>7.2</v>
      </c>
      <c r="BA77" s="22">
        <v>6.8</v>
      </c>
      <c r="BB77" s="28">
        <v>6.62</v>
      </c>
      <c r="BC77" s="22">
        <v>0.6</v>
      </c>
    </row>
    <row r="78" spans="1:57" ht="12.75" x14ac:dyDescent="0.2">
      <c r="A78" s="7">
        <v>19</v>
      </c>
      <c r="B78">
        <v>2</v>
      </c>
      <c r="C78" s="22">
        <f>$B$2*E78+(1-$B$2)*D78</f>
        <v>5121.3</v>
      </c>
      <c r="D78" s="22">
        <v>5145.5</v>
      </c>
      <c r="E78" s="22">
        <v>5121.3</v>
      </c>
      <c r="F78" s="28">
        <v>5121.3900000000003</v>
      </c>
      <c r="G78" s="22">
        <v>31.1</v>
      </c>
      <c r="I78" s="22">
        <f>$B$2*K78+(1-$B$2)*J78</f>
        <v>358.7</v>
      </c>
      <c r="J78" s="22">
        <v>389.2</v>
      </c>
      <c r="K78" s="22">
        <v>358.7</v>
      </c>
      <c r="L78" s="28">
        <v>372</v>
      </c>
      <c r="M78" s="22">
        <v>38</v>
      </c>
      <c r="O78" s="22">
        <f>$B$2*Q78+(1-$B$2)*P78</f>
        <v>2025.7</v>
      </c>
      <c r="P78" s="22">
        <v>1969.6</v>
      </c>
      <c r="Q78" s="22">
        <v>2025.7</v>
      </c>
      <c r="R78" s="28">
        <v>2012.05</v>
      </c>
      <c r="S78" s="22">
        <v>-20</v>
      </c>
      <c r="V78" s="22">
        <v>7504.3</v>
      </c>
      <c r="W78" s="22">
        <v>7505.7</v>
      </c>
      <c r="X78" s="28">
        <v>7505.44</v>
      </c>
      <c r="Y78" s="22">
        <v>49.1</v>
      </c>
      <c r="AA78" s="22">
        <f>$B$2*AC78+(1-$B$2)*AB78</f>
        <v>5480</v>
      </c>
      <c r="AB78" s="22">
        <v>5534.7</v>
      </c>
      <c r="AC78" s="22">
        <v>5480</v>
      </c>
      <c r="AD78" s="28">
        <v>5493.39</v>
      </c>
      <c r="AE78" s="22">
        <v>69.099999999999994</v>
      </c>
      <c r="AG78" s="22">
        <f>$B$2*AI78+(1-$B$2)*AH78</f>
        <v>68.2</v>
      </c>
      <c r="AH78" s="22">
        <v>68.599999999999994</v>
      </c>
      <c r="AI78" s="22">
        <v>68.2</v>
      </c>
      <c r="AJ78" s="28">
        <v>68.239999999999995</v>
      </c>
      <c r="AK78" s="22">
        <v>0</v>
      </c>
      <c r="AM78" s="22">
        <f>$B$2*AO78+(1-$B$2)*AN78</f>
        <v>27</v>
      </c>
      <c r="AN78" s="22">
        <v>26.2</v>
      </c>
      <c r="AO78" s="22">
        <v>27</v>
      </c>
      <c r="AP78" s="28">
        <v>26.81</v>
      </c>
      <c r="AQ78" s="22">
        <v>-0.4</v>
      </c>
      <c r="AS78" s="22">
        <f>$B$2*AU78+(1-$B$2)*AT78</f>
        <v>73</v>
      </c>
      <c r="AT78" s="22">
        <v>73.8</v>
      </c>
      <c r="AU78" s="22">
        <v>73</v>
      </c>
      <c r="AV78" s="28">
        <v>73.19</v>
      </c>
      <c r="AW78" s="22">
        <v>0.4</v>
      </c>
      <c r="AY78" s="22">
        <f>$B$2*BA78+(1-$B$2)*AZ78</f>
        <v>6.5</v>
      </c>
      <c r="AZ78" s="22">
        <v>7</v>
      </c>
      <c r="BA78" s="22">
        <v>6.5</v>
      </c>
      <c r="BB78" s="28">
        <v>6.77</v>
      </c>
      <c r="BC78" s="22">
        <v>0.6</v>
      </c>
    </row>
    <row r="79" spans="1:57" ht="12.75" x14ac:dyDescent="0.2">
      <c r="A79" s="7">
        <v>19</v>
      </c>
      <c r="B79">
        <v>3</v>
      </c>
      <c r="C79" s="22">
        <f>$B$2*E79+(1-$B$2)*D79</f>
        <v>5133.8999999999996</v>
      </c>
      <c r="D79" s="22">
        <v>5198.7</v>
      </c>
      <c r="E79" s="22">
        <v>5133.8999999999996</v>
      </c>
      <c r="F79" s="28">
        <v>5133.7700000000004</v>
      </c>
      <c r="G79" s="22">
        <v>49.5</v>
      </c>
      <c r="I79" s="22">
        <f>$B$2*K79+(1-$B$2)*J79</f>
        <v>382.9</v>
      </c>
      <c r="J79" s="22">
        <v>364.2</v>
      </c>
      <c r="K79" s="22">
        <v>382.9</v>
      </c>
      <c r="L79" s="28">
        <v>377.44</v>
      </c>
      <c r="M79" s="22">
        <v>21.8</v>
      </c>
      <c r="O79" s="22">
        <f>$B$2*Q79+(1-$B$2)*P79</f>
        <v>1999.5</v>
      </c>
      <c r="P79" s="22">
        <v>1951.9</v>
      </c>
      <c r="Q79" s="22">
        <v>1999.5</v>
      </c>
      <c r="R79" s="28">
        <v>2004.78</v>
      </c>
      <c r="S79" s="22">
        <v>-29.1</v>
      </c>
      <c r="V79" s="22">
        <v>7514.9</v>
      </c>
      <c r="W79" s="22">
        <v>7516.4</v>
      </c>
      <c r="X79" s="28">
        <v>7516</v>
      </c>
      <c r="Y79" s="22">
        <v>42.2</v>
      </c>
      <c r="AA79" s="22">
        <f>$B$2*AC79+(1-$B$2)*AB79</f>
        <v>5516.9</v>
      </c>
      <c r="AB79" s="22">
        <v>5563</v>
      </c>
      <c r="AC79" s="22">
        <v>5516.9</v>
      </c>
      <c r="AD79" s="28">
        <v>5511.21</v>
      </c>
      <c r="AE79" s="22">
        <v>71.3</v>
      </c>
      <c r="AG79" s="22">
        <f>$B$2*AI79+(1-$B$2)*AH79</f>
        <v>68.3</v>
      </c>
      <c r="AH79" s="22">
        <v>69.2</v>
      </c>
      <c r="AI79" s="22">
        <v>68.3</v>
      </c>
      <c r="AJ79" s="28">
        <v>68.3</v>
      </c>
      <c r="AK79" s="22">
        <v>0.3</v>
      </c>
      <c r="AM79" s="22">
        <f>$B$2*AO79+(1-$B$2)*AN79</f>
        <v>26.6</v>
      </c>
      <c r="AN79" s="22">
        <v>26</v>
      </c>
      <c r="AO79" s="22">
        <v>26.6</v>
      </c>
      <c r="AP79" s="28">
        <v>26.67</v>
      </c>
      <c r="AQ79" s="22">
        <v>-0.5</v>
      </c>
      <c r="AS79" s="22">
        <f>$B$2*AU79+(1-$B$2)*AT79</f>
        <v>73.400000000000006</v>
      </c>
      <c r="AT79" s="22">
        <v>74</v>
      </c>
      <c r="AU79" s="22">
        <v>73.400000000000006</v>
      </c>
      <c r="AV79" s="28">
        <v>73.33</v>
      </c>
      <c r="AW79" s="22">
        <v>0.5</v>
      </c>
      <c r="AY79" s="22">
        <f>$B$2*BA79+(1-$B$2)*AZ79</f>
        <v>6.9</v>
      </c>
      <c r="AZ79" s="22">
        <v>6.5</v>
      </c>
      <c r="BA79" s="22">
        <v>6.9</v>
      </c>
      <c r="BB79" s="28">
        <v>6.85</v>
      </c>
      <c r="BC79" s="22">
        <v>0.3</v>
      </c>
    </row>
    <row r="80" spans="1:57" ht="12.75" x14ac:dyDescent="0.2">
      <c r="A80" s="7">
        <v>19</v>
      </c>
      <c r="B80">
        <v>4</v>
      </c>
      <c r="C80" s="22">
        <f>$B$2*E80+(1-$B$2)*D80</f>
        <v>5152.5</v>
      </c>
      <c r="D80" s="22">
        <v>5129.8999999999996</v>
      </c>
      <c r="E80" s="22">
        <v>5152.5</v>
      </c>
      <c r="F80" s="28">
        <v>5150.32</v>
      </c>
      <c r="G80" s="22">
        <v>66.2</v>
      </c>
      <c r="I80" s="22">
        <f>$B$2*K80+(1-$B$2)*J80</f>
        <v>376.7</v>
      </c>
      <c r="J80" s="22">
        <v>344.2</v>
      </c>
      <c r="K80" s="22">
        <v>376.7</v>
      </c>
      <c r="L80" s="28">
        <v>379.16</v>
      </c>
      <c r="M80" s="22">
        <v>6.9</v>
      </c>
      <c r="O80" s="22">
        <f>$B$2*Q80+(1-$B$2)*P80</f>
        <v>1995.5</v>
      </c>
      <c r="P80" s="22">
        <v>2052.4</v>
      </c>
      <c r="Q80" s="22">
        <v>1995.5</v>
      </c>
      <c r="R80" s="28">
        <v>1995.35</v>
      </c>
      <c r="S80" s="22">
        <v>-37.700000000000003</v>
      </c>
      <c r="V80" s="22">
        <v>7526.4</v>
      </c>
      <c r="W80" s="22">
        <v>7524.7</v>
      </c>
      <c r="X80" s="28">
        <v>7524.82</v>
      </c>
      <c r="Y80" s="22">
        <v>35.299999999999997</v>
      </c>
      <c r="AA80" s="22">
        <f>$B$2*AC80+(1-$B$2)*AB80</f>
        <v>5529.2</v>
      </c>
      <c r="AB80" s="22">
        <v>5474</v>
      </c>
      <c r="AC80" s="22">
        <v>5529.2</v>
      </c>
      <c r="AD80" s="28">
        <v>5529.47</v>
      </c>
      <c r="AE80" s="22">
        <v>73</v>
      </c>
      <c r="AG80" s="22">
        <f>$B$2*AI80+(1-$B$2)*AH80</f>
        <v>68.5</v>
      </c>
      <c r="AH80" s="22">
        <v>68.2</v>
      </c>
      <c r="AI80" s="22">
        <v>68.5</v>
      </c>
      <c r="AJ80" s="28">
        <v>68.44</v>
      </c>
      <c r="AK80" s="22">
        <v>0.6</v>
      </c>
      <c r="AM80" s="22">
        <f>$B$2*AO80+(1-$B$2)*AN80</f>
        <v>26.5</v>
      </c>
      <c r="AN80" s="22">
        <v>27.3</v>
      </c>
      <c r="AO80" s="22">
        <v>26.5</v>
      </c>
      <c r="AP80" s="28">
        <v>26.52</v>
      </c>
      <c r="AQ80" s="22">
        <v>-0.6</v>
      </c>
      <c r="AS80" s="22">
        <f>$B$2*AU80+(1-$B$2)*AT80</f>
        <v>73.5</v>
      </c>
      <c r="AT80" s="22">
        <v>72.7</v>
      </c>
      <c r="AU80" s="22">
        <v>73.5</v>
      </c>
      <c r="AV80" s="28">
        <v>73.48</v>
      </c>
      <c r="AW80" s="22">
        <v>0.6</v>
      </c>
      <c r="AY80" s="22">
        <f>$B$2*BA80+(1-$B$2)*AZ80</f>
        <v>6.8</v>
      </c>
      <c r="AZ80" s="22">
        <v>6.3</v>
      </c>
      <c r="BA80" s="22">
        <v>6.8</v>
      </c>
      <c r="BB80" s="28">
        <v>6.86</v>
      </c>
      <c r="BC80" s="22">
        <v>0</v>
      </c>
      <c r="BE80" s="26"/>
    </row>
    <row r="81" spans="1:58" ht="12.75" x14ac:dyDescent="0.2">
      <c r="A81" s="7"/>
      <c r="B81"/>
      <c r="BE81" s="26"/>
    </row>
    <row r="82" spans="1:58" ht="12.75" x14ac:dyDescent="0.2">
      <c r="A82" s="7"/>
      <c r="B82"/>
      <c r="BE82" s="26"/>
    </row>
    <row r="83" spans="1:58" ht="12.75" x14ac:dyDescent="0.2">
      <c r="A83" s="7" t="s">
        <v>73</v>
      </c>
      <c r="B83"/>
      <c r="BE83" s="26"/>
    </row>
    <row r="84" spans="1:58" ht="12.75" x14ac:dyDescent="0.2">
      <c r="A84" s="7"/>
      <c r="B84"/>
      <c r="BE84" s="26"/>
    </row>
    <row r="85" spans="1:58" ht="12.75" x14ac:dyDescent="0.2">
      <c r="A85" s="7"/>
      <c r="B85"/>
      <c r="BD85" s="26"/>
      <c r="BE85" s="26"/>
    </row>
    <row r="86" spans="1:58" ht="12.75" x14ac:dyDescent="0.2">
      <c r="A86" s="7"/>
      <c r="B86"/>
      <c r="BD86" s="26"/>
      <c r="BE86" s="26"/>
    </row>
    <row r="87" spans="1:58" ht="12.75" x14ac:dyDescent="0.2">
      <c r="A87" s="7"/>
      <c r="B87"/>
      <c r="BD87" s="26"/>
      <c r="BE87" s="26"/>
      <c r="BF87" s="26"/>
    </row>
    <row r="88" spans="1:58" ht="12.75" x14ac:dyDescent="0.2">
      <c r="A88" s="7"/>
      <c r="B88"/>
      <c r="BD88" s="26"/>
      <c r="BE88" s="26"/>
      <c r="BF88" s="26"/>
    </row>
    <row r="89" spans="1:58" ht="12.75" x14ac:dyDescent="0.2">
      <c r="A89" s="7"/>
      <c r="B89"/>
      <c r="BD89" s="26"/>
      <c r="BE89" s="26"/>
      <c r="BF89" s="26"/>
    </row>
    <row r="90" spans="1:58" ht="12.75" x14ac:dyDescent="0.2">
      <c r="A90" s="7"/>
      <c r="B90"/>
      <c r="BD90" s="26"/>
      <c r="BE90" s="26"/>
      <c r="BF90" s="26"/>
    </row>
    <row r="91" spans="1:58" ht="12.75" x14ac:dyDescent="0.2">
      <c r="A91" s="7"/>
      <c r="B91"/>
      <c r="BD91" s="26"/>
      <c r="BE91" s="26"/>
      <c r="BF91" s="26"/>
    </row>
    <row r="92" spans="1:58" ht="12.75" x14ac:dyDescent="0.2">
      <c r="A92" s="7"/>
      <c r="B92"/>
      <c r="BD92" s="26"/>
      <c r="BE92" s="26"/>
      <c r="BF92" s="26"/>
    </row>
    <row r="93" spans="1:58" ht="12.75" x14ac:dyDescent="0.2">
      <c r="A93" s="7"/>
      <c r="B93"/>
      <c r="BD93" s="26"/>
      <c r="BE93" s="26"/>
      <c r="BF93" s="26"/>
    </row>
    <row r="94" spans="1:58" ht="12.75" x14ac:dyDescent="0.2">
      <c r="A94" s="7"/>
      <c r="B94"/>
      <c r="BD94" s="26"/>
      <c r="BE94" s="26"/>
      <c r="BF94" s="26"/>
    </row>
    <row r="95" spans="1:58" ht="12.75" x14ac:dyDescent="0.2">
      <c r="A95" s="7"/>
      <c r="B95"/>
      <c r="BD95" s="26"/>
    </row>
    <row r="96" spans="1:58" ht="12.75" x14ac:dyDescent="0.2">
      <c r="A96" s="7"/>
      <c r="B96"/>
      <c r="BD96" s="26"/>
    </row>
    <row r="97" spans="1:56" ht="12.75" x14ac:dyDescent="0.2">
      <c r="A97" s="7"/>
      <c r="B97"/>
      <c r="BD97" s="26"/>
    </row>
    <row r="98" spans="1:56" ht="12.75" x14ac:dyDescent="0.2">
      <c r="A98" s="7"/>
      <c r="B98"/>
      <c r="BD98" s="26"/>
    </row>
    <row r="99" spans="1:56" ht="12.75" x14ac:dyDescent="0.2">
      <c r="A99" s="7"/>
      <c r="B99"/>
      <c r="BD99" s="26"/>
    </row>
    <row r="100" spans="1:56" ht="12.75" x14ac:dyDescent="0.2">
      <c r="A100" s="7"/>
      <c r="B100"/>
      <c r="BD100" s="26"/>
    </row>
    <row r="101" spans="1:56" ht="12.75" x14ac:dyDescent="0.2">
      <c r="A101" s="7"/>
      <c r="B101"/>
      <c r="BD101" s="26"/>
    </row>
    <row r="102" spans="1:56" ht="12.75" x14ac:dyDescent="0.2">
      <c r="A102" s="7"/>
      <c r="B102"/>
      <c r="BD102" s="26"/>
    </row>
    <row r="103" spans="1:56" ht="12.75" x14ac:dyDescent="0.2">
      <c r="A103" s="7"/>
      <c r="B103"/>
      <c r="BD103" s="26"/>
    </row>
    <row r="104" spans="1:56" ht="12.75" x14ac:dyDescent="0.2">
      <c r="A104" s="7"/>
      <c r="B104"/>
      <c r="BD104" s="26"/>
    </row>
    <row r="105" spans="1:56" ht="12.75" x14ac:dyDescent="0.2">
      <c r="A105" s="7"/>
      <c r="B105"/>
      <c r="BD105" s="26"/>
    </row>
    <row r="106" spans="1:56" ht="12.75" x14ac:dyDescent="0.2">
      <c r="A106" s="7"/>
      <c r="B106"/>
      <c r="BD106" s="26"/>
    </row>
    <row r="107" spans="1:56" ht="12.75" x14ac:dyDescent="0.2">
      <c r="A107" s="7"/>
      <c r="B107"/>
      <c r="BD107" s="26"/>
    </row>
    <row r="108" spans="1:56" ht="12.75" x14ac:dyDescent="0.2">
      <c r="A108" s="7"/>
      <c r="B108"/>
      <c r="BD108" s="26"/>
    </row>
    <row r="109" spans="1:56" ht="12.75" x14ac:dyDescent="0.2">
      <c r="A109" s="7"/>
      <c r="B109"/>
      <c r="BD109" s="26"/>
    </row>
    <row r="110" spans="1:56" ht="12.75" x14ac:dyDescent="0.2">
      <c r="A110" s="7"/>
      <c r="B110"/>
      <c r="BD110" s="26"/>
    </row>
    <row r="111" spans="1:56" ht="12.75" x14ac:dyDescent="0.2">
      <c r="A111" s="7"/>
      <c r="B111"/>
      <c r="BD111" s="26"/>
    </row>
    <row r="112" spans="1:56" ht="12.75" x14ac:dyDescent="0.2">
      <c r="A112" s="7"/>
      <c r="B112"/>
      <c r="BD112" s="26"/>
    </row>
    <row r="113" spans="1:56" ht="12.75" x14ac:dyDescent="0.2">
      <c r="A113" s="7"/>
      <c r="B113"/>
      <c r="BD113" s="26"/>
    </row>
    <row r="114" spans="1:56" ht="12.75" x14ac:dyDescent="0.2">
      <c r="A114" s="7"/>
      <c r="B114"/>
      <c r="BD114" s="26"/>
    </row>
    <row r="115" spans="1:56" ht="12.75" x14ac:dyDescent="0.2">
      <c r="A115" s="7"/>
      <c r="B115"/>
      <c r="BD115" s="26"/>
    </row>
    <row r="116" spans="1:56" ht="12.75" x14ac:dyDescent="0.2">
      <c r="A116" s="7"/>
      <c r="B116"/>
      <c r="BD116" s="26"/>
    </row>
    <row r="117" spans="1:56" ht="12.75" x14ac:dyDescent="0.2">
      <c r="A117" s="7"/>
      <c r="B117"/>
      <c r="BD117" s="26"/>
    </row>
    <row r="118" spans="1:56" ht="12.75" x14ac:dyDescent="0.2">
      <c r="A118" s="7"/>
      <c r="B118"/>
      <c r="BD118" s="26"/>
    </row>
    <row r="119" spans="1:56" ht="12.75" x14ac:dyDescent="0.2">
      <c r="A119" s="7"/>
      <c r="B119"/>
      <c r="BD119" s="26"/>
    </row>
    <row r="120" spans="1:56" ht="12.75" x14ac:dyDescent="0.2">
      <c r="A120" s="7"/>
      <c r="B120"/>
      <c r="BD120" s="26"/>
    </row>
    <row r="121" spans="1:56" ht="12.75" x14ac:dyDescent="0.2">
      <c r="A121" s="7"/>
      <c r="B121"/>
      <c r="BD121" s="26"/>
    </row>
    <row r="122" spans="1:56" ht="12.75" x14ac:dyDescent="0.2">
      <c r="A122" s="7"/>
      <c r="B122"/>
      <c r="BD122" s="26"/>
    </row>
    <row r="123" spans="1:56" ht="12.75" x14ac:dyDescent="0.2">
      <c r="A123" s="7"/>
      <c r="B123"/>
      <c r="BD123" s="26"/>
    </row>
    <row r="124" spans="1:56" ht="12.75" x14ac:dyDescent="0.2">
      <c r="A124" s="7"/>
      <c r="B124"/>
      <c r="BD124" s="26"/>
    </row>
    <row r="125" spans="1:56" ht="12.75" x14ac:dyDescent="0.2">
      <c r="A125" s="7"/>
      <c r="B125"/>
      <c r="BD125" s="26"/>
    </row>
    <row r="126" spans="1:56" ht="12.75" x14ac:dyDescent="0.2">
      <c r="A126" s="7"/>
      <c r="B126"/>
      <c r="BD126" s="26"/>
    </row>
    <row r="127" spans="1:56" ht="12.75" x14ac:dyDescent="0.2">
      <c r="A127" s="7"/>
      <c r="B127"/>
      <c r="BD127" s="26"/>
    </row>
    <row r="128" spans="1:56" ht="12.75" x14ac:dyDescent="0.2">
      <c r="A128" s="7"/>
      <c r="B128"/>
      <c r="BD128" s="26"/>
    </row>
    <row r="129" spans="1:56" ht="12.75" x14ac:dyDescent="0.2">
      <c r="A129" s="7"/>
      <c r="B129"/>
      <c r="BD129" s="26"/>
    </row>
    <row r="130" spans="1:56" ht="12.75" x14ac:dyDescent="0.2">
      <c r="A130" s="7"/>
      <c r="B130"/>
      <c r="BD130" s="26"/>
    </row>
    <row r="131" spans="1:56" ht="12.75" x14ac:dyDescent="0.2">
      <c r="A131" s="7"/>
      <c r="B131"/>
      <c r="BD131" s="26"/>
    </row>
    <row r="132" spans="1:56" ht="12.75" x14ac:dyDescent="0.2">
      <c r="A132" s="7"/>
      <c r="B132"/>
      <c r="BD132" s="26"/>
    </row>
    <row r="133" spans="1:56" ht="12.75" x14ac:dyDescent="0.2">
      <c r="A133" s="7"/>
      <c r="B133"/>
      <c r="BD133" s="26"/>
    </row>
    <row r="134" spans="1:56" ht="12.75" x14ac:dyDescent="0.2">
      <c r="A134" s="7"/>
      <c r="B134"/>
      <c r="BD134" s="26"/>
    </row>
    <row r="135" spans="1:56" ht="12.75" x14ac:dyDescent="0.2">
      <c r="A135" s="7"/>
      <c r="B135"/>
      <c r="BD135" s="26"/>
    </row>
    <row r="136" spans="1:56" ht="12.75" x14ac:dyDescent="0.2">
      <c r="A136" s="7"/>
      <c r="B136"/>
      <c r="BD136" s="26"/>
    </row>
    <row r="137" spans="1:56" ht="12.75" x14ac:dyDescent="0.2">
      <c r="A137" s="7"/>
      <c r="B137"/>
      <c r="BD137" s="26"/>
    </row>
    <row r="138" spans="1:56" ht="12.75" x14ac:dyDescent="0.2">
      <c r="A138" s="7"/>
      <c r="B138"/>
      <c r="BD138" s="26"/>
    </row>
    <row r="139" spans="1:56" ht="12.75" x14ac:dyDescent="0.2">
      <c r="A139" s="7"/>
      <c r="B139"/>
      <c r="BD139" s="26"/>
    </row>
    <row r="140" spans="1:56" ht="12.75" x14ac:dyDescent="0.2">
      <c r="A140" s="7"/>
      <c r="B140"/>
      <c r="BD140" s="26"/>
    </row>
    <row r="141" spans="1:56" ht="12.75" x14ac:dyDescent="0.2">
      <c r="A141" s="7"/>
      <c r="B141"/>
      <c r="BD141" s="26"/>
    </row>
    <row r="142" spans="1:56" ht="12.75" x14ac:dyDescent="0.2">
      <c r="A142" s="7"/>
      <c r="B142"/>
      <c r="BD142" s="26"/>
    </row>
    <row r="143" spans="1:56" ht="12.75" x14ac:dyDescent="0.2">
      <c r="A143" s="7"/>
      <c r="B143"/>
      <c r="BD143" s="26"/>
    </row>
    <row r="144" spans="1:56" ht="12.75" x14ac:dyDescent="0.2">
      <c r="A144" s="7"/>
      <c r="B144"/>
      <c r="BD144" s="26"/>
    </row>
    <row r="145" spans="1:56" ht="12.75" x14ac:dyDescent="0.2">
      <c r="A145" s="7"/>
      <c r="B145"/>
      <c r="BD145" s="26"/>
    </row>
    <row r="146" spans="1:56" ht="12.75" x14ac:dyDescent="0.2">
      <c r="A146" s="7"/>
      <c r="B146"/>
      <c r="BD146" s="26"/>
    </row>
    <row r="147" spans="1:56" ht="12.75" x14ac:dyDescent="0.2">
      <c r="A147" s="7"/>
      <c r="B147"/>
      <c r="BD147" s="26"/>
    </row>
    <row r="148" spans="1:56" ht="12.75" x14ac:dyDescent="0.2">
      <c r="A148" s="7"/>
      <c r="B148"/>
      <c r="BD148" s="26"/>
    </row>
    <row r="149" spans="1:56" ht="12.75" x14ac:dyDescent="0.2">
      <c r="A149" s="7"/>
      <c r="B149"/>
      <c r="BD149" s="26"/>
    </row>
    <row r="150" spans="1:56" ht="12.75" x14ac:dyDescent="0.2">
      <c r="A150" s="7"/>
      <c r="B150"/>
      <c r="BD150" s="26"/>
    </row>
    <row r="151" spans="1:56" ht="12.75" x14ac:dyDescent="0.2">
      <c r="A151" s="7"/>
      <c r="B151"/>
      <c r="BD151" s="26"/>
    </row>
    <row r="152" spans="1:56" ht="12.75" x14ac:dyDescent="0.2">
      <c r="A152" s="7"/>
      <c r="B152"/>
      <c r="BD152" s="26"/>
    </row>
    <row r="153" spans="1:56" ht="12.75" x14ac:dyDescent="0.2">
      <c r="A153" s="7"/>
      <c r="B153"/>
      <c r="BD153" s="26"/>
    </row>
    <row r="154" spans="1:56" ht="12.75" x14ac:dyDescent="0.2">
      <c r="A154" s="7"/>
      <c r="B154"/>
      <c r="BD154" s="26"/>
    </row>
    <row r="155" spans="1:56" ht="12.75" x14ac:dyDescent="0.2">
      <c r="A155" s="7"/>
      <c r="B155"/>
      <c r="BD155" s="26"/>
    </row>
    <row r="156" spans="1:56" ht="12.75" x14ac:dyDescent="0.2">
      <c r="A156" s="7"/>
      <c r="B156"/>
      <c r="BD156" s="26"/>
    </row>
    <row r="157" spans="1:56" ht="12.75" x14ac:dyDescent="0.2">
      <c r="A157" s="7"/>
      <c r="B157"/>
      <c r="BD157" s="26"/>
    </row>
    <row r="158" spans="1:56" ht="12.75" x14ac:dyDescent="0.2">
      <c r="A158" s="7"/>
      <c r="B158"/>
    </row>
    <row r="159" spans="1:56" ht="12.75" x14ac:dyDescent="0.2">
      <c r="A159" s="7"/>
      <c r="B159"/>
    </row>
    <row r="160" spans="1:56" ht="12.75" x14ac:dyDescent="0.2">
      <c r="A160" s="7"/>
      <c r="B160"/>
    </row>
    <row r="161" spans="1:2" ht="12.75" x14ac:dyDescent="0.2">
      <c r="A161" s="7"/>
      <c r="B161"/>
    </row>
    <row r="162" spans="1:2" ht="12.75" x14ac:dyDescent="0.2">
      <c r="A162" s="7"/>
      <c r="B162"/>
    </row>
    <row r="163" spans="1:2" ht="12.75" x14ac:dyDescent="0.2">
      <c r="A163" s="7"/>
      <c r="B163"/>
    </row>
    <row r="164" spans="1:2" ht="12.75" x14ac:dyDescent="0.2">
      <c r="A164" s="7"/>
      <c r="B164"/>
    </row>
    <row r="165" spans="1:2" ht="12.75" x14ac:dyDescent="0.2">
      <c r="A165" s="7"/>
      <c r="B165"/>
    </row>
    <row r="166" spans="1:2" ht="12.75" x14ac:dyDescent="0.2">
      <c r="A166" s="7"/>
      <c r="B166"/>
    </row>
    <row r="167" spans="1:2" ht="12.75" x14ac:dyDescent="0.2">
      <c r="A167" s="7"/>
      <c r="B167"/>
    </row>
    <row r="168" spans="1:2" ht="12.75" x14ac:dyDescent="0.2">
      <c r="A168" s="7"/>
      <c r="B168"/>
    </row>
    <row r="169" spans="1:2" ht="12.75" x14ac:dyDescent="0.2">
      <c r="A169" s="7"/>
      <c r="B169"/>
    </row>
    <row r="170" spans="1:2" ht="12.75" x14ac:dyDescent="0.2">
      <c r="A170" s="7"/>
      <c r="B170"/>
    </row>
    <row r="171" spans="1:2" ht="12.75" x14ac:dyDescent="0.2">
      <c r="A171" s="7"/>
      <c r="B171"/>
    </row>
    <row r="172" spans="1:2" ht="12.75" x14ac:dyDescent="0.2">
      <c r="A172" s="7"/>
      <c r="B172"/>
    </row>
    <row r="173" spans="1:2" ht="12.75" x14ac:dyDescent="0.2">
      <c r="A173" s="7"/>
      <c r="B173"/>
    </row>
    <row r="174" spans="1:2" ht="12.75" x14ac:dyDescent="0.2">
      <c r="A174" s="7"/>
      <c r="B174"/>
    </row>
    <row r="175" spans="1:2" ht="12.75" x14ac:dyDescent="0.2">
      <c r="A175" s="7"/>
      <c r="B175"/>
    </row>
    <row r="176" spans="1:2" ht="12.75" x14ac:dyDescent="0.2">
      <c r="A176" s="7"/>
      <c r="B176"/>
    </row>
    <row r="177" spans="1:2" ht="12.75" x14ac:dyDescent="0.2">
      <c r="A177" s="7"/>
      <c r="B177"/>
    </row>
    <row r="178" spans="1:2" ht="12.75" x14ac:dyDescent="0.2">
      <c r="A178" s="7"/>
      <c r="B178"/>
    </row>
    <row r="179" spans="1:2" ht="12.75" x14ac:dyDescent="0.2">
      <c r="A179" s="7"/>
      <c r="B179"/>
    </row>
    <row r="180" spans="1:2" ht="12.75" x14ac:dyDescent="0.2">
      <c r="A180" s="7"/>
      <c r="B180"/>
    </row>
    <row r="181" spans="1:2" ht="12.75" x14ac:dyDescent="0.2">
      <c r="A181" s="7"/>
      <c r="B181"/>
    </row>
    <row r="182" spans="1:2" ht="12.75" x14ac:dyDescent="0.2">
      <c r="A182" s="7"/>
      <c r="B182"/>
    </row>
    <row r="183" spans="1:2" ht="12.75" x14ac:dyDescent="0.2">
      <c r="A183" s="7"/>
      <c r="B183"/>
    </row>
    <row r="184" spans="1:2" ht="12.75" x14ac:dyDescent="0.2">
      <c r="A184" s="7"/>
      <c r="B184"/>
    </row>
    <row r="185" spans="1:2" ht="12.75" x14ac:dyDescent="0.2">
      <c r="A185" s="7"/>
      <c r="B185"/>
    </row>
    <row r="186" spans="1:2" ht="12.75" x14ac:dyDescent="0.2">
      <c r="A186" s="7"/>
      <c r="B186"/>
    </row>
    <row r="187" spans="1:2" ht="12.75" x14ac:dyDescent="0.2">
      <c r="A187" s="7"/>
      <c r="B187"/>
    </row>
    <row r="188" spans="1:2" ht="12.75" x14ac:dyDescent="0.2">
      <c r="A188" s="7"/>
      <c r="B188"/>
    </row>
    <row r="189" spans="1:2" ht="12.75" x14ac:dyDescent="0.2">
      <c r="A189" s="7"/>
      <c r="B189"/>
    </row>
    <row r="190" spans="1:2" ht="12.75" x14ac:dyDescent="0.2">
      <c r="A190" s="7"/>
      <c r="B190"/>
    </row>
    <row r="191" spans="1:2" ht="12.75" x14ac:dyDescent="0.2">
      <c r="A191" s="7"/>
      <c r="B191"/>
    </row>
    <row r="192" spans="1:2" ht="12.75" x14ac:dyDescent="0.2">
      <c r="A192" s="7"/>
      <c r="B192"/>
    </row>
    <row r="193" spans="1:2" ht="12.75" x14ac:dyDescent="0.2">
      <c r="A193" s="7"/>
      <c r="B193"/>
    </row>
    <row r="194" spans="1:2" ht="12.75" x14ac:dyDescent="0.2">
      <c r="A194" s="7"/>
      <c r="B194"/>
    </row>
    <row r="195" spans="1:2" ht="12.75" x14ac:dyDescent="0.2">
      <c r="A195" s="7"/>
      <c r="B195"/>
    </row>
    <row r="196" spans="1:2" ht="12.75" x14ac:dyDescent="0.2">
      <c r="A196" s="7"/>
      <c r="B196"/>
    </row>
    <row r="197" spans="1:2" ht="12.75" x14ac:dyDescent="0.2">
      <c r="A197" s="7"/>
      <c r="B197"/>
    </row>
    <row r="198" spans="1:2" ht="12.75" x14ac:dyDescent="0.2">
      <c r="A198" s="7"/>
      <c r="B198"/>
    </row>
    <row r="199" spans="1:2" ht="12.75" x14ac:dyDescent="0.2">
      <c r="A199" s="7"/>
      <c r="B199"/>
    </row>
    <row r="200" spans="1:2" ht="12.75" x14ac:dyDescent="0.2">
      <c r="A200" s="7"/>
      <c r="B200"/>
    </row>
    <row r="201" spans="1:2" ht="12.75" x14ac:dyDescent="0.2">
      <c r="A201" s="7"/>
      <c r="B201"/>
    </row>
    <row r="202" spans="1:2" ht="12.75" x14ac:dyDescent="0.2">
      <c r="A202" s="7"/>
      <c r="B202"/>
    </row>
    <row r="203" spans="1:2" ht="12.75" x14ac:dyDescent="0.2">
      <c r="A203" s="7"/>
      <c r="B203"/>
    </row>
    <row r="204" spans="1:2" ht="12.75" x14ac:dyDescent="0.2">
      <c r="A204" s="7"/>
      <c r="B204"/>
    </row>
    <row r="205" spans="1:2" ht="12.75" x14ac:dyDescent="0.2">
      <c r="A205" s="7"/>
      <c r="B205"/>
    </row>
    <row r="206" spans="1:2" ht="12.75" x14ac:dyDescent="0.2">
      <c r="A206" s="7"/>
      <c r="B206"/>
    </row>
    <row r="207" spans="1:2" ht="12.75" x14ac:dyDescent="0.2">
      <c r="A207" s="7"/>
      <c r="B207"/>
    </row>
    <row r="208" spans="1:2" ht="12.75" x14ac:dyDescent="0.2">
      <c r="A208" s="7"/>
      <c r="B208"/>
    </row>
    <row r="209" spans="1:2" ht="12.75" x14ac:dyDescent="0.2">
      <c r="A209" s="7"/>
      <c r="B209"/>
    </row>
    <row r="210" spans="1:2" ht="12.75" x14ac:dyDescent="0.2">
      <c r="A210" s="7"/>
      <c r="B210"/>
    </row>
    <row r="211" spans="1:2" ht="12.75" x14ac:dyDescent="0.2">
      <c r="A211" s="7"/>
      <c r="B211"/>
    </row>
    <row r="212" spans="1:2" ht="12.75" x14ac:dyDescent="0.2">
      <c r="A212" s="7"/>
      <c r="B212"/>
    </row>
    <row r="213" spans="1:2" ht="12.75" x14ac:dyDescent="0.2">
      <c r="A213" s="7"/>
      <c r="B213"/>
    </row>
    <row r="214" spans="1:2" ht="12.75" x14ac:dyDescent="0.2">
      <c r="A214" s="7"/>
      <c r="B214"/>
    </row>
    <row r="215" spans="1:2" ht="12.75" x14ac:dyDescent="0.2">
      <c r="A215" s="7"/>
      <c r="B215"/>
    </row>
    <row r="216" spans="1:2" ht="12.75" x14ac:dyDescent="0.2">
      <c r="A216" s="7"/>
      <c r="B216"/>
    </row>
    <row r="217" spans="1:2" ht="12.75" x14ac:dyDescent="0.2">
      <c r="A217" s="7"/>
      <c r="B217"/>
    </row>
    <row r="218" spans="1:2" ht="12.75" x14ac:dyDescent="0.2">
      <c r="A218" s="7"/>
      <c r="B218"/>
    </row>
    <row r="219" spans="1:2" ht="12.75" x14ac:dyDescent="0.2">
      <c r="A219" s="7"/>
      <c r="B219"/>
    </row>
    <row r="220" spans="1:2" ht="12.75" x14ac:dyDescent="0.2">
      <c r="A220" s="7"/>
      <c r="B220"/>
    </row>
    <row r="221" spans="1:2" ht="12.75" x14ac:dyDescent="0.2">
      <c r="A221" s="7"/>
      <c r="B221"/>
    </row>
    <row r="222" spans="1:2" ht="12.75" x14ac:dyDescent="0.2">
      <c r="A222" s="7"/>
      <c r="B222"/>
    </row>
    <row r="223" spans="1:2" ht="12.75" x14ac:dyDescent="0.2">
      <c r="A223" s="7"/>
      <c r="B223"/>
    </row>
    <row r="224" spans="1:2" ht="12.75" x14ac:dyDescent="0.2">
      <c r="A224" s="7"/>
      <c r="B224"/>
    </row>
    <row r="225" spans="1:2" ht="12.75" x14ac:dyDescent="0.2">
      <c r="A225" s="7"/>
      <c r="B225"/>
    </row>
    <row r="226" spans="1:2" ht="12.75" x14ac:dyDescent="0.2">
      <c r="A226" s="7"/>
      <c r="B226"/>
    </row>
    <row r="227" spans="1:2" ht="12.75" x14ac:dyDescent="0.2">
      <c r="A227" s="7"/>
      <c r="B227"/>
    </row>
    <row r="228" spans="1:2" ht="12.75" x14ac:dyDescent="0.2">
      <c r="A228" s="7"/>
      <c r="B228"/>
    </row>
    <row r="229" spans="1:2" ht="12.75" x14ac:dyDescent="0.2">
      <c r="A229" s="7"/>
      <c r="B229"/>
    </row>
    <row r="230" spans="1:2" ht="12.75" x14ac:dyDescent="0.2">
      <c r="A230" s="7"/>
      <c r="B230"/>
    </row>
    <row r="231" spans="1:2" ht="12.75" x14ac:dyDescent="0.2">
      <c r="A231" s="7"/>
      <c r="B231"/>
    </row>
    <row r="232" spans="1:2" ht="12.75" x14ac:dyDescent="0.2">
      <c r="A232" s="7"/>
      <c r="B232"/>
    </row>
    <row r="233" spans="1:2" ht="12.75" x14ac:dyDescent="0.2">
      <c r="A233" s="7"/>
      <c r="B233"/>
    </row>
    <row r="234" spans="1:2" ht="12.75" x14ac:dyDescent="0.2">
      <c r="A234" s="7"/>
      <c r="B234"/>
    </row>
    <row r="235" spans="1:2" ht="12.75" x14ac:dyDescent="0.2">
      <c r="A235" s="7"/>
      <c r="B235"/>
    </row>
    <row r="236" spans="1:2" ht="12.75" x14ac:dyDescent="0.2">
      <c r="A236" s="7"/>
      <c r="B236"/>
    </row>
    <row r="237" spans="1:2" ht="12.75" x14ac:dyDescent="0.2">
      <c r="A237" s="7"/>
      <c r="B237"/>
    </row>
    <row r="238" spans="1:2" ht="12.75" x14ac:dyDescent="0.2">
      <c r="A238" s="7"/>
      <c r="B238"/>
    </row>
    <row r="239" spans="1:2" ht="12.75" x14ac:dyDescent="0.2">
      <c r="A239" s="7"/>
      <c r="B239"/>
    </row>
    <row r="240" spans="1:2" ht="12.75" x14ac:dyDescent="0.2">
      <c r="A240" s="7"/>
      <c r="B240"/>
    </row>
    <row r="241" spans="1:2" ht="12.75" x14ac:dyDescent="0.2">
      <c r="A241" s="7"/>
      <c r="B241"/>
    </row>
    <row r="242" spans="1:2" ht="12.75" x14ac:dyDescent="0.2">
      <c r="A242" s="7"/>
      <c r="B242"/>
    </row>
    <row r="243" spans="1:2" ht="12.75" x14ac:dyDescent="0.2">
      <c r="A243" s="7"/>
      <c r="B243"/>
    </row>
    <row r="244" spans="1:2" ht="12.75" x14ac:dyDescent="0.2">
      <c r="A244" s="7"/>
      <c r="B244"/>
    </row>
    <row r="245" spans="1:2" ht="12.75" x14ac:dyDescent="0.2">
      <c r="A245" s="7"/>
      <c r="B245"/>
    </row>
    <row r="246" spans="1:2" ht="12.75" x14ac:dyDescent="0.2">
      <c r="A246" s="7"/>
      <c r="B246"/>
    </row>
    <row r="247" spans="1:2" ht="12.75" x14ac:dyDescent="0.2">
      <c r="A247" s="7"/>
      <c r="B247"/>
    </row>
    <row r="248" spans="1:2" ht="12.75" x14ac:dyDescent="0.2">
      <c r="A248" s="7"/>
      <c r="B248"/>
    </row>
    <row r="249" spans="1:2" ht="12.75" x14ac:dyDescent="0.2">
      <c r="A249" s="7"/>
      <c r="B249"/>
    </row>
    <row r="250" spans="1:2" ht="12.75" x14ac:dyDescent="0.2">
      <c r="A250" s="7"/>
      <c r="B250"/>
    </row>
    <row r="251" spans="1:2" ht="12.75" x14ac:dyDescent="0.2">
      <c r="A251" s="7"/>
      <c r="B251"/>
    </row>
    <row r="252" spans="1:2" ht="12.75" x14ac:dyDescent="0.2">
      <c r="A252" s="7"/>
      <c r="B252"/>
    </row>
    <row r="253" spans="1:2" ht="12.75" x14ac:dyDescent="0.2">
      <c r="A253" s="7"/>
      <c r="B253"/>
    </row>
    <row r="254" spans="1:2" ht="12.75" x14ac:dyDescent="0.2">
      <c r="A254" s="7"/>
      <c r="B254"/>
    </row>
    <row r="255" spans="1:2" ht="12.75" x14ac:dyDescent="0.2">
      <c r="A255" s="7"/>
      <c r="B255"/>
    </row>
    <row r="256" spans="1:2" ht="12.75" x14ac:dyDescent="0.2">
      <c r="A256" s="7"/>
      <c r="B256"/>
    </row>
    <row r="257" spans="1:2" ht="12.75" x14ac:dyDescent="0.2">
      <c r="A257" s="7"/>
      <c r="B257"/>
    </row>
    <row r="258" spans="1:2" ht="12.75" x14ac:dyDescent="0.2">
      <c r="A258" s="7"/>
      <c r="B258"/>
    </row>
    <row r="259" spans="1:2" ht="12.75" x14ac:dyDescent="0.2">
      <c r="A259" s="7"/>
      <c r="B259"/>
    </row>
    <row r="260" spans="1:2" ht="12.75" x14ac:dyDescent="0.2">
      <c r="A260" s="7"/>
      <c r="B260"/>
    </row>
    <row r="261" spans="1:2" ht="12.75" x14ac:dyDescent="0.2">
      <c r="A261" s="7"/>
      <c r="B261"/>
    </row>
    <row r="262" spans="1:2" ht="12.75" x14ac:dyDescent="0.2">
      <c r="A262" s="7"/>
      <c r="B262"/>
    </row>
    <row r="263" spans="1:2" ht="12.75" x14ac:dyDescent="0.2">
      <c r="A263" s="7"/>
      <c r="B263"/>
    </row>
    <row r="264" spans="1:2" ht="12.75" x14ac:dyDescent="0.2">
      <c r="A264" s="7"/>
      <c r="B264"/>
    </row>
    <row r="265" spans="1:2" ht="12.75" x14ac:dyDescent="0.2">
      <c r="A265" s="7"/>
      <c r="B265"/>
    </row>
    <row r="266" spans="1:2" ht="12.75" x14ac:dyDescent="0.2">
      <c r="A266" s="7"/>
      <c r="B266"/>
    </row>
    <row r="267" spans="1:2" ht="12.75" x14ac:dyDescent="0.2">
      <c r="A267" s="7"/>
      <c r="B267"/>
    </row>
    <row r="268" spans="1:2" ht="12.75" x14ac:dyDescent="0.2">
      <c r="A268" s="7"/>
      <c r="B268"/>
    </row>
    <row r="269" spans="1:2" ht="12.75" x14ac:dyDescent="0.2">
      <c r="A269" s="7"/>
      <c r="B269"/>
    </row>
    <row r="270" spans="1:2" ht="12.75" x14ac:dyDescent="0.2">
      <c r="A270" s="7"/>
      <c r="B270"/>
    </row>
    <row r="271" spans="1:2" ht="12.75" x14ac:dyDescent="0.2">
      <c r="A271" s="7"/>
      <c r="B271"/>
    </row>
    <row r="272" spans="1:2" ht="12.75" x14ac:dyDescent="0.2">
      <c r="A272" s="7"/>
      <c r="B272"/>
    </row>
    <row r="273" spans="1:2" ht="12.75" x14ac:dyDescent="0.2">
      <c r="A273" s="7"/>
      <c r="B273"/>
    </row>
    <row r="274" spans="1:2" ht="12.75" x14ac:dyDescent="0.2">
      <c r="A274" s="7"/>
      <c r="B274"/>
    </row>
    <row r="275" spans="1:2" ht="12.75" x14ac:dyDescent="0.2">
      <c r="A275" s="7"/>
      <c r="B275"/>
    </row>
    <row r="276" spans="1:2" ht="12.75" x14ac:dyDescent="0.2">
      <c r="A276" s="7"/>
      <c r="B276"/>
    </row>
    <row r="277" spans="1:2" ht="12.75" x14ac:dyDescent="0.2">
      <c r="A277" s="7"/>
      <c r="B277"/>
    </row>
    <row r="278" spans="1:2" ht="12.75" x14ac:dyDescent="0.2">
      <c r="A278" s="7"/>
      <c r="B278"/>
    </row>
    <row r="279" spans="1:2" ht="12.75" x14ac:dyDescent="0.2">
      <c r="A279" s="7"/>
      <c r="B279"/>
    </row>
    <row r="280" spans="1:2" ht="12.75" x14ac:dyDescent="0.2">
      <c r="A280" s="7"/>
      <c r="B280"/>
    </row>
    <row r="281" spans="1:2" ht="12.75" x14ac:dyDescent="0.2">
      <c r="A281" s="7"/>
      <c r="B281"/>
    </row>
    <row r="282" spans="1:2" ht="12.75" x14ac:dyDescent="0.2">
      <c r="A282" s="7"/>
      <c r="B282"/>
    </row>
    <row r="283" spans="1:2" ht="12.75" x14ac:dyDescent="0.2">
      <c r="A283" s="7"/>
      <c r="B283"/>
    </row>
    <row r="284" spans="1:2" ht="12.75" x14ac:dyDescent="0.2">
      <c r="A284" s="7"/>
      <c r="B284"/>
    </row>
    <row r="285" spans="1:2" ht="12.75" x14ac:dyDescent="0.2">
      <c r="A285" s="7"/>
      <c r="B285"/>
    </row>
    <row r="286" spans="1:2" ht="12.75" x14ac:dyDescent="0.2">
      <c r="A286" s="7"/>
      <c r="B286"/>
    </row>
    <row r="287" spans="1:2" ht="12.75" x14ac:dyDescent="0.2">
      <c r="A287" s="7"/>
      <c r="B287"/>
    </row>
    <row r="288" spans="1:2" ht="12.75" x14ac:dyDescent="0.2">
      <c r="A288" s="7"/>
      <c r="B288"/>
    </row>
    <row r="289" spans="1:2" ht="12.75" x14ac:dyDescent="0.2">
      <c r="A289" s="7"/>
      <c r="B289"/>
    </row>
    <row r="290" spans="1:2" ht="12.75" x14ac:dyDescent="0.2">
      <c r="A290" s="7"/>
      <c r="B290"/>
    </row>
    <row r="291" spans="1:2" ht="12.75" x14ac:dyDescent="0.2">
      <c r="A291" s="7"/>
      <c r="B291"/>
    </row>
    <row r="292" spans="1:2" ht="12.75" x14ac:dyDescent="0.2">
      <c r="A292" s="7"/>
      <c r="B292"/>
    </row>
    <row r="293" spans="1:2" ht="12.75" x14ac:dyDescent="0.2">
      <c r="A293" s="7"/>
      <c r="B293"/>
    </row>
    <row r="294" spans="1:2" ht="12.75" x14ac:dyDescent="0.2">
      <c r="A294" s="7"/>
      <c r="B294"/>
    </row>
    <row r="295" spans="1:2" ht="12.75" x14ac:dyDescent="0.2">
      <c r="A295" s="7"/>
      <c r="B295"/>
    </row>
    <row r="296" spans="1:2" ht="12.75" x14ac:dyDescent="0.2">
      <c r="A296" s="7"/>
      <c r="B296"/>
    </row>
    <row r="297" spans="1:2" ht="12.75" x14ac:dyDescent="0.2">
      <c r="A297" s="7"/>
      <c r="B297"/>
    </row>
    <row r="298" spans="1:2" ht="12.75" x14ac:dyDescent="0.2">
      <c r="A298" s="7"/>
      <c r="B298"/>
    </row>
    <row r="299" spans="1:2" ht="12.75" x14ac:dyDescent="0.2">
      <c r="A299" s="7"/>
      <c r="B299"/>
    </row>
    <row r="300" spans="1:2" ht="12.75" x14ac:dyDescent="0.2">
      <c r="A300" s="7"/>
      <c r="B300"/>
    </row>
    <row r="301" spans="1:2" ht="12.75" x14ac:dyDescent="0.2">
      <c r="A301" s="7"/>
      <c r="B301"/>
    </row>
    <row r="302" spans="1:2" ht="12.75" x14ac:dyDescent="0.2">
      <c r="A302" s="7"/>
      <c r="B302"/>
    </row>
    <row r="303" spans="1:2" ht="12.75" x14ac:dyDescent="0.2">
      <c r="A303" s="7"/>
      <c r="B303"/>
    </row>
    <row r="304" spans="1:2" ht="12.75" x14ac:dyDescent="0.2">
      <c r="A304" s="7"/>
      <c r="B304"/>
    </row>
    <row r="305" spans="1:2" ht="12.75" x14ac:dyDescent="0.2">
      <c r="A305" s="7"/>
      <c r="B305"/>
    </row>
    <row r="306" spans="1:2" ht="12.75" x14ac:dyDescent="0.2">
      <c r="A306" s="7"/>
      <c r="B306"/>
    </row>
    <row r="307" spans="1:2" ht="12.75" x14ac:dyDescent="0.2">
      <c r="A307" s="7"/>
      <c r="B307"/>
    </row>
    <row r="308" spans="1:2" ht="12.75" x14ac:dyDescent="0.2">
      <c r="A308" s="7"/>
      <c r="B308"/>
    </row>
    <row r="309" spans="1:2" ht="12.75" x14ac:dyDescent="0.2">
      <c r="A309" s="7"/>
      <c r="B309"/>
    </row>
    <row r="310" spans="1:2" ht="12.75" x14ac:dyDescent="0.2">
      <c r="A310" s="7"/>
      <c r="B310"/>
    </row>
    <row r="311" spans="1:2" ht="12.75" x14ac:dyDescent="0.2">
      <c r="A311" s="7"/>
      <c r="B311"/>
    </row>
    <row r="312" spans="1:2" ht="12.75" x14ac:dyDescent="0.2">
      <c r="A312" s="7"/>
      <c r="B312"/>
    </row>
    <row r="313" spans="1:2" ht="12.75" x14ac:dyDescent="0.2">
      <c r="A313" s="7"/>
      <c r="B313"/>
    </row>
    <row r="314" spans="1:2" ht="12.75" x14ac:dyDescent="0.2">
      <c r="A314" s="7"/>
      <c r="B314"/>
    </row>
    <row r="315" spans="1:2" ht="12.75" x14ac:dyDescent="0.2">
      <c r="A315" s="7"/>
      <c r="B315"/>
    </row>
    <row r="316" spans="1:2" ht="12.75" x14ac:dyDescent="0.2">
      <c r="A316" s="7"/>
      <c r="B316"/>
    </row>
    <row r="317" spans="1:2" ht="12.75" x14ac:dyDescent="0.2">
      <c r="A317" s="7"/>
      <c r="B317"/>
    </row>
    <row r="318" spans="1:2" ht="12.75" x14ac:dyDescent="0.2">
      <c r="A318" s="7"/>
      <c r="B318"/>
    </row>
    <row r="319" spans="1:2" ht="12.75" x14ac:dyDescent="0.2">
      <c r="A319" s="7"/>
      <c r="B319"/>
    </row>
    <row r="320" spans="1:2" ht="12.75" x14ac:dyDescent="0.2">
      <c r="A320" s="7"/>
      <c r="B320"/>
    </row>
    <row r="321" spans="1:2" ht="12.75" x14ac:dyDescent="0.2">
      <c r="A321" s="7"/>
      <c r="B321"/>
    </row>
    <row r="322" spans="1:2" ht="12.75" x14ac:dyDescent="0.2">
      <c r="A322" s="7"/>
      <c r="B322"/>
    </row>
    <row r="323" spans="1:2" ht="12.75" x14ac:dyDescent="0.2">
      <c r="A323" s="7"/>
      <c r="B323"/>
    </row>
    <row r="324" spans="1:2" ht="12.75" x14ac:dyDescent="0.2">
      <c r="A324" s="7"/>
      <c r="B324"/>
    </row>
    <row r="325" spans="1:2" ht="12.75" x14ac:dyDescent="0.2">
      <c r="A325" s="7"/>
      <c r="B325"/>
    </row>
    <row r="326" spans="1:2" ht="12.75" x14ac:dyDescent="0.2">
      <c r="A326" s="7"/>
      <c r="B326"/>
    </row>
    <row r="327" spans="1:2" ht="12.75" x14ac:dyDescent="0.2">
      <c r="A327" s="7"/>
      <c r="B327"/>
    </row>
    <row r="328" spans="1:2" ht="12.75" x14ac:dyDescent="0.2">
      <c r="A328" s="7"/>
      <c r="B328"/>
    </row>
    <row r="329" spans="1:2" ht="12.75" x14ac:dyDescent="0.2">
      <c r="A329" s="7"/>
      <c r="B329"/>
    </row>
    <row r="330" spans="1:2" ht="12.75" x14ac:dyDescent="0.2">
      <c r="A330" s="7"/>
      <c r="B330"/>
    </row>
    <row r="331" spans="1:2" ht="12.75" x14ac:dyDescent="0.2">
      <c r="A331" s="7"/>
      <c r="B331"/>
    </row>
    <row r="332" spans="1:2" ht="12.75" x14ac:dyDescent="0.2">
      <c r="A332" s="7"/>
      <c r="B332"/>
    </row>
    <row r="333" spans="1:2" ht="12.75" x14ac:dyDescent="0.2">
      <c r="A333" s="7"/>
      <c r="B333"/>
    </row>
    <row r="334" spans="1:2" ht="12.75" x14ac:dyDescent="0.2">
      <c r="A334" s="7"/>
      <c r="B334"/>
    </row>
    <row r="335" spans="1:2" ht="12.75" x14ac:dyDescent="0.2">
      <c r="A335" s="7"/>
      <c r="B335"/>
    </row>
    <row r="336" spans="1:2" ht="12.75" x14ac:dyDescent="0.2">
      <c r="A336" s="7"/>
      <c r="B336"/>
    </row>
    <row r="337" spans="1:2" ht="12.75" x14ac:dyDescent="0.2">
      <c r="A337" s="7"/>
      <c r="B337"/>
    </row>
    <row r="338" spans="1:2" ht="12.75" x14ac:dyDescent="0.2">
      <c r="A338" s="7"/>
      <c r="B338"/>
    </row>
    <row r="339" spans="1:2" ht="12.75" x14ac:dyDescent="0.2">
      <c r="A339" s="7"/>
      <c r="B339"/>
    </row>
    <row r="340" spans="1:2" ht="12.75" x14ac:dyDescent="0.2">
      <c r="A340" s="7"/>
      <c r="B340"/>
    </row>
    <row r="341" spans="1:2" ht="12.75" x14ac:dyDescent="0.2">
      <c r="A341" s="7"/>
      <c r="B341"/>
    </row>
    <row r="342" spans="1:2" ht="12.75" x14ac:dyDescent="0.2">
      <c r="A342" s="7"/>
      <c r="B342"/>
    </row>
    <row r="343" spans="1:2" ht="12.75" x14ac:dyDescent="0.2">
      <c r="A343" s="7"/>
      <c r="B343"/>
    </row>
    <row r="344" spans="1:2" ht="12.75" x14ac:dyDescent="0.2">
      <c r="A344" s="7"/>
      <c r="B344"/>
    </row>
    <row r="345" spans="1:2" ht="12.75" x14ac:dyDescent="0.2">
      <c r="A345" s="7"/>
      <c r="B345"/>
    </row>
    <row r="346" spans="1:2" ht="12.75" x14ac:dyDescent="0.2">
      <c r="A346" s="7"/>
      <c r="B346"/>
    </row>
    <row r="347" spans="1:2" ht="12.75" x14ac:dyDescent="0.2">
      <c r="A347" s="7"/>
      <c r="B347"/>
    </row>
    <row r="348" spans="1:2" ht="12.75" x14ac:dyDescent="0.2">
      <c r="A348" s="7"/>
      <c r="B348"/>
    </row>
    <row r="349" spans="1:2" ht="12.75" x14ac:dyDescent="0.2">
      <c r="A349" s="7"/>
      <c r="B349"/>
    </row>
    <row r="350" spans="1:2" ht="12.75" x14ac:dyDescent="0.2">
      <c r="A350" s="7"/>
      <c r="B350"/>
    </row>
    <row r="351" spans="1:2" ht="12.75" x14ac:dyDescent="0.2">
      <c r="A351" s="7"/>
      <c r="B351"/>
    </row>
    <row r="352" spans="1:2" ht="12.75" x14ac:dyDescent="0.2">
      <c r="A352" s="7"/>
      <c r="B352"/>
    </row>
    <row r="353" spans="1:2" ht="12.75" x14ac:dyDescent="0.2">
      <c r="A353" s="7"/>
      <c r="B353"/>
    </row>
    <row r="354" spans="1:2" ht="12.75" x14ac:dyDescent="0.2">
      <c r="A354" s="7"/>
      <c r="B354"/>
    </row>
    <row r="355" spans="1:2" ht="12.75" x14ac:dyDescent="0.2">
      <c r="A355" s="7"/>
      <c r="B355"/>
    </row>
    <row r="356" spans="1:2" ht="12.75" x14ac:dyDescent="0.2">
      <c r="A356" s="7"/>
      <c r="B356"/>
    </row>
    <row r="357" spans="1:2" ht="12.75" x14ac:dyDescent="0.2">
      <c r="A357" s="7"/>
      <c r="B357"/>
    </row>
    <row r="358" spans="1:2" ht="12.75" x14ac:dyDescent="0.2">
      <c r="A358" s="7"/>
      <c r="B358"/>
    </row>
    <row r="359" spans="1:2" ht="12.75" x14ac:dyDescent="0.2">
      <c r="A359" s="7"/>
      <c r="B359"/>
    </row>
    <row r="360" spans="1:2" ht="12.75" x14ac:dyDescent="0.2">
      <c r="A360" s="7"/>
      <c r="B360"/>
    </row>
    <row r="361" spans="1:2" ht="12.75" x14ac:dyDescent="0.2">
      <c r="A361" s="7"/>
      <c r="B361"/>
    </row>
    <row r="362" spans="1:2" ht="12.75" x14ac:dyDescent="0.2">
      <c r="A362" s="7"/>
      <c r="B362"/>
    </row>
    <row r="363" spans="1:2" ht="12.75" x14ac:dyDescent="0.2">
      <c r="A363" s="7"/>
      <c r="B363"/>
    </row>
    <row r="364" spans="1:2" ht="12.75" x14ac:dyDescent="0.2">
      <c r="A364" s="7"/>
      <c r="B364"/>
    </row>
    <row r="365" spans="1:2" ht="12.75" x14ac:dyDescent="0.2">
      <c r="A365" s="7"/>
      <c r="B365"/>
    </row>
    <row r="366" spans="1:2" ht="12.75" x14ac:dyDescent="0.2">
      <c r="A366" s="7"/>
      <c r="B366"/>
    </row>
    <row r="367" spans="1:2" ht="12.75" x14ac:dyDescent="0.2">
      <c r="A367" s="7"/>
      <c r="B367"/>
    </row>
    <row r="368" spans="1:2" ht="12.75" x14ac:dyDescent="0.2">
      <c r="A368" s="7"/>
      <c r="B368"/>
    </row>
    <row r="369" spans="1:2" ht="12.75" x14ac:dyDescent="0.2">
      <c r="A369" s="7"/>
      <c r="B369"/>
    </row>
    <row r="370" spans="1:2" ht="12.75" x14ac:dyDescent="0.2">
      <c r="A370" s="7"/>
      <c r="B370"/>
    </row>
    <row r="371" spans="1:2" ht="12.75" x14ac:dyDescent="0.2">
      <c r="A371" s="7"/>
      <c r="B371"/>
    </row>
    <row r="372" spans="1:2" ht="12.75" x14ac:dyDescent="0.2">
      <c r="A372" s="7"/>
      <c r="B372"/>
    </row>
    <row r="373" spans="1:2" ht="12.75" x14ac:dyDescent="0.2">
      <c r="A373" s="7"/>
      <c r="B373"/>
    </row>
    <row r="374" spans="1:2" ht="12.75" x14ac:dyDescent="0.2">
      <c r="A374" s="7"/>
      <c r="B374"/>
    </row>
    <row r="375" spans="1:2" ht="12.75" x14ac:dyDescent="0.2">
      <c r="A375" s="7"/>
      <c r="B375"/>
    </row>
    <row r="376" spans="1:2" ht="12.75" x14ac:dyDescent="0.2">
      <c r="A376" s="7"/>
      <c r="B376"/>
    </row>
    <row r="377" spans="1:2" ht="12.75" x14ac:dyDescent="0.2">
      <c r="A377" s="7"/>
      <c r="B377"/>
    </row>
    <row r="378" spans="1:2" ht="12.75" x14ac:dyDescent="0.2">
      <c r="A378" s="7"/>
      <c r="B378"/>
    </row>
    <row r="379" spans="1:2" ht="12.75" x14ac:dyDescent="0.2">
      <c r="A379" s="7"/>
      <c r="B379"/>
    </row>
    <row r="380" spans="1:2" ht="12.75" x14ac:dyDescent="0.2">
      <c r="A380" s="7"/>
      <c r="B380"/>
    </row>
    <row r="381" spans="1:2" ht="12.75" x14ac:dyDescent="0.2">
      <c r="A381" s="7"/>
      <c r="B381"/>
    </row>
    <row r="382" spans="1:2" ht="12.75" x14ac:dyDescent="0.2">
      <c r="A382" s="7"/>
      <c r="B382"/>
    </row>
    <row r="383" spans="1:2" ht="12.75" x14ac:dyDescent="0.2">
      <c r="A383" s="7"/>
      <c r="B383"/>
    </row>
    <row r="384" spans="1:2" ht="12.75" x14ac:dyDescent="0.2">
      <c r="A384" s="7"/>
      <c r="B384"/>
    </row>
    <row r="385" spans="1:2" ht="12.75" x14ac:dyDescent="0.2">
      <c r="A385" s="7"/>
      <c r="B385"/>
    </row>
    <row r="386" spans="1:2" ht="12.75" x14ac:dyDescent="0.2">
      <c r="A386" s="7"/>
      <c r="B386"/>
    </row>
    <row r="387" spans="1:2" ht="12.75" x14ac:dyDescent="0.2">
      <c r="A387" s="7"/>
      <c r="B387"/>
    </row>
    <row r="388" spans="1:2" ht="12.75" x14ac:dyDescent="0.2">
      <c r="A388" s="7"/>
      <c r="B388"/>
    </row>
    <row r="389" spans="1:2" ht="12.75" x14ac:dyDescent="0.2">
      <c r="A389" s="7"/>
      <c r="B389"/>
    </row>
    <row r="390" spans="1:2" ht="12.75" x14ac:dyDescent="0.2">
      <c r="A390" s="7"/>
      <c r="B390"/>
    </row>
    <row r="391" spans="1:2" ht="12.75" x14ac:dyDescent="0.2">
      <c r="A391" s="7"/>
      <c r="B391"/>
    </row>
    <row r="392" spans="1:2" ht="12.75" x14ac:dyDescent="0.2">
      <c r="A392" s="7"/>
      <c r="B392"/>
    </row>
    <row r="393" spans="1:2" ht="12.75" x14ac:dyDescent="0.2">
      <c r="A393" s="7"/>
      <c r="B393"/>
    </row>
    <row r="394" spans="1:2" ht="12.75" x14ac:dyDescent="0.2">
      <c r="A394" s="7"/>
      <c r="B394"/>
    </row>
    <row r="395" spans="1:2" ht="12.75" x14ac:dyDescent="0.2">
      <c r="A395" s="7"/>
      <c r="B395"/>
    </row>
    <row r="396" spans="1:2" ht="12.75" x14ac:dyDescent="0.2">
      <c r="A396" s="7"/>
      <c r="B396"/>
    </row>
    <row r="397" spans="1:2" ht="12.75" x14ac:dyDescent="0.2">
      <c r="A397" s="7"/>
      <c r="B397"/>
    </row>
    <row r="398" spans="1:2" ht="12.75" x14ac:dyDescent="0.2">
      <c r="A398" s="7"/>
      <c r="B398"/>
    </row>
    <row r="399" spans="1:2" ht="12.75" x14ac:dyDescent="0.2">
      <c r="A399" s="7"/>
      <c r="B399"/>
    </row>
    <row r="400" spans="1:2" ht="12.75" x14ac:dyDescent="0.2">
      <c r="A400" s="7"/>
      <c r="B400"/>
    </row>
    <row r="401" spans="1:2" ht="12.75" x14ac:dyDescent="0.2">
      <c r="A401" s="7"/>
      <c r="B401"/>
    </row>
    <row r="402" spans="1:2" ht="12.75" x14ac:dyDescent="0.2">
      <c r="A402" s="7"/>
      <c r="B402"/>
    </row>
    <row r="403" spans="1:2" ht="12.75" x14ac:dyDescent="0.2">
      <c r="A403" s="7"/>
      <c r="B403"/>
    </row>
    <row r="404" spans="1:2" ht="12.75" x14ac:dyDescent="0.2">
      <c r="A404" s="7"/>
      <c r="B404"/>
    </row>
    <row r="405" spans="1:2" ht="12.75" x14ac:dyDescent="0.2">
      <c r="A405" s="7"/>
      <c r="B405"/>
    </row>
    <row r="406" spans="1:2" ht="12.75" x14ac:dyDescent="0.2">
      <c r="A406" s="7"/>
      <c r="B406"/>
    </row>
    <row r="407" spans="1:2" ht="12.75" x14ac:dyDescent="0.2">
      <c r="A407" s="7"/>
      <c r="B407"/>
    </row>
    <row r="408" spans="1:2" ht="12.75" x14ac:dyDescent="0.2">
      <c r="A408" s="7"/>
      <c r="B408"/>
    </row>
    <row r="409" spans="1:2" ht="12.75" x14ac:dyDescent="0.2">
      <c r="A409" s="7"/>
      <c r="B409"/>
    </row>
    <row r="410" spans="1:2" ht="12.75" x14ac:dyDescent="0.2">
      <c r="A410" s="7"/>
      <c r="B410"/>
    </row>
    <row r="411" spans="1:2" ht="12.75" x14ac:dyDescent="0.2">
      <c r="A411" s="7"/>
      <c r="B411"/>
    </row>
    <row r="412" spans="1:2" ht="12.75" x14ac:dyDescent="0.2">
      <c r="A412" s="7"/>
      <c r="B412"/>
    </row>
    <row r="413" spans="1:2" ht="12.75" x14ac:dyDescent="0.2">
      <c r="A413" s="7"/>
      <c r="B413"/>
    </row>
    <row r="414" spans="1:2" ht="12.75" x14ac:dyDescent="0.2">
      <c r="A414" s="7"/>
      <c r="B414"/>
    </row>
    <row r="415" spans="1:2" ht="12.75" x14ac:dyDescent="0.2">
      <c r="A415" s="7"/>
      <c r="B415"/>
    </row>
    <row r="416" spans="1:2" ht="12.75" x14ac:dyDescent="0.2">
      <c r="A416" s="7"/>
      <c r="B416"/>
    </row>
    <row r="417" spans="1:2" ht="12.75" x14ac:dyDescent="0.2">
      <c r="A417" s="7"/>
      <c r="B417"/>
    </row>
    <row r="418" spans="1:2" ht="12.75" x14ac:dyDescent="0.2">
      <c r="A418" s="7"/>
      <c r="B418"/>
    </row>
    <row r="419" spans="1:2" ht="12.75" x14ac:dyDescent="0.2">
      <c r="A419" s="7"/>
      <c r="B419"/>
    </row>
    <row r="420" spans="1:2" ht="12.75" x14ac:dyDescent="0.2">
      <c r="A420" s="7"/>
      <c r="B420"/>
    </row>
    <row r="421" spans="1:2" ht="12.75" x14ac:dyDescent="0.2">
      <c r="A421" s="7"/>
      <c r="B421"/>
    </row>
    <row r="422" spans="1:2" ht="12.75" x14ac:dyDescent="0.2">
      <c r="A422" s="7"/>
      <c r="B422"/>
    </row>
    <row r="423" spans="1:2" ht="12.75" x14ac:dyDescent="0.2">
      <c r="A423" s="7"/>
      <c r="B423"/>
    </row>
    <row r="424" spans="1:2" ht="12.75" x14ac:dyDescent="0.2">
      <c r="A424" s="7"/>
      <c r="B424"/>
    </row>
    <row r="425" spans="1:2" ht="12.75" x14ac:dyDescent="0.2">
      <c r="A425" s="7"/>
      <c r="B425"/>
    </row>
    <row r="426" spans="1:2" ht="12.75" x14ac:dyDescent="0.2">
      <c r="A426" s="7"/>
      <c r="B426"/>
    </row>
    <row r="427" spans="1:2" ht="12.75" x14ac:dyDescent="0.2">
      <c r="A427" s="7"/>
      <c r="B427"/>
    </row>
    <row r="428" spans="1:2" ht="12.75" x14ac:dyDescent="0.2">
      <c r="A428" s="7"/>
      <c r="B428"/>
    </row>
    <row r="429" spans="1:2" ht="12.75" x14ac:dyDescent="0.2">
      <c r="A429" s="7"/>
      <c r="B429"/>
    </row>
    <row r="430" spans="1:2" ht="12.75" x14ac:dyDescent="0.2">
      <c r="A430" s="7"/>
      <c r="B430"/>
    </row>
    <row r="431" spans="1:2" ht="12.75" x14ac:dyDescent="0.2">
      <c r="A431" s="7"/>
      <c r="B431"/>
    </row>
    <row r="432" spans="1:2" ht="12.75" x14ac:dyDescent="0.2">
      <c r="A432" s="7"/>
      <c r="B432"/>
    </row>
    <row r="433" spans="1:2" ht="12.75" x14ac:dyDescent="0.2">
      <c r="A433" s="7"/>
      <c r="B433"/>
    </row>
    <row r="434" spans="1:2" ht="12.75" x14ac:dyDescent="0.2">
      <c r="A434" s="7"/>
      <c r="B434"/>
    </row>
    <row r="435" spans="1:2" ht="12.75" x14ac:dyDescent="0.2">
      <c r="A435" s="7"/>
      <c r="B435"/>
    </row>
    <row r="436" spans="1:2" ht="12.75" x14ac:dyDescent="0.2">
      <c r="A436" s="7"/>
      <c r="B436"/>
    </row>
    <row r="437" spans="1:2" ht="12.75" x14ac:dyDescent="0.2">
      <c r="A437" s="7"/>
      <c r="B437"/>
    </row>
    <row r="438" spans="1:2" ht="12.75" x14ac:dyDescent="0.2">
      <c r="A438" s="7"/>
      <c r="B438"/>
    </row>
    <row r="439" spans="1:2" ht="12.75" x14ac:dyDescent="0.2">
      <c r="A439" s="7"/>
      <c r="B439"/>
    </row>
    <row r="440" spans="1:2" ht="12.75" x14ac:dyDescent="0.2">
      <c r="A440" s="7"/>
      <c r="B440"/>
    </row>
    <row r="441" spans="1:2" ht="12.75" x14ac:dyDescent="0.2">
      <c r="A441" s="7"/>
      <c r="B441"/>
    </row>
    <row r="442" spans="1:2" ht="12.75" x14ac:dyDescent="0.2">
      <c r="A442" s="7"/>
      <c r="B442"/>
    </row>
    <row r="443" spans="1:2" ht="12.75" x14ac:dyDescent="0.2">
      <c r="A443" s="7"/>
      <c r="B443"/>
    </row>
    <row r="444" spans="1:2" ht="12.75" x14ac:dyDescent="0.2">
      <c r="A444" s="7"/>
      <c r="B444"/>
    </row>
    <row r="445" spans="1:2" ht="12.75" x14ac:dyDescent="0.2">
      <c r="A445" s="7"/>
      <c r="B445"/>
    </row>
    <row r="446" spans="1:2" ht="12.75" x14ac:dyDescent="0.2">
      <c r="A446" s="7"/>
      <c r="B446"/>
    </row>
    <row r="447" spans="1:2" ht="12.75" x14ac:dyDescent="0.2">
      <c r="A447" s="7"/>
      <c r="B447"/>
    </row>
    <row r="448" spans="1:2" ht="12.75" x14ac:dyDescent="0.2">
      <c r="A448" s="7"/>
      <c r="B448"/>
    </row>
    <row r="449" spans="1:2" ht="12.75" x14ac:dyDescent="0.2">
      <c r="A449" s="7"/>
      <c r="B449"/>
    </row>
    <row r="450" spans="1:2" ht="12.75" x14ac:dyDescent="0.2">
      <c r="A450" s="7"/>
      <c r="B450"/>
    </row>
    <row r="451" spans="1:2" ht="12.75" x14ac:dyDescent="0.2">
      <c r="A451" s="7"/>
      <c r="B451"/>
    </row>
    <row r="452" spans="1:2" ht="12.75" x14ac:dyDescent="0.2">
      <c r="A452" s="7"/>
      <c r="B452"/>
    </row>
    <row r="453" spans="1:2" ht="12.75" x14ac:dyDescent="0.2">
      <c r="A453" s="7"/>
      <c r="B453"/>
    </row>
    <row r="454" spans="1:2" ht="12.75" x14ac:dyDescent="0.2">
      <c r="A454" s="7"/>
      <c r="B454"/>
    </row>
    <row r="455" spans="1:2" ht="12.75" x14ac:dyDescent="0.2">
      <c r="A455" s="7"/>
      <c r="B455"/>
    </row>
    <row r="456" spans="1:2" ht="12.75" x14ac:dyDescent="0.2">
      <c r="A456" s="7"/>
      <c r="B456"/>
    </row>
    <row r="457" spans="1:2" ht="12.75" x14ac:dyDescent="0.2">
      <c r="A457" s="7"/>
      <c r="B457"/>
    </row>
    <row r="458" spans="1:2" ht="12.75" x14ac:dyDescent="0.2">
      <c r="A458" s="7"/>
      <c r="B458"/>
    </row>
    <row r="459" spans="1:2" ht="12.75" x14ac:dyDescent="0.2">
      <c r="A459" s="7"/>
      <c r="B459"/>
    </row>
    <row r="460" spans="1:2" ht="12.75" x14ac:dyDescent="0.2">
      <c r="A460" s="7"/>
      <c r="B460"/>
    </row>
    <row r="461" spans="1:2" ht="12.75" x14ac:dyDescent="0.2">
      <c r="A461" s="7"/>
      <c r="B461"/>
    </row>
    <row r="462" spans="1:2" ht="12.75" x14ac:dyDescent="0.2">
      <c r="A462" s="7"/>
      <c r="B462"/>
    </row>
    <row r="463" spans="1:2" ht="12.75" x14ac:dyDescent="0.2">
      <c r="A463" s="7"/>
      <c r="B463"/>
    </row>
    <row r="464" spans="1:2" ht="12.75" x14ac:dyDescent="0.2">
      <c r="A464" s="7"/>
      <c r="B464"/>
    </row>
    <row r="465" spans="1:2" ht="12.75" x14ac:dyDescent="0.2">
      <c r="A465" s="7"/>
      <c r="B465"/>
    </row>
    <row r="466" spans="1:2" ht="12.75" x14ac:dyDescent="0.2">
      <c r="A466" s="7"/>
      <c r="B466"/>
    </row>
    <row r="467" spans="1:2" ht="12.75" x14ac:dyDescent="0.2">
      <c r="A467" s="7"/>
      <c r="B467"/>
    </row>
    <row r="468" spans="1:2" ht="12.75" x14ac:dyDescent="0.2">
      <c r="A468" s="7"/>
      <c r="B468"/>
    </row>
    <row r="469" spans="1:2" ht="12.75" x14ac:dyDescent="0.2">
      <c r="A469" s="7"/>
      <c r="B469"/>
    </row>
    <row r="470" spans="1:2" ht="12.75" x14ac:dyDescent="0.2">
      <c r="A470" s="7"/>
      <c r="B470"/>
    </row>
    <row r="471" spans="1:2" ht="12.75" x14ac:dyDescent="0.2">
      <c r="A471" s="7"/>
      <c r="B471"/>
    </row>
    <row r="472" spans="1:2" ht="12.75" x14ac:dyDescent="0.2">
      <c r="A472" s="7"/>
      <c r="B472"/>
    </row>
    <row r="473" spans="1:2" ht="12.75" x14ac:dyDescent="0.2">
      <c r="A473" s="7"/>
      <c r="B473"/>
    </row>
    <row r="474" spans="1:2" ht="12.75" x14ac:dyDescent="0.2">
      <c r="A474" s="7"/>
      <c r="B474"/>
    </row>
    <row r="475" spans="1:2" ht="12.75" x14ac:dyDescent="0.2">
      <c r="A475" s="7"/>
      <c r="B475"/>
    </row>
    <row r="476" spans="1:2" ht="12.75" x14ac:dyDescent="0.2">
      <c r="A476" s="7"/>
      <c r="B476"/>
    </row>
    <row r="477" spans="1:2" ht="12.75" x14ac:dyDescent="0.2">
      <c r="A477" s="7"/>
      <c r="B477"/>
    </row>
    <row r="478" spans="1:2" ht="12.75" x14ac:dyDescent="0.2">
      <c r="A478" s="7"/>
      <c r="B478"/>
    </row>
    <row r="479" spans="1:2" ht="12.75" x14ac:dyDescent="0.2">
      <c r="A479" s="7"/>
      <c r="B479"/>
    </row>
    <row r="480" spans="1:2" ht="12.75" x14ac:dyDescent="0.2">
      <c r="A480" s="7"/>
      <c r="B480"/>
    </row>
    <row r="481" spans="1:2" ht="12.75" x14ac:dyDescent="0.2">
      <c r="A481" s="7"/>
      <c r="B481"/>
    </row>
    <row r="482" spans="1:2" ht="12.75" x14ac:dyDescent="0.2">
      <c r="A482" s="7"/>
      <c r="B482"/>
    </row>
    <row r="483" spans="1:2" ht="12.75" x14ac:dyDescent="0.2">
      <c r="A483" s="7"/>
      <c r="B483"/>
    </row>
    <row r="484" spans="1:2" ht="12.75" x14ac:dyDescent="0.2">
      <c r="A484" s="7"/>
      <c r="B484"/>
    </row>
    <row r="485" spans="1:2" ht="12.75" x14ac:dyDescent="0.2">
      <c r="A485" s="7"/>
      <c r="B485"/>
    </row>
    <row r="486" spans="1:2" ht="12.75" x14ac:dyDescent="0.2">
      <c r="A486" s="7"/>
      <c r="B486"/>
    </row>
    <row r="487" spans="1:2" ht="12.75" x14ac:dyDescent="0.2">
      <c r="A487" s="7"/>
      <c r="B487"/>
    </row>
    <row r="488" spans="1:2" ht="12.75" x14ac:dyDescent="0.2">
      <c r="A488" s="7"/>
      <c r="B488"/>
    </row>
    <row r="489" spans="1:2" ht="12.75" x14ac:dyDescent="0.2">
      <c r="A489" s="7"/>
      <c r="B489"/>
    </row>
    <row r="490" spans="1:2" ht="12.75" x14ac:dyDescent="0.2">
      <c r="A490" s="7"/>
      <c r="B490"/>
    </row>
    <row r="491" spans="1:2" ht="12.75" x14ac:dyDescent="0.2">
      <c r="A491" s="7"/>
      <c r="B491"/>
    </row>
    <row r="492" spans="1:2" ht="12.75" x14ac:dyDescent="0.2">
      <c r="A492" s="7"/>
      <c r="B492"/>
    </row>
    <row r="493" spans="1:2" ht="12.75" x14ac:dyDescent="0.2">
      <c r="A493" s="7"/>
      <c r="B493"/>
    </row>
    <row r="494" spans="1:2" ht="12.75" x14ac:dyDescent="0.2">
      <c r="A494" s="7"/>
      <c r="B494"/>
    </row>
    <row r="495" spans="1:2" ht="12.75" x14ac:dyDescent="0.2">
      <c r="A495" s="7"/>
      <c r="B495"/>
    </row>
    <row r="496" spans="1:2" ht="12.75" x14ac:dyDescent="0.2">
      <c r="A496" s="7"/>
      <c r="B496"/>
    </row>
    <row r="497" spans="1:2" ht="12.75" x14ac:dyDescent="0.2">
      <c r="A497" s="7"/>
      <c r="B497"/>
    </row>
    <row r="498" spans="1:2" ht="12.75" x14ac:dyDescent="0.2">
      <c r="A498" s="7"/>
      <c r="B498"/>
    </row>
    <row r="499" spans="1:2" ht="12.75" x14ac:dyDescent="0.2">
      <c r="A499" s="7"/>
      <c r="B499"/>
    </row>
    <row r="500" spans="1:2" ht="12.75" x14ac:dyDescent="0.2">
      <c r="A500" s="7"/>
      <c r="B500"/>
    </row>
    <row r="501" spans="1:2" ht="12.75" x14ac:dyDescent="0.2">
      <c r="A501" s="7"/>
      <c r="B501"/>
    </row>
    <row r="502" spans="1:2" ht="12.75" x14ac:dyDescent="0.2">
      <c r="A502" s="7"/>
      <c r="B502"/>
    </row>
    <row r="503" spans="1:2" ht="12.75" x14ac:dyDescent="0.2">
      <c r="A503" s="7"/>
      <c r="B503"/>
    </row>
    <row r="504" spans="1:2" ht="12.75" x14ac:dyDescent="0.2">
      <c r="A504" s="7"/>
      <c r="B504"/>
    </row>
    <row r="505" spans="1:2" ht="12.75" x14ac:dyDescent="0.2">
      <c r="A505" s="7"/>
      <c r="B505"/>
    </row>
    <row r="506" spans="1:2" ht="12.75" x14ac:dyDescent="0.2">
      <c r="A506" s="7"/>
      <c r="B506"/>
    </row>
    <row r="507" spans="1:2" ht="12.75" x14ac:dyDescent="0.2">
      <c r="A507" s="7"/>
      <c r="B507"/>
    </row>
    <row r="508" spans="1:2" ht="12.75" x14ac:dyDescent="0.2">
      <c r="A508" s="7"/>
      <c r="B508"/>
    </row>
    <row r="509" spans="1:2" ht="12.75" x14ac:dyDescent="0.2">
      <c r="A509" s="7"/>
      <c r="B509"/>
    </row>
    <row r="510" spans="1:2" ht="12.75" x14ac:dyDescent="0.2">
      <c r="A510" s="7"/>
      <c r="B510"/>
    </row>
    <row r="511" spans="1:2" ht="12.75" x14ac:dyDescent="0.2">
      <c r="A511" s="7"/>
      <c r="B511"/>
    </row>
    <row r="512" spans="1:2" ht="12.75" x14ac:dyDescent="0.2">
      <c r="A512" s="7"/>
      <c r="B512"/>
    </row>
    <row r="513" spans="1:2" ht="12.75" x14ac:dyDescent="0.2">
      <c r="A513" s="7"/>
      <c r="B513"/>
    </row>
    <row r="514" spans="1:2" ht="12.75" x14ac:dyDescent="0.2">
      <c r="A514" s="7"/>
      <c r="B514"/>
    </row>
    <row r="515" spans="1:2" ht="12.75" x14ac:dyDescent="0.2">
      <c r="A515" s="7"/>
      <c r="B515"/>
    </row>
    <row r="516" spans="1:2" ht="12.75" x14ac:dyDescent="0.2">
      <c r="A516" s="7"/>
      <c r="B516"/>
    </row>
    <row r="517" spans="1:2" ht="12.75" x14ac:dyDescent="0.2">
      <c r="A517" s="7"/>
      <c r="B517"/>
    </row>
    <row r="518" spans="1:2" ht="12.75" x14ac:dyDescent="0.2">
      <c r="A518" s="7"/>
      <c r="B518"/>
    </row>
    <row r="519" spans="1:2" ht="12.75" x14ac:dyDescent="0.2">
      <c r="A519" s="7"/>
      <c r="B519"/>
    </row>
    <row r="520" spans="1:2" ht="12.75" x14ac:dyDescent="0.2">
      <c r="A520" s="7"/>
      <c r="B520"/>
    </row>
    <row r="521" spans="1:2" ht="12.75" x14ac:dyDescent="0.2">
      <c r="A521" s="7"/>
      <c r="B521"/>
    </row>
    <row r="522" spans="1:2" ht="12.75" x14ac:dyDescent="0.2">
      <c r="A522" s="7"/>
      <c r="B522"/>
    </row>
    <row r="523" spans="1:2" ht="12.75" x14ac:dyDescent="0.2">
      <c r="A523" s="7"/>
      <c r="B523"/>
    </row>
    <row r="524" spans="1:2" ht="12.75" x14ac:dyDescent="0.2">
      <c r="A524" s="7"/>
      <c r="B524"/>
    </row>
    <row r="525" spans="1:2" ht="12.75" x14ac:dyDescent="0.2">
      <c r="A525" s="7"/>
      <c r="B525"/>
    </row>
    <row r="526" spans="1:2" ht="12.75" x14ac:dyDescent="0.2">
      <c r="A526" s="7"/>
      <c r="B526"/>
    </row>
    <row r="527" spans="1:2" ht="12.75" x14ac:dyDescent="0.2">
      <c r="A527" s="7"/>
      <c r="B527"/>
    </row>
    <row r="528" spans="1:2" ht="12.75" x14ac:dyDescent="0.2">
      <c r="A528" s="7"/>
      <c r="B528"/>
    </row>
    <row r="529" spans="1:2" ht="12.75" x14ac:dyDescent="0.2">
      <c r="A529" s="7"/>
      <c r="B529"/>
    </row>
    <row r="530" spans="1:2" ht="12.75" x14ac:dyDescent="0.2">
      <c r="A530" s="7"/>
      <c r="B530"/>
    </row>
    <row r="531" spans="1:2" ht="12.75" x14ac:dyDescent="0.2">
      <c r="A531" s="7"/>
      <c r="B531"/>
    </row>
    <row r="532" spans="1:2" ht="12.75" x14ac:dyDescent="0.2">
      <c r="A532" s="7"/>
      <c r="B532"/>
    </row>
    <row r="533" spans="1:2" ht="12.75" x14ac:dyDescent="0.2">
      <c r="A533" s="7"/>
      <c r="B533"/>
    </row>
    <row r="534" spans="1:2" ht="12.75" x14ac:dyDescent="0.2">
      <c r="A534" s="7"/>
      <c r="B534"/>
    </row>
    <row r="535" spans="1:2" ht="12.75" x14ac:dyDescent="0.2">
      <c r="A535" s="7"/>
      <c r="B535"/>
    </row>
    <row r="536" spans="1:2" ht="12.75" x14ac:dyDescent="0.2">
      <c r="A536" s="7"/>
      <c r="B536"/>
    </row>
    <row r="537" spans="1:2" ht="12.75" x14ac:dyDescent="0.2">
      <c r="A537" s="7"/>
      <c r="B537"/>
    </row>
    <row r="538" spans="1:2" ht="12.75" x14ac:dyDescent="0.2">
      <c r="A538" s="7"/>
      <c r="B538"/>
    </row>
    <row r="539" spans="1:2" ht="12.75" x14ac:dyDescent="0.2">
      <c r="A539" s="7"/>
      <c r="B539"/>
    </row>
    <row r="540" spans="1:2" ht="12.75" x14ac:dyDescent="0.2">
      <c r="A540" s="7"/>
      <c r="B540"/>
    </row>
    <row r="541" spans="1:2" ht="12.75" x14ac:dyDescent="0.2">
      <c r="A541" s="7"/>
      <c r="B541"/>
    </row>
    <row r="542" spans="1:2" ht="12.75" x14ac:dyDescent="0.2">
      <c r="A542" s="7"/>
      <c r="B542"/>
    </row>
    <row r="543" spans="1:2" ht="12.75" x14ac:dyDescent="0.2">
      <c r="A543" s="7"/>
      <c r="B543"/>
    </row>
    <row r="544" spans="1:2" ht="12.75" x14ac:dyDescent="0.2">
      <c r="A544" s="7"/>
      <c r="B544"/>
    </row>
    <row r="545" spans="1:2" ht="12.75" x14ac:dyDescent="0.2">
      <c r="A545" s="7"/>
      <c r="B545"/>
    </row>
    <row r="546" spans="1:2" ht="12.75" x14ac:dyDescent="0.2">
      <c r="A546" s="7"/>
      <c r="B546"/>
    </row>
    <row r="547" spans="1:2" ht="12.75" x14ac:dyDescent="0.2">
      <c r="A547" s="7"/>
      <c r="B547"/>
    </row>
    <row r="548" spans="1:2" ht="12.75" x14ac:dyDescent="0.2">
      <c r="A548" s="7"/>
      <c r="B548"/>
    </row>
    <row r="549" spans="1:2" ht="12.75" x14ac:dyDescent="0.2">
      <c r="A549" s="7"/>
      <c r="B549"/>
    </row>
    <row r="550" spans="1:2" ht="12.75" x14ac:dyDescent="0.2">
      <c r="A550" s="7"/>
      <c r="B550"/>
    </row>
    <row r="551" spans="1:2" ht="12.75" x14ac:dyDescent="0.2">
      <c r="A551" s="7"/>
      <c r="B551"/>
    </row>
    <row r="552" spans="1:2" ht="12.75" x14ac:dyDescent="0.2">
      <c r="A552" s="7"/>
      <c r="B552"/>
    </row>
    <row r="553" spans="1:2" ht="12.75" x14ac:dyDescent="0.2">
      <c r="A553" s="7"/>
      <c r="B553"/>
    </row>
    <row r="554" spans="1:2" ht="12.75" x14ac:dyDescent="0.2">
      <c r="A554" s="7"/>
      <c r="B554"/>
    </row>
    <row r="555" spans="1:2" ht="12.75" x14ac:dyDescent="0.2">
      <c r="A555" s="7"/>
      <c r="B555"/>
    </row>
    <row r="556" spans="1:2" ht="12.75" x14ac:dyDescent="0.2">
      <c r="A556" s="7"/>
      <c r="B556"/>
    </row>
    <row r="557" spans="1:2" ht="12.75" x14ac:dyDescent="0.2">
      <c r="A557" s="7"/>
      <c r="B557"/>
    </row>
    <row r="558" spans="1:2" ht="12.75" x14ac:dyDescent="0.2">
      <c r="A558" s="7"/>
      <c r="B558"/>
    </row>
    <row r="559" spans="1:2" ht="12.75" x14ac:dyDescent="0.2">
      <c r="A559" s="7"/>
      <c r="B559"/>
    </row>
    <row r="560" spans="1:2" ht="12.75" x14ac:dyDescent="0.2">
      <c r="A560" s="7"/>
      <c r="B560"/>
    </row>
    <row r="561" spans="1:2" ht="12.75" x14ac:dyDescent="0.2">
      <c r="A561" s="7"/>
      <c r="B561"/>
    </row>
    <row r="562" spans="1:2" ht="12.75" x14ac:dyDescent="0.2">
      <c r="A562" s="7"/>
      <c r="B562"/>
    </row>
    <row r="563" spans="1:2" ht="12.75" x14ac:dyDescent="0.2">
      <c r="A563" s="7"/>
      <c r="B563"/>
    </row>
  </sheetData>
  <mergeCells count="9">
    <mergeCell ref="AN3:AP3"/>
    <mergeCell ref="AT3:AV3"/>
    <mergeCell ref="AZ3:BB3"/>
    <mergeCell ref="D3:F3"/>
    <mergeCell ref="J3:L3"/>
    <mergeCell ref="P3:R3"/>
    <mergeCell ref="V3:X3"/>
    <mergeCell ref="AB3:AD3"/>
    <mergeCell ref="AH3:AJ3"/>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rowBreaks count="1" manualBreakCount="1">
    <brk id="52" max="53" man="1"/>
  </rowBreaks>
  <colBreaks count="8" manualBreakCount="8">
    <brk id="8" max="1048575" man="1"/>
    <brk id="14" max="1048575" man="1"/>
    <brk id="21" max="1048575" man="1"/>
    <brk id="26" max="1048575" man="1"/>
    <brk id="32" max="1048575" man="1"/>
    <brk id="38" max="1048575" man="1"/>
    <brk id="44" max="1048575" man="1"/>
    <brk id="5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A1:U448"/>
  <sheetViews>
    <sheetView showGridLines="0" zoomScaleNormal="100" workbookViewId="0">
      <selection activeCell="U1" sqref="U1"/>
    </sheetView>
  </sheetViews>
  <sheetFormatPr defaultColWidth="10.7109375" defaultRowHeight="12.75" x14ac:dyDescent="0.2"/>
  <sheetData>
    <row r="1" spans="1:21" ht="20.25" x14ac:dyDescent="0.3">
      <c r="A1" s="16" t="s">
        <v>25</v>
      </c>
      <c r="B1" s="16"/>
      <c r="C1" s="16"/>
      <c r="D1" s="5">
        <v>1</v>
      </c>
      <c r="F1" s="13"/>
      <c r="G1" s="14" t="str">
        <f>Data_M!A1</f>
        <v>Män</v>
      </c>
      <c r="H1" s="15" t="str">
        <f>Data_M!C1</f>
        <v>15-74 år</v>
      </c>
      <c r="U1" s="99"/>
    </row>
    <row r="3" spans="1:21" s="3" customFormat="1" x14ac:dyDescent="0.2">
      <c r="A3" s="3" t="s">
        <v>3</v>
      </c>
      <c r="G3" s="12" t="s">
        <v>5</v>
      </c>
    </row>
    <row r="25" spans="1:7" s="3" customFormat="1" x14ac:dyDescent="0.2">
      <c r="A25" s="3" t="s">
        <v>4</v>
      </c>
      <c r="G25" s="12" t="s">
        <v>23</v>
      </c>
    </row>
    <row r="44" spans="1:7" s="3" customFormat="1" x14ac:dyDescent="0.2">
      <c r="A44" s="3" t="s">
        <v>22</v>
      </c>
      <c r="G44" s="12" t="s">
        <v>21</v>
      </c>
    </row>
    <row r="220" spans="1:1" x14ac:dyDescent="0.2">
      <c r="A220" s="2"/>
    </row>
    <row r="221" spans="1:1" x14ac:dyDescent="0.2">
      <c r="A221" s="2"/>
    </row>
    <row r="222" spans="1:1" x14ac:dyDescent="0.2">
      <c r="A222" s="2"/>
    </row>
    <row r="223" spans="1:1" x14ac:dyDescent="0.2">
      <c r="A223" s="2"/>
    </row>
    <row r="224" spans="1:1" x14ac:dyDescent="0.2">
      <c r="A224" s="2"/>
    </row>
    <row r="225" spans="1:1" x14ac:dyDescent="0.2">
      <c r="A225" s="2"/>
    </row>
    <row r="226" spans="1:1" x14ac:dyDescent="0.2">
      <c r="A226" s="2"/>
    </row>
    <row r="227" spans="1:1" x14ac:dyDescent="0.2">
      <c r="A227" s="2"/>
    </row>
    <row r="228" spans="1:1" x14ac:dyDescent="0.2">
      <c r="A228" s="2"/>
    </row>
    <row r="229" spans="1:1" x14ac:dyDescent="0.2">
      <c r="A229" s="2"/>
    </row>
    <row r="230" spans="1:1" x14ac:dyDescent="0.2">
      <c r="A230" s="2"/>
    </row>
    <row r="231" spans="1:1" x14ac:dyDescent="0.2">
      <c r="A231" s="2"/>
    </row>
    <row r="232" spans="1:1" x14ac:dyDescent="0.2">
      <c r="A232" s="2"/>
    </row>
    <row r="233" spans="1:1" x14ac:dyDescent="0.2">
      <c r="A233" s="2"/>
    </row>
    <row r="234" spans="1:1" x14ac:dyDescent="0.2">
      <c r="A234" s="2"/>
    </row>
    <row r="235" spans="1:1" x14ac:dyDescent="0.2">
      <c r="A235" s="2"/>
    </row>
    <row r="236" spans="1:1" x14ac:dyDescent="0.2">
      <c r="A236" s="2"/>
    </row>
    <row r="237" spans="1:1" x14ac:dyDescent="0.2">
      <c r="A237" s="2"/>
    </row>
    <row r="238" spans="1:1" x14ac:dyDescent="0.2">
      <c r="A238" s="2"/>
    </row>
    <row r="239" spans="1:1" x14ac:dyDescent="0.2">
      <c r="A239" s="2"/>
    </row>
    <row r="240" spans="1:1" x14ac:dyDescent="0.2">
      <c r="A240" s="2"/>
    </row>
    <row r="241" spans="1:1" x14ac:dyDescent="0.2">
      <c r="A241" s="2"/>
    </row>
    <row r="242" spans="1:1" x14ac:dyDescent="0.2">
      <c r="A242" s="2"/>
    </row>
    <row r="243" spans="1:1" x14ac:dyDescent="0.2">
      <c r="A243" s="2"/>
    </row>
    <row r="244" spans="1:1" x14ac:dyDescent="0.2">
      <c r="A244" s="2"/>
    </row>
    <row r="245" spans="1:1" x14ac:dyDescent="0.2">
      <c r="A245" s="2"/>
    </row>
    <row r="246" spans="1:1" x14ac:dyDescent="0.2">
      <c r="A246" s="2"/>
    </row>
    <row r="247" spans="1:1" x14ac:dyDescent="0.2">
      <c r="A247" s="2"/>
    </row>
    <row r="248" spans="1:1" x14ac:dyDescent="0.2">
      <c r="A248" s="2"/>
    </row>
    <row r="249" spans="1:1" x14ac:dyDescent="0.2">
      <c r="A249" s="2"/>
    </row>
    <row r="250" spans="1:1" x14ac:dyDescent="0.2">
      <c r="A250" s="2"/>
    </row>
    <row r="251" spans="1:1" x14ac:dyDescent="0.2">
      <c r="A251" s="2"/>
    </row>
    <row r="252" spans="1:1" x14ac:dyDescent="0.2">
      <c r="A252" s="2"/>
    </row>
    <row r="253" spans="1:1" x14ac:dyDescent="0.2">
      <c r="A253" s="2"/>
    </row>
    <row r="254" spans="1:1" x14ac:dyDescent="0.2">
      <c r="A254" s="2"/>
    </row>
    <row r="255" spans="1:1" x14ac:dyDescent="0.2">
      <c r="A255" s="2"/>
    </row>
    <row r="256" spans="1:1" x14ac:dyDescent="0.2">
      <c r="A256" s="2"/>
    </row>
    <row r="257" spans="1:1" x14ac:dyDescent="0.2">
      <c r="A257" s="2"/>
    </row>
    <row r="258" spans="1:1" x14ac:dyDescent="0.2">
      <c r="A258" s="2"/>
    </row>
    <row r="259" spans="1:1" x14ac:dyDescent="0.2">
      <c r="A259" s="2"/>
    </row>
    <row r="260" spans="1:1" x14ac:dyDescent="0.2">
      <c r="A260" s="2"/>
    </row>
    <row r="261" spans="1:1" x14ac:dyDescent="0.2">
      <c r="A261" s="2"/>
    </row>
    <row r="262" spans="1:1" x14ac:dyDescent="0.2">
      <c r="A262" s="2"/>
    </row>
    <row r="263" spans="1:1" x14ac:dyDescent="0.2">
      <c r="A263" s="2"/>
    </row>
    <row r="264" spans="1:1" x14ac:dyDescent="0.2">
      <c r="A264" s="2"/>
    </row>
    <row r="265" spans="1:1" x14ac:dyDescent="0.2">
      <c r="A265" s="2"/>
    </row>
    <row r="266" spans="1:1" x14ac:dyDescent="0.2">
      <c r="A266" s="2"/>
    </row>
    <row r="267" spans="1:1" x14ac:dyDescent="0.2">
      <c r="A267" s="2"/>
    </row>
    <row r="268" spans="1:1" x14ac:dyDescent="0.2">
      <c r="A268" s="2"/>
    </row>
    <row r="269" spans="1:1" x14ac:dyDescent="0.2">
      <c r="A269" s="2"/>
    </row>
    <row r="270" spans="1:1" x14ac:dyDescent="0.2">
      <c r="A270" s="2"/>
    </row>
    <row r="271" spans="1:1" x14ac:dyDescent="0.2">
      <c r="A271" s="2"/>
    </row>
    <row r="272" spans="1:1" x14ac:dyDescent="0.2">
      <c r="A272" s="2"/>
    </row>
    <row r="273" spans="1:1" x14ac:dyDescent="0.2">
      <c r="A273" s="2"/>
    </row>
    <row r="274" spans="1:1" x14ac:dyDescent="0.2">
      <c r="A274" s="2"/>
    </row>
    <row r="275" spans="1:1" x14ac:dyDescent="0.2">
      <c r="A275" s="2"/>
    </row>
    <row r="276" spans="1:1" x14ac:dyDescent="0.2">
      <c r="A276" s="2"/>
    </row>
    <row r="277" spans="1:1" x14ac:dyDescent="0.2">
      <c r="A277" s="2"/>
    </row>
    <row r="278" spans="1:1" x14ac:dyDescent="0.2">
      <c r="A278" s="2"/>
    </row>
    <row r="279" spans="1:1" x14ac:dyDescent="0.2">
      <c r="A279" s="2"/>
    </row>
    <row r="280" spans="1:1" x14ac:dyDescent="0.2">
      <c r="A280" s="2"/>
    </row>
    <row r="281" spans="1:1" x14ac:dyDescent="0.2">
      <c r="A281" s="2"/>
    </row>
    <row r="282" spans="1:1" x14ac:dyDescent="0.2">
      <c r="A282" s="2"/>
    </row>
    <row r="283" spans="1:1" x14ac:dyDescent="0.2">
      <c r="A283" s="2"/>
    </row>
    <row r="284" spans="1:1" x14ac:dyDescent="0.2">
      <c r="A284" s="2"/>
    </row>
    <row r="285" spans="1:1" x14ac:dyDescent="0.2">
      <c r="A285" s="2"/>
    </row>
    <row r="286" spans="1:1" x14ac:dyDescent="0.2">
      <c r="A286" s="2"/>
    </row>
    <row r="287" spans="1:1" x14ac:dyDescent="0.2">
      <c r="A287" s="2"/>
    </row>
    <row r="288" spans="1:1" x14ac:dyDescent="0.2">
      <c r="A288" s="2"/>
    </row>
    <row r="289" spans="1:1" x14ac:dyDescent="0.2">
      <c r="A289" s="2"/>
    </row>
    <row r="290" spans="1:1" x14ac:dyDescent="0.2">
      <c r="A290" s="2"/>
    </row>
    <row r="291" spans="1:1" x14ac:dyDescent="0.2">
      <c r="A291" s="2"/>
    </row>
    <row r="292" spans="1:1" x14ac:dyDescent="0.2">
      <c r="A292" s="2"/>
    </row>
    <row r="293" spans="1:1" x14ac:dyDescent="0.2">
      <c r="A293" s="2"/>
    </row>
    <row r="294" spans="1:1" x14ac:dyDescent="0.2">
      <c r="A294" s="2"/>
    </row>
    <row r="295" spans="1:1" x14ac:dyDescent="0.2">
      <c r="A295" s="2"/>
    </row>
    <row r="296" spans="1:1" x14ac:dyDescent="0.2">
      <c r="A296" s="2"/>
    </row>
    <row r="297" spans="1:1" x14ac:dyDescent="0.2">
      <c r="A297" s="2"/>
    </row>
    <row r="298" spans="1:1" x14ac:dyDescent="0.2">
      <c r="A298" s="2"/>
    </row>
    <row r="299" spans="1:1" x14ac:dyDescent="0.2">
      <c r="A299" s="2"/>
    </row>
    <row r="300" spans="1:1" x14ac:dyDescent="0.2">
      <c r="A300" s="2"/>
    </row>
    <row r="301" spans="1:1" x14ac:dyDescent="0.2">
      <c r="A301" s="2"/>
    </row>
    <row r="302" spans="1:1" x14ac:dyDescent="0.2">
      <c r="A302" s="2"/>
    </row>
    <row r="303" spans="1:1" x14ac:dyDescent="0.2">
      <c r="A303" s="2"/>
    </row>
    <row r="304" spans="1:1" x14ac:dyDescent="0.2">
      <c r="A304" s="2"/>
    </row>
    <row r="305" spans="1:1" x14ac:dyDescent="0.2">
      <c r="A305" s="2"/>
    </row>
    <row r="306" spans="1:1" x14ac:dyDescent="0.2">
      <c r="A306" s="2"/>
    </row>
    <row r="307" spans="1:1" x14ac:dyDescent="0.2">
      <c r="A307" s="2"/>
    </row>
    <row r="308" spans="1:1" x14ac:dyDescent="0.2">
      <c r="A308" s="2"/>
    </row>
    <row r="309" spans="1:1" x14ac:dyDescent="0.2">
      <c r="A309" s="2"/>
    </row>
    <row r="310" spans="1:1" x14ac:dyDescent="0.2">
      <c r="A310" s="2"/>
    </row>
    <row r="311" spans="1:1" x14ac:dyDescent="0.2">
      <c r="A311" s="2"/>
    </row>
    <row r="312" spans="1:1" x14ac:dyDescent="0.2">
      <c r="A312" s="2"/>
    </row>
    <row r="313" spans="1:1" x14ac:dyDescent="0.2">
      <c r="A313" s="2"/>
    </row>
    <row r="314" spans="1:1" x14ac:dyDescent="0.2">
      <c r="A314" s="2"/>
    </row>
    <row r="315" spans="1:1" x14ac:dyDescent="0.2">
      <c r="A315" s="2"/>
    </row>
    <row r="316" spans="1:1" x14ac:dyDescent="0.2">
      <c r="A316" s="2"/>
    </row>
    <row r="317" spans="1:1" x14ac:dyDescent="0.2">
      <c r="A317" s="2"/>
    </row>
    <row r="318" spans="1:1" x14ac:dyDescent="0.2">
      <c r="A318" s="2"/>
    </row>
    <row r="319" spans="1:1" x14ac:dyDescent="0.2">
      <c r="A319" s="2"/>
    </row>
    <row r="320" spans="1:1" x14ac:dyDescent="0.2">
      <c r="A320" s="2"/>
    </row>
    <row r="321" spans="1:1" x14ac:dyDescent="0.2">
      <c r="A321" s="2"/>
    </row>
    <row r="322" spans="1:1" x14ac:dyDescent="0.2">
      <c r="A322" s="2"/>
    </row>
    <row r="323" spans="1:1" x14ac:dyDescent="0.2">
      <c r="A323" s="2"/>
    </row>
    <row r="324" spans="1:1" x14ac:dyDescent="0.2">
      <c r="A324" s="2"/>
    </row>
    <row r="325" spans="1:1" x14ac:dyDescent="0.2">
      <c r="A325" s="2"/>
    </row>
    <row r="326" spans="1:1" x14ac:dyDescent="0.2">
      <c r="A326" s="2"/>
    </row>
    <row r="327" spans="1:1" x14ac:dyDescent="0.2">
      <c r="A327" s="2"/>
    </row>
    <row r="328" spans="1:1" x14ac:dyDescent="0.2">
      <c r="A328" s="2"/>
    </row>
    <row r="329" spans="1:1" x14ac:dyDescent="0.2">
      <c r="A329" s="2"/>
    </row>
    <row r="330" spans="1:1" x14ac:dyDescent="0.2">
      <c r="A330" s="2"/>
    </row>
    <row r="331" spans="1:1" x14ac:dyDescent="0.2">
      <c r="A331" s="2"/>
    </row>
    <row r="332" spans="1:1" x14ac:dyDescent="0.2">
      <c r="A332" s="2"/>
    </row>
    <row r="333" spans="1:1" x14ac:dyDescent="0.2">
      <c r="A333" s="2"/>
    </row>
    <row r="334" spans="1:1" x14ac:dyDescent="0.2">
      <c r="A334" s="2"/>
    </row>
    <row r="335" spans="1:1" x14ac:dyDescent="0.2">
      <c r="A335" s="2"/>
    </row>
    <row r="336" spans="1:1" x14ac:dyDescent="0.2">
      <c r="A336" s="2"/>
    </row>
    <row r="337" spans="1:1" x14ac:dyDescent="0.2">
      <c r="A337" s="2"/>
    </row>
    <row r="338" spans="1:1" x14ac:dyDescent="0.2">
      <c r="A338" s="2"/>
    </row>
    <row r="339" spans="1:1" x14ac:dyDescent="0.2">
      <c r="A339" s="2"/>
    </row>
    <row r="340" spans="1:1" x14ac:dyDescent="0.2">
      <c r="A340" s="2"/>
    </row>
    <row r="341" spans="1:1" x14ac:dyDescent="0.2">
      <c r="A341" s="2"/>
    </row>
    <row r="342" spans="1:1" x14ac:dyDescent="0.2">
      <c r="A342" s="2"/>
    </row>
    <row r="343" spans="1:1" x14ac:dyDescent="0.2">
      <c r="A343" s="2"/>
    </row>
    <row r="344" spans="1:1" x14ac:dyDescent="0.2">
      <c r="A344" s="2"/>
    </row>
    <row r="345" spans="1:1" x14ac:dyDescent="0.2">
      <c r="A345" s="2"/>
    </row>
    <row r="346" spans="1:1" x14ac:dyDescent="0.2">
      <c r="A346" s="2"/>
    </row>
    <row r="347" spans="1:1" x14ac:dyDescent="0.2">
      <c r="A347" s="2"/>
    </row>
    <row r="348" spans="1:1" x14ac:dyDescent="0.2">
      <c r="A348" s="2"/>
    </row>
    <row r="349" spans="1:1" x14ac:dyDescent="0.2">
      <c r="A349" s="2"/>
    </row>
    <row r="350" spans="1:1" x14ac:dyDescent="0.2">
      <c r="A350" s="2"/>
    </row>
    <row r="351" spans="1:1" x14ac:dyDescent="0.2">
      <c r="A351" s="2"/>
    </row>
    <row r="352" spans="1:1" x14ac:dyDescent="0.2">
      <c r="A352" s="2"/>
    </row>
    <row r="353" spans="1:1" x14ac:dyDescent="0.2">
      <c r="A353" s="2"/>
    </row>
    <row r="354" spans="1:1" x14ac:dyDescent="0.2">
      <c r="A354" s="2"/>
    </row>
    <row r="355" spans="1:1" x14ac:dyDescent="0.2">
      <c r="A355" s="2"/>
    </row>
    <row r="356" spans="1:1" x14ac:dyDescent="0.2">
      <c r="A356" s="2"/>
    </row>
    <row r="357" spans="1:1" x14ac:dyDescent="0.2">
      <c r="A357" s="2"/>
    </row>
    <row r="358" spans="1:1" x14ac:dyDescent="0.2">
      <c r="A358" s="2"/>
    </row>
    <row r="359" spans="1:1" x14ac:dyDescent="0.2">
      <c r="A359" s="2"/>
    </row>
    <row r="360" spans="1:1" x14ac:dyDescent="0.2">
      <c r="A360" s="2"/>
    </row>
    <row r="361" spans="1:1" x14ac:dyDescent="0.2">
      <c r="A361" s="2"/>
    </row>
    <row r="362" spans="1:1" x14ac:dyDescent="0.2">
      <c r="A362" s="2"/>
    </row>
    <row r="363" spans="1:1" x14ac:dyDescent="0.2">
      <c r="A363" s="2"/>
    </row>
    <row r="364" spans="1:1" x14ac:dyDescent="0.2">
      <c r="A364" s="2"/>
    </row>
    <row r="365" spans="1:1" x14ac:dyDescent="0.2">
      <c r="A365" s="2"/>
    </row>
    <row r="366" spans="1:1" x14ac:dyDescent="0.2">
      <c r="A366" s="2"/>
    </row>
    <row r="367" spans="1:1" x14ac:dyDescent="0.2">
      <c r="A367" s="2"/>
    </row>
    <row r="368" spans="1:1" x14ac:dyDescent="0.2">
      <c r="A368" s="2"/>
    </row>
    <row r="369" spans="1:1" x14ac:dyDescent="0.2">
      <c r="A369" s="2"/>
    </row>
    <row r="370" spans="1:1" x14ac:dyDescent="0.2">
      <c r="A370" s="2"/>
    </row>
    <row r="371" spans="1:1" x14ac:dyDescent="0.2">
      <c r="A371" s="2"/>
    </row>
    <row r="372" spans="1:1" x14ac:dyDescent="0.2">
      <c r="A372" s="2"/>
    </row>
    <row r="373" spans="1:1" x14ac:dyDescent="0.2">
      <c r="A373" s="2"/>
    </row>
    <row r="374" spans="1:1" x14ac:dyDescent="0.2">
      <c r="A374" s="2"/>
    </row>
    <row r="375" spans="1:1" x14ac:dyDescent="0.2">
      <c r="A375" s="2"/>
    </row>
    <row r="376" spans="1:1" x14ac:dyDescent="0.2">
      <c r="A376" s="2"/>
    </row>
    <row r="377" spans="1:1" x14ac:dyDescent="0.2">
      <c r="A377" s="2"/>
    </row>
    <row r="378" spans="1:1" x14ac:dyDescent="0.2">
      <c r="A378" s="2"/>
    </row>
    <row r="379" spans="1:1" x14ac:dyDescent="0.2">
      <c r="A379" s="2"/>
    </row>
    <row r="380" spans="1:1" x14ac:dyDescent="0.2">
      <c r="A380" s="2"/>
    </row>
    <row r="381" spans="1:1" x14ac:dyDescent="0.2">
      <c r="A381" s="2"/>
    </row>
    <row r="382" spans="1:1" x14ac:dyDescent="0.2">
      <c r="A382" s="2"/>
    </row>
    <row r="383" spans="1:1" x14ac:dyDescent="0.2">
      <c r="A383" s="2"/>
    </row>
    <row r="384" spans="1:1" x14ac:dyDescent="0.2">
      <c r="A384" s="2"/>
    </row>
    <row r="385" spans="1:1" x14ac:dyDescent="0.2">
      <c r="A385" s="2"/>
    </row>
    <row r="386" spans="1:1" x14ac:dyDescent="0.2">
      <c r="A386" s="2"/>
    </row>
    <row r="387" spans="1:1" x14ac:dyDescent="0.2">
      <c r="A387" s="2"/>
    </row>
    <row r="388" spans="1:1" x14ac:dyDescent="0.2">
      <c r="A388" s="2"/>
    </row>
    <row r="389" spans="1:1" x14ac:dyDescent="0.2">
      <c r="A389" s="2"/>
    </row>
    <row r="390" spans="1:1" x14ac:dyDescent="0.2">
      <c r="A390" s="2"/>
    </row>
    <row r="391" spans="1:1" x14ac:dyDescent="0.2">
      <c r="A391" s="2"/>
    </row>
    <row r="392" spans="1:1" x14ac:dyDescent="0.2">
      <c r="A392" s="2"/>
    </row>
    <row r="393" spans="1:1" x14ac:dyDescent="0.2">
      <c r="A393" s="2"/>
    </row>
    <row r="394" spans="1:1" x14ac:dyDescent="0.2">
      <c r="A394" s="2"/>
    </row>
    <row r="395" spans="1:1" x14ac:dyDescent="0.2">
      <c r="A395" s="2"/>
    </row>
    <row r="396" spans="1:1" x14ac:dyDescent="0.2">
      <c r="A396" s="2"/>
    </row>
    <row r="397" spans="1:1" x14ac:dyDescent="0.2">
      <c r="A397" s="2"/>
    </row>
    <row r="398" spans="1:1" x14ac:dyDescent="0.2">
      <c r="A398" s="2"/>
    </row>
    <row r="399" spans="1:1" x14ac:dyDescent="0.2">
      <c r="A399" s="2"/>
    </row>
    <row r="400" spans="1:1" x14ac:dyDescent="0.2">
      <c r="A400" s="2"/>
    </row>
    <row r="401" spans="1:1" x14ac:dyDescent="0.2">
      <c r="A401" s="2"/>
    </row>
    <row r="402" spans="1:1" x14ac:dyDescent="0.2">
      <c r="A402" s="2"/>
    </row>
    <row r="403" spans="1:1" x14ac:dyDescent="0.2">
      <c r="A403" s="2"/>
    </row>
    <row r="404" spans="1:1" x14ac:dyDescent="0.2">
      <c r="A404" s="2"/>
    </row>
    <row r="405" spans="1:1" x14ac:dyDescent="0.2">
      <c r="A405" s="2"/>
    </row>
    <row r="406" spans="1:1" x14ac:dyDescent="0.2">
      <c r="A406" s="2"/>
    </row>
    <row r="407" spans="1:1" x14ac:dyDescent="0.2">
      <c r="A407" s="2"/>
    </row>
    <row r="408" spans="1:1" x14ac:dyDescent="0.2">
      <c r="A408" s="2"/>
    </row>
    <row r="409" spans="1:1" x14ac:dyDescent="0.2">
      <c r="A409" s="2"/>
    </row>
    <row r="410" spans="1:1" x14ac:dyDescent="0.2">
      <c r="A410" s="2"/>
    </row>
    <row r="411" spans="1:1" x14ac:dyDescent="0.2">
      <c r="A411" s="2"/>
    </row>
    <row r="412" spans="1:1" x14ac:dyDescent="0.2">
      <c r="A412" s="2"/>
    </row>
    <row r="413" spans="1:1" x14ac:dyDescent="0.2">
      <c r="A413" s="2"/>
    </row>
    <row r="414" spans="1:1" x14ac:dyDescent="0.2">
      <c r="A414" s="2"/>
    </row>
    <row r="415" spans="1:1" x14ac:dyDescent="0.2">
      <c r="A415" s="2"/>
    </row>
    <row r="416" spans="1:1" x14ac:dyDescent="0.2">
      <c r="A416" s="2"/>
    </row>
    <row r="417" spans="1:1" x14ac:dyDescent="0.2">
      <c r="A417" s="2"/>
    </row>
    <row r="418" spans="1:1" x14ac:dyDescent="0.2">
      <c r="A418" s="2"/>
    </row>
    <row r="419" spans="1:1" x14ac:dyDescent="0.2">
      <c r="A419" s="2"/>
    </row>
    <row r="420" spans="1:1" x14ac:dyDescent="0.2">
      <c r="A420" s="2"/>
    </row>
    <row r="421" spans="1:1" x14ac:dyDescent="0.2">
      <c r="A421" s="2"/>
    </row>
    <row r="422" spans="1:1" x14ac:dyDescent="0.2">
      <c r="A422" s="2"/>
    </row>
    <row r="423" spans="1:1" x14ac:dyDescent="0.2">
      <c r="A423" s="2"/>
    </row>
    <row r="424" spans="1:1" x14ac:dyDescent="0.2">
      <c r="A424" s="2"/>
    </row>
    <row r="425" spans="1:1" x14ac:dyDescent="0.2">
      <c r="A425" s="2"/>
    </row>
    <row r="426" spans="1:1" x14ac:dyDescent="0.2">
      <c r="A426" s="2"/>
    </row>
    <row r="427" spans="1:1" x14ac:dyDescent="0.2">
      <c r="A427" s="2"/>
    </row>
    <row r="428" spans="1:1" x14ac:dyDescent="0.2">
      <c r="A428" s="2"/>
    </row>
    <row r="429" spans="1:1" x14ac:dyDescent="0.2">
      <c r="A429" s="2"/>
    </row>
    <row r="430" spans="1:1" x14ac:dyDescent="0.2">
      <c r="A430" s="2"/>
    </row>
    <row r="431" spans="1:1" x14ac:dyDescent="0.2">
      <c r="A431" s="2"/>
    </row>
    <row r="432" spans="1:1" x14ac:dyDescent="0.2">
      <c r="A432" s="2"/>
    </row>
    <row r="433" spans="1:1" x14ac:dyDescent="0.2">
      <c r="A433" s="2"/>
    </row>
    <row r="434" spans="1:1" x14ac:dyDescent="0.2">
      <c r="A434" s="2"/>
    </row>
    <row r="435" spans="1:1" x14ac:dyDescent="0.2">
      <c r="A435" s="2"/>
    </row>
    <row r="436" spans="1:1" x14ac:dyDescent="0.2">
      <c r="A436" s="2"/>
    </row>
    <row r="437" spans="1:1" x14ac:dyDescent="0.2">
      <c r="A437" s="2"/>
    </row>
    <row r="438" spans="1:1" x14ac:dyDescent="0.2">
      <c r="A438" s="2"/>
    </row>
    <row r="439" spans="1:1" x14ac:dyDescent="0.2">
      <c r="A439" s="2"/>
    </row>
    <row r="440" spans="1:1" x14ac:dyDescent="0.2">
      <c r="A440" s="2"/>
    </row>
    <row r="441" spans="1:1" x14ac:dyDescent="0.2">
      <c r="A441" s="2"/>
    </row>
    <row r="442" spans="1:1" x14ac:dyDescent="0.2">
      <c r="A442" s="2"/>
    </row>
    <row r="443" spans="1:1" x14ac:dyDescent="0.2">
      <c r="A443" s="2"/>
    </row>
    <row r="444" spans="1:1" x14ac:dyDescent="0.2">
      <c r="A444" s="2"/>
    </row>
    <row r="445" spans="1:1" x14ac:dyDescent="0.2">
      <c r="A445" s="2"/>
    </row>
    <row r="446" spans="1:1" x14ac:dyDescent="0.2">
      <c r="A446" s="2"/>
    </row>
    <row r="447" spans="1:1" x14ac:dyDescent="0.2">
      <c r="A447" s="2"/>
    </row>
    <row r="448" spans="1:1" x14ac:dyDescent="0.2">
      <c r="A448" s="2"/>
    </row>
  </sheetData>
  <pageMargins left="0" right="0" top="0.39370078740157483" bottom="0.39370078740157483" header="0" footer="0"/>
  <pageSetup paperSize="9" orientation="landscape" r:id="rId1"/>
  <headerFooter alignWithMargins="0">
    <oddHeader>&amp;L&amp;G</oddHead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dimension ref="A1:BF563"/>
  <sheetViews>
    <sheetView zoomScaleNormal="100" zoomScaleSheetLayoutView="100" workbookViewId="0">
      <pane xSplit="2" ySplit="4" topLeftCell="C5" activePane="bottomRight" state="frozen"/>
      <selection activeCell="A536" sqref="A536"/>
      <selection pane="topRight" activeCell="A536" sqref="A536"/>
      <selection pane="bottomLeft" activeCell="A536" sqref="A536"/>
      <selection pane="bottomRight" activeCell="A536" sqref="A536"/>
    </sheetView>
  </sheetViews>
  <sheetFormatPr defaultColWidth="7.7109375" defaultRowHeight="11.25" x14ac:dyDescent="0.2"/>
  <cols>
    <col min="1" max="1" width="7.42578125" style="1" customWidth="1"/>
    <col min="2" max="2" width="7.5703125" style="1" customWidth="1"/>
    <col min="3" max="3" width="7.7109375" style="6" customWidth="1"/>
    <col min="4" max="4" width="11.7109375" style="6" customWidth="1"/>
    <col min="5" max="5" width="10.5703125" style="6" customWidth="1"/>
    <col min="6" max="6" width="7.5703125" style="30" customWidth="1"/>
    <col min="7" max="7" width="8.5703125" style="6" customWidth="1"/>
    <col min="8" max="8" width="3.7109375" style="6" customWidth="1"/>
    <col min="9" max="9" width="7.7109375" style="6" customWidth="1"/>
    <col min="10" max="10" width="11.7109375" style="6" customWidth="1"/>
    <col min="11" max="11" width="10.5703125" style="6" customWidth="1"/>
    <col min="12" max="12" width="7.5703125" style="30" customWidth="1"/>
    <col min="13" max="13" width="8.5703125" style="6" customWidth="1"/>
    <col min="14" max="14" width="3.7109375" style="6" customWidth="1"/>
    <col min="15" max="15" width="7.7109375" style="6" customWidth="1"/>
    <col min="16" max="16" width="11.7109375" style="6" customWidth="1"/>
    <col min="17" max="17" width="10.5703125" style="6" customWidth="1"/>
    <col min="18" max="18" width="7.5703125" style="30" customWidth="1"/>
    <col min="19" max="19" width="8.5703125" style="6" customWidth="1"/>
    <col min="20" max="20" width="3.7109375" style="6" customWidth="1"/>
    <col min="21" max="21" width="8.28515625" style="6" customWidth="1"/>
    <col min="22" max="22" width="11.7109375" style="6" customWidth="1"/>
    <col min="23" max="23" width="10.5703125" style="6" customWidth="1"/>
    <col min="24" max="24" width="7.5703125" style="30" customWidth="1"/>
    <col min="25" max="25" width="8.5703125" style="6" customWidth="1"/>
    <col min="26" max="26" width="3.7109375" style="6" customWidth="1"/>
    <col min="27" max="27" width="7.7109375" style="6" customWidth="1"/>
    <col min="28" max="28" width="11.7109375" style="6" customWidth="1"/>
    <col min="29" max="29" width="10.5703125" style="6" customWidth="1"/>
    <col min="30" max="30" width="7.5703125" style="30" customWidth="1"/>
    <col min="31" max="31" width="8.5703125" style="6" customWidth="1"/>
    <col min="32" max="32" width="3.7109375" style="6" customWidth="1"/>
    <col min="33" max="33" width="7.7109375" style="6" customWidth="1"/>
    <col min="34" max="34" width="11.7109375" style="6" customWidth="1"/>
    <col min="35" max="35" width="10.5703125" style="6" customWidth="1"/>
    <col min="36" max="36" width="7.5703125" style="30" customWidth="1"/>
    <col min="37" max="37" width="8.5703125" style="6" customWidth="1"/>
    <col min="38" max="38" width="3.7109375" style="6" customWidth="1"/>
    <col min="39" max="39" width="7.7109375" style="6" customWidth="1"/>
    <col min="40" max="40" width="11.7109375" style="6" customWidth="1"/>
    <col min="41" max="41" width="10.5703125" style="6" customWidth="1"/>
    <col min="42" max="42" width="7.5703125" style="30" customWidth="1"/>
    <col min="43" max="43" width="8.5703125" style="6" customWidth="1"/>
    <col min="44" max="44" width="3.7109375" style="6" customWidth="1"/>
    <col min="45" max="45" width="7.7109375" style="6" customWidth="1"/>
    <col min="46" max="46" width="11.7109375" style="6" customWidth="1"/>
    <col min="47" max="47" width="10.5703125" style="6" customWidth="1"/>
    <col min="48" max="48" width="7.5703125" style="30" customWidth="1"/>
    <col min="49" max="49" width="8.5703125" style="6" customWidth="1"/>
    <col min="50" max="50" width="3.7109375" style="6" customWidth="1"/>
    <col min="51" max="51" width="7.7109375" style="6" customWidth="1"/>
    <col min="52" max="52" width="11.7109375" style="6" customWidth="1"/>
    <col min="53" max="53" width="10.5703125" style="6" customWidth="1"/>
    <col min="54" max="54" width="7.5703125" style="30" customWidth="1"/>
    <col min="55" max="55" width="8.5703125" style="6" customWidth="1"/>
    <col min="56" max="58" width="7.7109375" style="6"/>
    <col min="59" max="16384" width="7.7109375" style="1"/>
  </cols>
  <sheetData>
    <row r="1" spans="1:58" ht="12.75" x14ac:dyDescent="0.2">
      <c r="A1" s="3" t="s">
        <v>6</v>
      </c>
      <c r="B1" s="8"/>
      <c r="C1" s="4" t="s">
        <v>66</v>
      </c>
      <c r="AG1" s="4" t="s">
        <v>27</v>
      </c>
      <c r="AY1" s="4" t="s">
        <v>28</v>
      </c>
    </row>
    <row r="2" spans="1:58" ht="12.75" x14ac:dyDescent="0.2">
      <c r="A2" s="9" t="s">
        <v>2</v>
      </c>
      <c r="B2" s="10">
        <f>Diagram_M!D1</f>
        <v>1</v>
      </c>
      <c r="C2" s="4" t="s">
        <v>26</v>
      </c>
    </row>
    <row r="3" spans="1:58" ht="22.5" x14ac:dyDescent="0.2">
      <c r="A3" s="7" t="s">
        <v>0</v>
      </c>
      <c r="B3" s="31" t="s">
        <v>67</v>
      </c>
      <c r="C3" s="6" t="s">
        <v>1</v>
      </c>
      <c r="D3" s="135" t="s">
        <v>8</v>
      </c>
      <c r="E3" s="135"/>
      <c r="F3" s="135"/>
      <c r="G3" s="17" t="s">
        <v>9</v>
      </c>
      <c r="I3" s="6" t="s">
        <v>1</v>
      </c>
      <c r="J3" s="135" t="s">
        <v>10</v>
      </c>
      <c r="K3" s="135"/>
      <c r="L3" s="135"/>
      <c r="M3" s="17" t="s">
        <v>9</v>
      </c>
      <c r="O3" s="6" t="s">
        <v>1</v>
      </c>
      <c r="P3" s="135" t="s">
        <v>11</v>
      </c>
      <c r="Q3" s="135"/>
      <c r="R3" s="135"/>
      <c r="S3" s="17" t="s">
        <v>9</v>
      </c>
      <c r="V3" s="135" t="s">
        <v>12</v>
      </c>
      <c r="W3" s="135"/>
      <c r="X3" s="135"/>
      <c r="Y3" s="17" t="s">
        <v>9</v>
      </c>
      <c r="AA3" s="6" t="s">
        <v>1</v>
      </c>
      <c r="AB3" s="135" t="s">
        <v>13</v>
      </c>
      <c r="AC3" s="135"/>
      <c r="AD3" s="135"/>
      <c r="AE3" s="17" t="s">
        <v>9</v>
      </c>
      <c r="AG3" s="6" t="s">
        <v>1</v>
      </c>
      <c r="AH3" s="135" t="s">
        <v>14</v>
      </c>
      <c r="AI3" s="135"/>
      <c r="AJ3" s="135"/>
      <c r="AK3" s="17" t="s">
        <v>15</v>
      </c>
      <c r="AM3" s="6" t="s">
        <v>1</v>
      </c>
      <c r="AN3" s="135" t="s">
        <v>16</v>
      </c>
      <c r="AO3" s="135"/>
      <c r="AP3" s="135"/>
      <c r="AQ3" s="17" t="s">
        <v>15</v>
      </c>
      <c r="AS3" s="6" t="s">
        <v>1</v>
      </c>
      <c r="AT3" s="136" t="s">
        <v>17</v>
      </c>
      <c r="AU3" s="136"/>
      <c r="AV3" s="136"/>
      <c r="AW3" s="17" t="s">
        <v>15</v>
      </c>
      <c r="AY3" s="6" t="s">
        <v>1</v>
      </c>
      <c r="AZ3" s="137" t="s">
        <v>18</v>
      </c>
      <c r="BA3" s="137"/>
      <c r="BB3" s="137"/>
      <c r="BC3" s="17" t="s">
        <v>15</v>
      </c>
    </row>
    <row r="4" spans="1:58" s="20" customFormat="1" x14ac:dyDescent="0.2">
      <c r="A4" s="18"/>
      <c r="B4" s="18"/>
      <c r="C4" s="24"/>
      <c r="D4" s="24" t="s">
        <v>29</v>
      </c>
      <c r="E4" s="24" t="s">
        <v>19</v>
      </c>
      <c r="F4" s="29" t="s">
        <v>20</v>
      </c>
      <c r="G4" s="24"/>
      <c r="H4" s="24"/>
      <c r="I4" s="24"/>
      <c r="J4" s="24" t="s">
        <v>29</v>
      </c>
      <c r="K4" s="24" t="s">
        <v>19</v>
      </c>
      <c r="L4" s="29" t="s">
        <v>20</v>
      </c>
      <c r="M4" s="24"/>
      <c r="N4" s="24"/>
      <c r="O4" s="24"/>
      <c r="P4" s="24" t="s">
        <v>29</v>
      </c>
      <c r="Q4" s="24" t="s">
        <v>19</v>
      </c>
      <c r="R4" s="29" t="s">
        <v>20</v>
      </c>
      <c r="S4" s="24"/>
      <c r="T4" s="24"/>
      <c r="U4" s="24"/>
      <c r="V4" s="24" t="s">
        <v>29</v>
      </c>
      <c r="W4" s="24" t="s">
        <v>19</v>
      </c>
      <c r="X4" s="29" t="s">
        <v>20</v>
      </c>
      <c r="Y4" s="24"/>
      <c r="Z4" s="24"/>
      <c r="AA4" s="24"/>
      <c r="AB4" s="24" t="s">
        <v>29</v>
      </c>
      <c r="AC4" s="24" t="s">
        <v>19</v>
      </c>
      <c r="AD4" s="29" t="s">
        <v>20</v>
      </c>
      <c r="AE4" s="24"/>
      <c r="AF4" s="24"/>
      <c r="AG4" s="24"/>
      <c r="AH4" s="24" t="s">
        <v>29</v>
      </c>
      <c r="AI4" s="24" t="s">
        <v>19</v>
      </c>
      <c r="AJ4" s="29" t="s">
        <v>20</v>
      </c>
      <c r="AK4" s="24"/>
      <c r="AL4" s="24"/>
      <c r="AM4" s="24"/>
      <c r="AN4" s="24" t="s">
        <v>29</v>
      </c>
      <c r="AO4" s="24" t="s">
        <v>19</v>
      </c>
      <c r="AP4" s="29" t="s">
        <v>20</v>
      </c>
      <c r="AQ4" s="24"/>
      <c r="AR4" s="24"/>
      <c r="AS4" s="24"/>
      <c r="AT4" s="24" t="s">
        <v>29</v>
      </c>
      <c r="AU4" s="24" t="s">
        <v>19</v>
      </c>
      <c r="AV4" s="29" t="s">
        <v>20</v>
      </c>
      <c r="AW4" s="24"/>
      <c r="AX4" s="24"/>
      <c r="AY4" s="24"/>
      <c r="AZ4" s="24" t="s">
        <v>29</v>
      </c>
      <c r="BA4" s="24" t="s">
        <v>19</v>
      </c>
      <c r="BB4" s="29" t="s">
        <v>20</v>
      </c>
      <c r="BC4" s="24"/>
      <c r="BD4" s="19"/>
      <c r="BE4" s="19"/>
      <c r="BF4" s="19"/>
    </row>
    <row r="5" spans="1:58" ht="12.75" x14ac:dyDescent="0.2">
      <c r="A5" s="7"/>
      <c r="B5">
        <v>1</v>
      </c>
      <c r="C5" s="22">
        <f>$B$2*E5+(1-$B$2)*D5</f>
        <v>2273.8000000000002</v>
      </c>
      <c r="D5" s="22">
        <v>2234.1</v>
      </c>
      <c r="E5" s="22">
        <v>2273.8000000000002</v>
      </c>
      <c r="F5" s="28">
        <v>2271.77</v>
      </c>
      <c r="G5" s="25" t="s">
        <v>74</v>
      </c>
      <c r="H5" s="22"/>
      <c r="I5" s="22">
        <f>$B$2*K5+(1-$B$2)*J5</f>
        <v>145.80000000000001</v>
      </c>
      <c r="J5" s="22">
        <v>156.1</v>
      </c>
      <c r="K5" s="22">
        <v>145.80000000000001</v>
      </c>
      <c r="L5" s="28">
        <v>144.28</v>
      </c>
      <c r="M5" s="25" t="s">
        <v>74</v>
      </c>
      <c r="N5" s="22"/>
      <c r="O5" s="22">
        <f>$B$2*Q5+(1-$B$2)*P5</f>
        <v>837.2</v>
      </c>
      <c r="P5" s="22">
        <v>866.1</v>
      </c>
      <c r="Q5" s="22">
        <v>837.2</v>
      </c>
      <c r="R5" s="28">
        <v>841.06</v>
      </c>
      <c r="S5" s="25" t="s">
        <v>74</v>
      </c>
      <c r="T5" s="22"/>
      <c r="U5" s="22"/>
      <c r="V5" s="22">
        <v>3256.3</v>
      </c>
      <c r="W5" s="22">
        <v>3256.7</v>
      </c>
      <c r="X5" s="28">
        <v>3257.11</v>
      </c>
      <c r="Y5" s="25" t="s">
        <v>74</v>
      </c>
      <c r="Z5" s="22"/>
      <c r="AA5" s="22">
        <f>$B$2*AC5+(1-$B$2)*AB5</f>
        <v>2419.5</v>
      </c>
      <c r="AB5" s="22">
        <v>2390.3000000000002</v>
      </c>
      <c r="AC5" s="22">
        <v>2419.5</v>
      </c>
      <c r="AD5" s="28">
        <v>2416.0500000000002</v>
      </c>
      <c r="AE5" s="25" t="s">
        <v>74</v>
      </c>
      <c r="AF5" s="22"/>
      <c r="AG5" s="22">
        <f>$B$2*AI5+(1-$B$2)*AH5</f>
        <v>69.8</v>
      </c>
      <c r="AH5" s="22">
        <v>68.599999999999994</v>
      </c>
      <c r="AI5" s="22">
        <v>69.8</v>
      </c>
      <c r="AJ5" s="28">
        <v>69.75</v>
      </c>
      <c r="AK5" s="25" t="s">
        <v>74</v>
      </c>
      <c r="AL5" s="22"/>
      <c r="AM5" s="22">
        <f>$B$2*AO5+(1-$B$2)*AN5</f>
        <v>25.7</v>
      </c>
      <c r="AN5" s="22">
        <v>26.6</v>
      </c>
      <c r="AO5" s="22">
        <v>25.7</v>
      </c>
      <c r="AP5" s="28">
        <v>25.82</v>
      </c>
      <c r="AQ5" s="25" t="s">
        <v>74</v>
      </c>
      <c r="AS5" s="6">
        <f>$B$2*AU5+(1-$B$2)*AT5</f>
        <v>74.3</v>
      </c>
      <c r="AT5" s="6">
        <v>73.400000000000006</v>
      </c>
      <c r="AU5" s="6">
        <v>74.3</v>
      </c>
      <c r="AV5" s="30">
        <v>74.180000000000007</v>
      </c>
      <c r="AW5" s="27" t="s">
        <v>74</v>
      </c>
      <c r="AY5" s="6">
        <f>$B$2*BA5+(1-$B$2)*AZ5</f>
        <v>6</v>
      </c>
      <c r="AZ5" s="6">
        <v>6.5</v>
      </c>
      <c r="BA5" s="6">
        <v>6</v>
      </c>
      <c r="BB5" s="30">
        <v>5.97</v>
      </c>
      <c r="BC5" s="6" t="s">
        <v>74</v>
      </c>
    </row>
    <row r="6" spans="1:58" ht="12.75" x14ac:dyDescent="0.2">
      <c r="A6" s="7">
        <v>1</v>
      </c>
      <c r="B6">
        <v>2</v>
      </c>
      <c r="C6" s="22">
        <f>$B$2*E6+(1-$B$2)*D6</f>
        <v>2267.9</v>
      </c>
      <c r="D6" s="22">
        <v>2281.9</v>
      </c>
      <c r="E6" s="22">
        <v>2267.9</v>
      </c>
      <c r="F6" s="28">
        <v>2270.0300000000002</v>
      </c>
      <c r="G6" s="22">
        <v>-7</v>
      </c>
      <c r="H6" s="22"/>
      <c r="I6" s="22">
        <f>$B$2*K6+(1-$B$2)*J6</f>
        <v>142.6</v>
      </c>
      <c r="J6" s="22">
        <v>157.6</v>
      </c>
      <c r="K6" s="22">
        <v>142.6</v>
      </c>
      <c r="L6" s="28">
        <v>145.16</v>
      </c>
      <c r="M6" s="25">
        <v>3.5</v>
      </c>
      <c r="N6" s="22"/>
      <c r="O6" s="22">
        <f>$B$2*Q6+(1-$B$2)*P6</f>
        <v>851.1</v>
      </c>
      <c r="P6" s="22">
        <v>822.3</v>
      </c>
      <c r="Q6" s="22">
        <v>851.1</v>
      </c>
      <c r="R6" s="28">
        <v>846.41</v>
      </c>
      <c r="S6" s="25">
        <v>21.4</v>
      </c>
      <c r="T6" s="22"/>
      <c r="U6" s="22"/>
      <c r="V6" s="22">
        <v>3261.8</v>
      </c>
      <c r="W6" s="22">
        <v>3261.6</v>
      </c>
      <c r="X6" s="28">
        <v>3261.59</v>
      </c>
      <c r="Y6" s="25">
        <v>17.899999999999999</v>
      </c>
      <c r="Z6" s="22"/>
      <c r="AA6" s="22">
        <f>$B$2*AC6+(1-$B$2)*AB6</f>
        <v>2410.5</v>
      </c>
      <c r="AB6" s="22">
        <v>2439.6</v>
      </c>
      <c r="AC6" s="22">
        <v>2410.5</v>
      </c>
      <c r="AD6" s="28">
        <v>2415.1799999999998</v>
      </c>
      <c r="AE6" s="25">
        <v>-3.5</v>
      </c>
      <c r="AF6" s="22"/>
      <c r="AG6" s="22">
        <f>$B$2*AI6+(1-$B$2)*AH6</f>
        <v>69.5</v>
      </c>
      <c r="AH6" s="22">
        <v>70</v>
      </c>
      <c r="AI6" s="22">
        <v>69.5</v>
      </c>
      <c r="AJ6" s="28">
        <v>69.599999999999994</v>
      </c>
      <c r="AK6" s="25">
        <v>-0.6</v>
      </c>
      <c r="AL6" s="22"/>
      <c r="AM6" s="22">
        <f>$B$2*AO6+(1-$B$2)*AN6</f>
        <v>26.1</v>
      </c>
      <c r="AN6" s="22">
        <v>25.2</v>
      </c>
      <c r="AO6" s="22">
        <v>26.1</v>
      </c>
      <c r="AP6" s="28">
        <v>25.95</v>
      </c>
      <c r="AQ6" s="25">
        <v>0.5</v>
      </c>
      <c r="AS6" s="6">
        <f>$B$2*AU6+(1-$B$2)*AT6</f>
        <v>73.900000000000006</v>
      </c>
      <c r="AT6" s="6">
        <v>74.8</v>
      </c>
      <c r="AU6" s="6">
        <v>73.900000000000006</v>
      </c>
      <c r="AV6" s="30">
        <v>74.05</v>
      </c>
      <c r="AW6" s="27">
        <v>-0.5</v>
      </c>
      <c r="AY6" s="6">
        <f>$B$2*BA6+(1-$B$2)*AZ6</f>
        <v>5.9</v>
      </c>
      <c r="AZ6" s="6">
        <v>6.5</v>
      </c>
      <c r="BA6" s="6">
        <v>5.9</v>
      </c>
      <c r="BB6" s="30">
        <v>6.01</v>
      </c>
      <c r="BC6" s="6">
        <v>0.2</v>
      </c>
      <c r="BD6" s="26"/>
      <c r="BE6" s="26"/>
      <c r="BF6" s="26"/>
    </row>
    <row r="7" spans="1:58" ht="12.75" x14ac:dyDescent="0.2">
      <c r="A7" s="7">
        <v>1</v>
      </c>
      <c r="B7">
        <v>3</v>
      </c>
      <c r="C7" s="22">
        <f>$B$2*E7+(1-$B$2)*D7</f>
        <v>2269.6</v>
      </c>
      <c r="D7" s="22">
        <v>2307</v>
      </c>
      <c r="E7" s="22">
        <v>2269.6</v>
      </c>
      <c r="F7" s="28">
        <v>2269.9</v>
      </c>
      <c r="G7" s="22">
        <v>-0.5</v>
      </c>
      <c r="H7" s="22"/>
      <c r="I7" s="22">
        <f>$B$2*K7+(1-$B$2)*J7</f>
        <v>147</v>
      </c>
      <c r="J7" s="22">
        <v>135.4</v>
      </c>
      <c r="K7" s="22">
        <v>147</v>
      </c>
      <c r="L7" s="28">
        <v>146.76</v>
      </c>
      <c r="M7" s="25">
        <v>6.4</v>
      </c>
      <c r="N7" s="22"/>
      <c r="O7" s="22">
        <f>$B$2*Q7+(1-$B$2)*P7</f>
        <v>849.7</v>
      </c>
      <c r="P7" s="22">
        <v>823.6</v>
      </c>
      <c r="Q7" s="22">
        <v>849.7</v>
      </c>
      <c r="R7" s="28">
        <v>849.55</v>
      </c>
      <c r="S7" s="25">
        <v>12.6</v>
      </c>
      <c r="T7" s="22"/>
      <c r="U7" s="22"/>
      <c r="V7" s="22">
        <v>3266</v>
      </c>
      <c r="W7" s="22">
        <v>3266.2</v>
      </c>
      <c r="X7" s="28">
        <v>3266.21</v>
      </c>
      <c r="Y7" s="25">
        <v>18.5</v>
      </c>
      <c r="Z7" s="22"/>
      <c r="AA7" s="22">
        <f>$B$2*AC7+(1-$B$2)*AB7</f>
        <v>2416.5</v>
      </c>
      <c r="AB7" s="22">
        <v>2442.4</v>
      </c>
      <c r="AC7" s="22">
        <v>2416.5</v>
      </c>
      <c r="AD7" s="28">
        <v>2416.66</v>
      </c>
      <c r="AE7" s="25">
        <v>5.9</v>
      </c>
      <c r="AF7" s="22"/>
      <c r="AG7" s="22">
        <f>$B$2*AI7+(1-$B$2)*AH7</f>
        <v>69.5</v>
      </c>
      <c r="AH7" s="22">
        <v>70.599999999999994</v>
      </c>
      <c r="AI7" s="22">
        <v>69.5</v>
      </c>
      <c r="AJ7" s="28">
        <v>69.5</v>
      </c>
      <c r="AK7" s="25">
        <v>-0.4</v>
      </c>
      <c r="AL7" s="22"/>
      <c r="AM7" s="22">
        <f>$B$2*AO7+(1-$B$2)*AN7</f>
        <v>26</v>
      </c>
      <c r="AN7" s="22">
        <v>25.2</v>
      </c>
      <c r="AO7" s="22">
        <v>26</v>
      </c>
      <c r="AP7" s="28">
        <v>26.01</v>
      </c>
      <c r="AQ7" s="25">
        <v>0.2</v>
      </c>
      <c r="AS7" s="6">
        <f>$B$2*AU7+(1-$B$2)*AT7</f>
        <v>74</v>
      </c>
      <c r="AT7" s="6">
        <v>74.8</v>
      </c>
      <c r="AU7" s="6">
        <v>74</v>
      </c>
      <c r="AV7" s="30">
        <v>73.989999999999995</v>
      </c>
      <c r="AW7" s="27">
        <v>-0.2</v>
      </c>
      <c r="AY7" s="6">
        <f>$B$2*BA7+(1-$B$2)*AZ7</f>
        <v>6.1</v>
      </c>
      <c r="AZ7" s="6">
        <v>5.5</v>
      </c>
      <c r="BA7" s="6">
        <v>6.1</v>
      </c>
      <c r="BB7" s="30">
        <v>6.07</v>
      </c>
      <c r="BC7" s="6">
        <v>0.3</v>
      </c>
    </row>
    <row r="8" spans="1:58" ht="12.75" x14ac:dyDescent="0.2">
      <c r="A8" s="7">
        <v>1</v>
      </c>
      <c r="B8">
        <v>4</v>
      </c>
      <c r="C8" s="22">
        <f>$B$2*E8+(1-$B$2)*D8</f>
        <v>2273.1</v>
      </c>
      <c r="D8" s="22">
        <v>2260.9</v>
      </c>
      <c r="E8" s="22">
        <v>2273.1</v>
      </c>
      <c r="F8" s="28">
        <v>2272.8200000000002</v>
      </c>
      <c r="G8" s="22">
        <v>11.7</v>
      </c>
      <c r="H8" s="22"/>
      <c r="I8" s="22">
        <f>$B$2*K8+(1-$B$2)*J8</f>
        <v>148.4</v>
      </c>
      <c r="J8" s="22">
        <v>136.6</v>
      </c>
      <c r="K8" s="22">
        <v>148.4</v>
      </c>
      <c r="L8" s="28">
        <v>147.69999999999999</v>
      </c>
      <c r="M8" s="25">
        <v>3.8</v>
      </c>
      <c r="N8" s="22"/>
      <c r="O8" s="22">
        <f>$B$2*Q8+(1-$B$2)*P8</f>
        <v>849.1</v>
      </c>
      <c r="P8" s="22">
        <v>873.3</v>
      </c>
      <c r="Q8" s="22">
        <v>849.1</v>
      </c>
      <c r="R8" s="28">
        <v>850.34</v>
      </c>
      <c r="S8" s="25">
        <v>3.1</v>
      </c>
      <c r="T8" s="22"/>
      <c r="U8" s="22"/>
      <c r="V8" s="22">
        <v>3270.9</v>
      </c>
      <c r="W8" s="22">
        <v>3270.6</v>
      </c>
      <c r="X8" s="28">
        <v>3270.87</v>
      </c>
      <c r="Y8" s="25">
        <v>18.600000000000001</v>
      </c>
      <c r="Z8" s="22"/>
      <c r="AA8" s="22">
        <f>$B$2*AC8+(1-$B$2)*AB8</f>
        <v>2421.5</v>
      </c>
      <c r="AB8" s="22">
        <v>2397.6</v>
      </c>
      <c r="AC8" s="22">
        <v>2421.5</v>
      </c>
      <c r="AD8" s="28">
        <v>2420.5300000000002</v>
      </c>
      <c r="AE8" s="25">
        <v>15.5</v>
      </c>
      <c r="AF8" s="22"/>
      <c r="AG8" s="22">
        <f>$B$2*AI8+(1-$B$2)*AH8</f>
        <v>69.5</v>
      </c>
      <c r="AH8" s="22">
        <v>69.099999999999994</v>
      </c>
      <c r="AI8" s="22">
        <v>69.5</v>
      </c>
      <c r="AJ8" s="28">
        <v>69.489999999999995</v>
      </c>
      <c r="AK8" s="25">
        <v>0</v>
      </c>
      <c r="AL8" s="22"/>
      <c r="AM8" s="22">
        <f>$B$2*AO8+(1-$B$2)*AN8</f>
        <v>26</v>
      </c>
      <c r="AN8" s="22">
        <v>26.7</v>
      </c>
      <c r="AO8" s="22">
        <v>26</v>
      </c>
      <c r="AP8" s="28">
        <v>26</v>
      </c>
      <c r="AQ8" s="25">
        <v>-0.1</v>
      </c>
      <c r="AS8" s="6">
        <f>$B$2*AU8+(1-$B$2)*AT8</f>
        <v>74</v>
      </c>
      <c r="AT8" s="6">
        <v>73.3</v>
      </c>
      <c r="AU8" s="6">
        <v>74</v>
      </c>
      <c r="AV8" s="30">
        <v>74</v>
      </c>
      <c r="AW8" s="27">
        <v>0.1</v>
      </c>
      <c r="AY8" s="6">
        <f>$B$2*BA8+(1-$B$2)*AZ8</f>
        <v>6.1</v>
      </c>
      <c r="AZ8" s="6">
        <v>5.7</v>
      </c>
      <c r="BA8" s="6">
        <v>6.1</v>
      </c>
      <c r="BB8" s="30">
        <v>6.1</v>
      </c>
      <c r="BC8" s="6">
        <v>0.1</v>
      </c>
    </row>
    <row r="9" spans="1:58" ht="12.75" x14ac:dyDescent="0.2">
      <c r="A9" s="7"/>
      <c r="B9">
        <v>1</v>
      </c>
      <c r="C9" s="22">
        <f>$B$2*E9+(1-$B$2)*D9</f>
        <v>2278.4</v>
      </c>
      <c r="D9" s="22">
        <v>2238.6999999999998</v>
      </c>
      <c r="E9" s="22">
        <v>2278.4</v>
      </c>
      <c r="F9" s="28">
        <v>2275.63</v>
      </c>
      <c r="G9" s="22">
        <v>11.2</v>
      </c>
      <c r="H9" s="22"/>
      <c r="I9" s="22">
        <f>$B$2*K9+(1-$B$2)*J9</f>
        <v>148.6</v>
      </c>
      <c r="J9" s="22">
        <v>158.5</v>
      </c>
      <c r="K9" s="22">
        <v>148.6</v>
      </c>
      <c r="L9" s="28">
        <v>147.31</v>
      </c>
      <c r="M9" s="25">
        <v>-1.6</v>
      </c>
      <c r="N9" s="22"/>
      <c r="O9" s="22">
        <f>$B$2*Q9+(1-$B$2)*P9</f>
        <v>848.9</v>
      </c>
      <c r="P9" s="22">
        <v>878.4</v>
      </c>
      <c r="Q9" s="22">
        <v>848.9</v>
      </c>
      <c r="R9" s="28">
        <v>852.86</v>
      </c>
      <c r="S9" s="25">
        <v>10.1</v>
      </c>
      <c r="T9" s="22"/>
      <c r="U9" s="22"/>
      <c r="V9" s="22">
        <v>3275.6</v>
      </c>
      <c r="W9" s="22">
        <v>3275.9</v>
      </c>
      <c r="X9" s="28">
        <v>3275.8</v>
      </c>
      <c r="Y9" s="25">
        <v>19.7</v>
      </c>
      <c r="Z9" s="22"/>
      <c r="AA9" s="22">
        <f>$B$2*AC9+(1-$B$2)*AB9</f>
        <v>2427</v>
      </c>
      <c r="AB9" s="22">
        <v>2397.1</v>
      </c>
      <c r="AC9" s="22">
        <v>2427</v>
      </c>
      <c r="AD9" s="28">
        <v>2422.94</v>
      </c>
      <c r="AE9" s="25">
        <v>9.6</v>
      </c>
      <c r="AF9" s="22"/>
      <c r="AG9" s="22">
        <f>$B$2*AI9+(1-$B$2)*AH9</f>
        <v>69.599999999999994</v>
      </c>
      <c r="AH9" s="22">
        <v>68.3</v>
      </c>
      <c r="AI9" s="22">
        <v>69.599999999999994</v>
      </c>
      <c r="AJ9" s="28">
        <v>69.47</v>
      </c>
      <c r="AK9" s="25">
        <v>-0.1</v>
      </c>
      <c r="AL9" s="22"/>
      <c r="AM9" s="22">
        <f>$B$2*AO9+(1-$B$2)*AN9</f>
        <v>25.9</v>
      </c>
      <c r="AN9" s="22">
        <v>26.8</v>
      </c>
      <c r="AO9" s="22">
        <v>25.9</v>
      </c>
      <c r="AP9" s="28">
        <v>26.04</v>
      </c>
      <c r="AQ9" s="25">
        <v>0.2</v>
      </c>
      <c r="AS9" s="6">
        <f>$B$2*AU9+(1-$B$2)*AT9</f>
        <v>74.099999999999994</v>
      </c>
      <c r="AT9" s="6">
        <v>73.2</v>
      </c>
      <c r="AU9" s="6">
        <v>74.099999999999994</v>
      </c>
      <c r="AV9" s="30">
        <v>73.959999999999994</v>
      </c>
      <c r="AW9" s="27">
        <v>-0.2</v>
      </c>
      <c r="AY9" s="6">
        <f>$B$2*BA9+(1-$B$2)*AZ9</f>
        <v>6.1</v>
      </c>
      <c r="AZ9" s="6">
        <v>6.6</v>
      </c>
      <c r="BA9" s="6">
        <v>6.1</v>
      </c>
      <c r="BB9" s="30">
        <v>6.08</v>
      </c>
      <c r="BC9" s="6">
        <v>-0.1</v>
      </c>
    </row>
    <row r="10" spans="1:58" ht="12.75" x14ac:dyDescent="0.2">
      <c r="A10" s="7">
        <v>2</v>
      </c>
      <c r="B10">
        <v>2</v>
      </c>
      <c r="C10" s="22">
        <f>$B$2*E10+(1-$B$2)*D10</f>
        <v>2276.4</v>
      </c>
      <c r="D10" s="22">
        <v>2290.4</v>
      </c>
      <c r="E10" s="22">
        <v>2276.4</v>
      </c>
      <c r="F10" s="28">
        <v>2275.38</v>
      </c>
      <c r="G10" s="22">
        <v>-1</v>
      </c>
      <c r="H10" s="22"/>
      <c r="I10" s="22">
        <f>$B$2*K10+(1-$B$2)*J10</f>
        <v>145</v>
      </c>
      <c r="J10" s="22">
        <v>160.69999999999999</v>
      </c>
      <c r="K10" s="22">
        <v>145</v>
      </c>
      <c r="L10" s="28">
        <v>148.63</v>
      </c>
      <c r="M10" s="25">
        <v>5.3</v>
      </c>
      <c r="N10" s="22"/>
      <c r="O10" s="22">
        <f>$B$2*Q10+(1-$B$2)*P10</f>
        <v>860.4</v>
      </c>
      <c r="P10" s="22">
        <v>830.7</v>
      </c>
      <c r="Q10" s="22">
        <v>860.4</v>
      </c>
      <c r="R10" s="28">
        <v>857.1</v>
      </c>
      <c r="S10" s="25">
        <v>17</v>
      </c>
      <c r="T10" s="22"/>
      <c r="U10" s="22"/>
      <c r="V10" s="22">
        <v>3281.9</v>
      </c>
      <c r="W10" s="22">
        <v>3281.7</v>
      </c>
      <c r="X10" s="28">
        <v>3281.11</v>
      </c>
      <c r="Y10" s="25">
        <v>21.2</v>
      </c>
      <c r="Z10" s="22"/>
      <c r="AA10" s="22">
        <f>$B$2*AC10+(1-$B$2)*AB10</f>
        <v>2421.4</v>
      </c>
      <c r="AB10" s="22">
        <v>2451.1</v>
      </c>
      <c r="AC10" s="22">
        <v>2421.4</v>
      </c>
      <c r="AD10" s="28">
        <v>2424.0100000000002</v>
      </c>
      <c r="AE10" s="25">
        <v>4.3</v>
      </c>
      <c r="AF10" s="22"/>
      <c r="AG10" s="22">
        <f>$B$2*AI10+(1-$B$2)*AH10</f>
        <v>69.400000000000006</v>
      </c>
      <c r="AH10" s="22">
        <v>69.8</v>
      </c>
      <c r="AI10" s="22">
        <v>69.400000000000006</v>
      </c>
      <c r="AJ10" s="28">
        <v>69.349999999999994</v>
      </c>
      <c r="AK10" s="25">
        <v>-0.5</v>
      </c>
      <c r="AL10" s="22"/>
      <c r="AM10" s="22">
        <f>$B$2*AO10+(1-$B$2)*AN10</f>
        <v>26.2</v>
      </c>
      <c r="AN10" s="22">
        <v>25.3</v>
      </c>
      <c r="AO10" s="22">
        <v>26.2</v>
      </c>
      <c r="AP10" s="28">
        <v>26.12</v>
      </c>
      <c r="AQ10" s="25">
        <v>0.3</v>
      </c>
      <c r="AS10" s="6">
        <f>$B$2*AU10+(1-$B$2)*AT10</f>
        <v>73.8</v>
      </c>
      <c r="AT10" s="6">
        <v>74.7</v>
      </c>
      <c r="AU10" s="6">
        <v>73.8</v>
      </c>
      <c r="AV10" s="30">
        <v>73.88</v>
      </c>
      <c r="AW10" s="27">
        <v>-0.3</v>
      </c>
      <c r="AY10" s="6">
        <f>$B$2*BA10+(1-$B$2)*AZ10</f>
        <v>6</v>
      </c>
      <c r="AZ10" s="6">
        <v>6.6</v>
      </c>
      <c r="BA10" s="6">
        <v>6</v>
      </c>
      <c r="BB10" s="30">
        <v>6.13</v>
      </c>
      <c r="BC10" s="6">
        <v>0.2</v>
      </c>
    </row>
    <row r="11" spans="1:58" ht="12.75" x14ac:dyDescent="0.2">
      <c r="A11" s="7">
        <v>2</v>
      </c>
      <c r="B11">
        <v>3</v>
      </c>
      <c r="C11" s="22">
        <f>$B$2*E11+(1-$B$2)*D11</f>
        <v>2269.6</v>
      </c>
      <c r="D11" s="22">
        <v>2307</v>
      </c>
      <c r="E11" s="22">
        <v>2269.6</v>
      </c>
      <c r="F11" s="28">
        <v>2273.46</v>
      </c>
      <c r="G11" s="22">
        <v>-7.7</v>
      </c>
      <c r="H11" s="22"/>
      <c r="I11" s="22">
        <f>$B$2*K11+(1-$B$2)*J11</f>
        <v>155</v>
      </c>
      <c r="J11" s="22">
        <v>143.5</v>
      </c>
      <c r="K11" s="22">
        <v>155</v>
      </c>
      <c r="L11" s="28">
        <v>152.76</v>
      </c>
      <c r="M11" s="25">
        <v>16.5</v>
      </c>
      <c r="N11" s="22"/>
      <c r="O11" s="22">
        <f>$B$2*Q11+(1-$B$2)*P11</f>
        <v>861.6</v>
      </c>
      <c r="P11" s="22">
        <v>835.4</v>
      </c>
      <c r="Q11" s="22">
        <v>861.6</v>
      </c>
      <c r="R11" s="28">
        <v>860.46</v>
      </c>
      <c r="S11" s="25">
        <v>13.4</v>
      </c>
      <c r="T11" s="22"/>
      <c r="U11" s="22"/>
      <c r="V11" s="22">
        <v>3285.9</v>
      </c>
      <c r="W11" s="22">
        <v>3286.2</v>
      </c>
      <c r="X11" s="28">
        <v>3286.68</v>
      </c>
      <c r="Y11" s="25">
        <v>22.3</v>
      </c>
      <c r="Z11" s="22"/>
      <c r="AA11" s="22">
        <f>$B$2*AC11+(1-$B$2)*AB11</f>
        <v>2424.6</v>
      </c>
      <c r="AB11" s="22">
        <v>2450.5</v>
      </c>
      <c r="AC11" s="22">
        <v>2424.6</v>
      </c>
      <c r="AD11" s="28">
        <v>2426.2199999999998</v>
      </c>
      <c r="AE11" s="25">
        <v>8.8000000000000007</v>
      </c>
      <c r="AF11" s="22"/>
      <c r="AG11" s="22">
        <f>$B$2*AI11+(1-$B$2)*AH11</f>
        <v>69.099999999999994</v>
      </c>
      <c r="AH11" s="22">
        <v>70.2</v>
      </c>
      <c r="AI11" s="22">
        <v>69.099999999999994</v>
      </c>
      <c r="AJ11" s="28">
        <v>69.17</v>
      </c>
      <c r="AK11" s="25">
        <v>-0.7</v>
      </c>
      <c r="AL11" s="22"/>
      <c r="AM11" s="22">
        <f>$B$2*AO11+(1-$B$2)*AN11</f>
        <v>26.2</v>
      </c>
      <c r="AN11" s="22">
        <v>25.4</v>
      </c>
      <c r="AO11" s="22">
        <v>26.2</v>
      </c>
      <c r="AP11" s="28">
        <v>26.18</v>
      </c>
      <c r="AQ11" s="25">
        <v>0.2</v>
      </c>
      <c r="AS11" s="6">
        <f>$B$2*AU11+(1-$B$2)*AT11</f>
        <v>73.8</v>
      </c>
      <c r="AT11" s="6">
        <v>74.599999999999994</v>
      </c>
      <c r="AU11" s="6">
        <v>73.8</v>
      </c>
      <c r="AV11" s="30">
        <v>73.819999999999993</v>
      </c>
      <c r="AW11" s="27">
        <v>-0.2</v>
      </c>
      <c r="AY11" s="6">
        <f>$B$2*BA11+(1-$B$2)*AZ11</f>
        <v>6.4</v>
      </c>
      <c r="AZ11" s="6">
        <v>5.9</v>
      </c>
      <c r="BA11" s="6">
        <v>6.4</v>
      </c>
      <c r="BB11" s="30">
        <v>6.3</v>
      </c>
      <c r="BC11" s="6">
        <v>0.7</v>
      </c>
    </row>
    <row r="12" spans="1:58" ht="12.75" x14ac:dyDescent="0.2">
      <c r="A12" s="7">
        <v>2</v>
      </c>
      <c r="B12">
        <v>4</v>
      </c>
      <c r="C12" s="22">
        <f>$B$2*E12+(1-$B$2)*D12</f>
        <v>2274.4</v>
      </c>
      <c r="D12" s="22">
        <v>2262.3000000000002</v>
      </c>
      <c r="E12" s="22">
        <v>2274.4</v>
      </c>
      <c r="F12" s="28">
        <v>2271.0500000000002</v>
      </c>
      <c r="G12" s="22">
        <v>-9.6</v>
      </c>
      <c r="H12" s="22"/>
      <c r="I12" s="22">
        <f>$B$2*K12+(1-$B$2)*J12</f>
        <v>159.80000000000001</v>
      </c>
      <c r="J12" s="22">
        <v>147.5</v>
      </c>
      <c r="K12" s="22">
        <v>159.80000000000001</v>
      </c>
      <c r="L12" s="28">
        <v>157.08000000000001</v>
      </c>
      <c r="M12" s="25">
        <v>17.3</v>
      </c>
      <c r="N12" s="22"/>
      <c r="O12" s="22">
        <f>$B$2*Q12+(1-$B$2)*P12</f>
        <v>858.9</v>
      </c>
      <c r="P12" s="22">
        <v>883.4</v>
      </c>
      <c r="Q12" s="22">
        <v>858.9</v>
      </c>
      <c r="R12" s="28">
        <v>864.3</v>
      </c>
      <c r="S12" s="25">
        <v>15.4</v>
      </c>
      <c r="T12" s="22"/>
      <c r="U12" s="22"/>
      <c r="V12" s="22">
        <v>3293.2</v>
      </c>
      <c r="W12" s="22">
        <v>3293</v>
      </c>
      <c r="X12" s="28">
        <v>3292.43</v>
      </c>
      <c r="Y12" s="25">
        <v>23</v>
      </c>
      <c r="Z12" s="22"/>
      <c r="AA12" s="22">
        <f>$B$2*AC12+(1-$B$2)*AB12</f>
        <v>2434.1</v>
      </c>
      <c r="AB12" s="22">
        <v>2409.9</v>
      </c>
      <c r="AC12" s="22">
        <v>2434.1</v>
      </c>
      <c r="AD12" s="28">
        <v>2428.13</v>
      </c>
      <c r="AE12" s="25">
        <v>7.6</v>
      </c>
      <c r="AF12" s="22"/>
      <c r="AG12" s="22">
        <f>$B$2*AI12+(1-$B$2)*AH12</f>
        <v>69.099999999999994</v>
      </c>
      <c r="AH12" s="22">
        <v>68.7</v>
      </c>
      <c r="AI12" s="22">
        <v>69.099999999999994</v>
      </c>
      <c r="AJ12" s="28">
        <v>68.98</v>
      </c>
      <c r="AK12" s="25">
        <v>-0.8</v>
      </c>
      <c r="AL12" s="22"/>
      <c r="AM12" s="22">
        <f>$B$2*AO12+(1-$B$2)*AN12</f>
        <v>26.1</v>
      </c>
      <c r="AN12" s="22">
        <v>26.8</v>
      </c>
      <c r="AO12" s="22">
        <v>26.1</v>
      </c>
      <c r="AP12" s="28">
        <v>26.25</v>
      </c>
      <c r="AQ12" s="25">
        <v>0.3</v>
      </c>
      <c r="AS12" s="6">
        <f>$B$2*AU12+(1-$B$2)*AT12</f>
        <v>73.900000000000006</v>
      </c>
      <c r="AT12" s="6">
        <v>73.2</v>
      </c>
      <c r="AU12" s="6">
        <v>73.900000000000006</v>
      </c>
      <c r="AV12" s="30">
        <v>73.75</v>
      </c>
      <c r="AW12" s="27">
        <v>-0.3</v>
      </c>
      <c r="AY12" s="6">
        <f>$B$2*BA12+(1-$B$2)*AZ12</f>
        <v>6.6</v>
      </c>
      <c r="AZ12" s="6">
        <v>6.1</v>
      </c>
      <c r="BA12" s="6">
        <v>6.6</v>
      </c>
      <c r="BB12" s="30">
        <v>6.47</v>
      </c>
      <c r="BC12" s="6">
        <v>0.7</v>
      </c>
    </row>
    <row r="13" spans="1:58" ht="12.75" x14ac:dyDescent="0.2">
      <c r="A13" s="7"/>
      <c r="B13">
        <v>1</v>
      </c>
      <c r="C13" s="22">
        <f>$B$2*E13+(1-$B$2)*D13</f>
        <v>2267.1</v>
      </c>
      <c r="D13" s="22">
        <v>2227.1</v>
      </c>
      <c r="E13" s="22">
        <v>2267.1</v>
      </c>
      <c r="F13" s="28">
        <v>2269.06</v>
      </c>
      <c r="G13" s="22">
        <v>-8</v>
      </c>
      <c r="H13" s="22"/>
      <c r="I13" s="22">
        <f>$B$2*K13+(1-$B$2)*J13</f>
        <v>158.19999999999999</v>
      </c>
      <c r="J13" s="22">
        <v>167.5</v>
      </c>
      <c r="K13" s="22">
        <v>158.19999999999999</v>
      </c>
      <c r="L13" s="28">
        <v>160.22999999999999</v>
      </c>
      <c r="M13" s="25">
        <v>12.6</v>
      </c>
      <c r="N13" s="22"/>
      <c r="O13" s="22">
        <f>$B$2*Q13+(1-$B$2)*P13</f>
        <v>872.9</v>
      </c>
      <c r="P13" s="22">
        <v>903.3</v>
      </c>
      <c r="Q13" s="22">
        <v>872.9</v>
      </c>
      <c r="R13" s="28">
        <v>869.09</v>
      </c>
      <c r="S13" s="25">
        <v>19.2</v>
      </c>
      <c r="T13" s="22"/>
      <c r="U13" s="22"/>
      <c r="V13" s="22">
        <v>3297.9</v>
      </c>
      <c r="W13" s="22">
        <v>3298.2</v>
      </c>
      <c r="X13" s="28">
        <v>3298.37</v>
      </c>
      <c r="Y13" s="25">
        <v>23.8</v>
      </c>
      <c r="Z13" s="22"/>
      <c r="AA13" s="22">
        <f>$B$2*AC13+(1-$B$2)*AB13</f>
        <v>2425.3000000000002</v>
      </c>
      <c r="AB13" s="22">
        <v>2394.6</v>
      </c>
      <c r="AC13" s="22">
        <v>2425.3000000000002</v>
      </c>
      <c r="AD13" s="28">
        <v>2429.2800000000002</v>
      </c>
      <c r="AE13" s="25">
        <v>4.5999999999999996</v>
      </c>
      <c r="AF13" s="22"/>
      <c r="AG13" s="22">
        <f>$B$2*AI13+(1-$B$2)*AH13</f>
        <v>68.7</v>
      </c>
      <c r="AH13" s="22">
        <v>67.5</v>
      </c>
      <c r="AI13" s="22">
        <v>68.7</v>
      </c>
      <c r="AJ13" s="28">
        <v>68.790000000000006</v>
      </c>
      <c r="AK13" s="25">
        <v>-0.7</v>
      </c>
      <c r="AL13" s="22"/>
      <c r="AM13" s="22">
        <f>$B$2*AO13+(1-$B$2)*AN13</f>
        <v>26.5</v>
      </c>
      <c r="AN13" s="22">
        <v>27.4</v>
      </c>
      <c r="AO13" s="22">
        <v>26.5</v>
      </c>
      <c r="AP13" s="28">
        <v>26.35</v>
      </c>
      <c r="AQ13" s="25">
        <v>0.4</v>
      </c>
      <c r="AS13" s="6">
        <f>$B$2*AU13+(1-$B$2)*AT13</f>
        <v>73.5</v>
      </c>
      <c r="AT13" s="6">
        <v>72.599999999999994</v>
      </c>
      <c r="AU13" s="6">
        <v>73.5</v>
      </c>
      <c r="AV13" s="30">
        <v>73.650000000000006</v>
      </c>
      <c r="AW13" s="27">
        <v>-0.4</v>
      </c>
      <c r="AY13" s="6">
        <f>$B$2*BA13+(1-$B$2)*AZ13</f>
        <v>6.5</v>
      </c>
      <c r="AZ13" s="6">
        <v>7</v>
      </c>
      <c r="BA13" s="6">
        <v>6.5</v>
      </c>
      <c r="BB13" s="30">
        <v>6.6</v>
      </c>
      <c r="BC13" s="6">
        <v>0.5</v>
      </c>
    </row>
    <row r="14" spans="1:58" ht="12.75" x14ac:dyDescent="0.2">
      <c r="A14" s="7">
        <v>3</v>
      </c>
      <c r="B14">
        <v>2</v>
      </c>
      <c r="C14" s="22">
        <f>$B$2*E14+(1-$B$2)*D14</f>
        <v>2266.6</v>
      </c>
      <c r="D14" s="22">
        <v>2280.6</v>
      </c>
      <c r="E14" s="22">
        <v>2266.6</v>
      </c>
      <c r="F14" s="28">
        <v>2267.84</v>
      </c>
      <c r="G14" s="22">
        <v>-4.9000000000000004</v>
      </c>
      <c r="H14" s="22"/>
      <c r="I14" s="22">
        <f>$B$2*K14+(1-$B$2)*J14</f>
        <v>164</v>
      </c>
      <c r="J14" s="22">
        <v>181</v>
      </c>
      <c r="K14" s="22">
        <v>164</v>
      </c>
      <c r="L14" s="28">
        <v>164.3</v>
      </c>
      <c r="M14" s="25">
        <v>16.3</v>
      </c>
      <c r="N14" s="22"/>
      <c r="O14" s="22">
        <f>$B$2*Q14+(1-$B$2)*P14</f>
        <v>873.5</v>
      </c>
      <c r="P14" s="22">
        <v>842.7</v>
      </c>
      <c r="Q14" s="22">
        <v>873.5</v>
      </c>
      <c r="R14" s="28">
        <v>872.45</v>
      </c>
      <c r="S14" s="25">
        <v>13.5</v>
      </c>
      <c r="T14" s="22"/>
      <c r="U14" s="22"/>
      <c r="V14" s="22">
        <v>3304.3</v>
      </c>
      <c r="W14" s="22">
        <v>3304.1</v>
      </c>
      <c r="X14" s="28">
        <v>3304.6</v>
      </c>
      <c r="Y14" s="25">
        <v>24.9</v>
      </c>
      <c r="Z14" s="22"/>
      <c r="AA14" s="22">
        <f>$B$2*AC14+(1-$B$2)*AB14</f>
        <v>2430.6</v>
      </c>
      <c r="AB14" s="22">
        <v>2461.6999999999998</v>
      </c>
      <c r="AC14" s="22">
        <v>2430.6</v>
      </c>
      <c r="AD14" s="28">
        <v>2432.14</v>
      </c>
      <c r="AE14" s="25">
        <v>11.4</v>
      </c>
      <c r="AF14" s="22"/>
      <c r="AG14" s="22">
        <f>$B$2*AI14+(1-$B$2)*AH14</f>
        <v>68.599999999999994</v>
      </c>
      <c r="AH14" s="22">
        <v>69</v>
      </c>
      <c r="AI14" s="22">
        <v>68.599999999999994</v>
      </c>
      <c r="AJ14" s="28">
        <v>68.63</v>
      </c>
      <c r="AK14" s="25">
        <v>-0.7</v>
      </c>
      <c r="AL14" s="22"/>
      <c r="AM14" s="22">
        <f>$B$2*AO14+(1-$B$2)*AN14</f>
        <v>26.4</v>
      </c>
      <c r="AN14" s="22">
        <v>25.5</v>
      </c>
      <c r="AO14" s="22">
        <v>26.4</v>
      </c>
      <c r="AP14" s="28">
        <v>26.4</v>
      </c>
      <c r="AQ14" s="25">
        <v>0.2</v>
      </c>
      <c r="AS14" s="6">
        <f>$B$2*AU14+(1-$B$2)*AT14</f>
        <v>73.599999999999994</v>
      </c>
      <c r="AT14" s="6">
        <v>74.5</v>
      </c>
      <c r="AU14" s="6">
        <v>73.599999999999994</v>
      </c>
      <c r="AV14" s="30">
        <v>73.599999999999994</v>
      </c>
      <c r="AW14" s="27">
        <v>-0.2</v>
      </c>
      <c r="AY14" s="6">
        <f>$B$2*BA14+(1-$B$2)*AZ14</f>
        <v>6.7</v>
      </c>
      <c r="AZ14" s="6">
        <v>7.4</v>
      </c>
      <c r="BA14" s="6">
        <v>6.7</v>
      </c>
      <c r="BB14" s="30">
        <v>6.76</v>
      </c>
      <c r="BC14" s="6">
        <v>0.6</v>
      </c>
    </row>
    <row r="15" spans="1:58" ht="12.75" x14ac:dyDescent="0.2">
      <c r="A15" s="7">
        <v>3</v>
      </c>
      <c r="B15">
        <v>3</v>
      </c>
      <c r="C15" s="22">
        <f>$B$2*E15+(1-$B$2)*D15</f>
        <v>2270.9</v>
      </c>
      <c r="D15" s="22">
        <v>2308.5</v>
      </c>
      <c r="E15" s="22">
        <v>2270.9</v>
      </c>
      <c r="F15" s="28">
        <v>2266.48</v>
      </c>
      <c r="G15" s="22">
        <v>-5.4</v>
      </c>
      <c r="H15" s="22"/>
      <c r="I15" s="22">
        <f>$B$2*K15+(1-$B$2)*J15</f>
        <v>170.1</v>
      </c>
      <c r="J15" s="22">
        <v>158.5</v>
      </c>
      <c r="K15" s="22">
        <v>170.1</v>
      </c>
      <c r="L15" s="28">
        <v>172.21</v>
      </c>
      <c r="M15" s="25">
        <v>31.6</v>
      </c>
      <c r="N15" s="22"/>
      <c r="O15" s="22">
        <f>$B$2*Q15+(1-$B$2)*P15</f>
        <v>870.3</v>
      </c>
      <c r="P15" s="22">
        <v>844.2</v>
      </c>
      <c r="Q15" s="22">
        <v>870.3</v>
      </c>
      <c r="R15" s="28">
        <v>872.39</v>
      </c>
      <c r="S15" s="25">
        <v>-0.3</v>
      </c>
      <c r="T15" s="22"/>
      <c r="U15" s="22"/>
      <c r="V15" s="22">
        <v>3311.2</v>
      </c>
      <c r="W15" s="22">
        <v>3311.4</v>
      </c>
      <c r="X15" s="28">
        <v>3311.08</v>
      </c>
      <c r="Y15" s="25">
        <v>25.9</v>
      </c>
      <c r="Z15" s="22"/>
      <c r="AA15" s="22">
        <f>$B$2*AC15+(1-$B$2)*AB15</f>
        <v>2441</v>
      </c>
      <c r="AB15" s="22">
        <v>2467.1</v>
      </c>
      <c r="AC15" s="22">
        <v>2441</v>
      </c>
      <c r="AD15" s="28">
        <v>2438.69</v>
      </c>
      <c r="AE15" s="25">
        <v>26.2</v>
      </c>
      <c r="AF15" s="22"/>
      <c r="AG15" s="22">
        <f>$B$2*AI15+(1-$B$2)*AH15</f>
        <v>68.599999999999994</v>
      </c>
      <c r="AH15" s="22">
        <v>69.7</v>
      </c>
      <c r="AI15" s="22">
        <v>68.599999999999994</v>
      </c>
      <c r="AJ15" s="28">
        <v>68.45</v>
      </c>
      <c r="AK15" s="25">
        <v>-0.7</v>
      </c>
      <c r="AL15" s="22"/>
      <c r="AM15" s="22">
        <f>$B$2*AO15+(1-$B$2)*AN15</f>
        <v>26.3</v>
      </c>
      <c r="AN15" s="22">
        <v>25.5</v>
      </c>
      <c r="AO15" s="22">
        <v>26.3</v>
      </c>
      <c r="AP15" s="28">
        <v>26.35</v>
      </c>
      <c r="AQ15" s="25">
        <v>-0.2</v>
      </c>
      <c r="AS15" s="6">
        <f>$B$2*AU15+(1-$B$2)*AT15</f>
        <v>73.7</v>
      </c>
      <c r="AT15" s="6">
        <v>74.5</v>
      </c>
      <c r="AU15" s="6">
        <v>73.7</v>
      </c>
      <c r="AV15" s="30">
        <v>73.650000000000006</v>
      </c>
      <c r="AW15" s="27">
        <v>0.2</v>
      </c>
      <c r="AY15" s="6">
        <f>$B$2*BA15+(1-$B$2)*AZ15</f>
        <v>7</v>
      </c>
      <c r="AZ15" s="6">
        <v>6.4</v>
      </c>
      <c r="BA15" s="6">
        <v>7</v>
      </c>
      <c r="BB15" s="30">
        <v>7.06</v>
      </c>
      <c r="BC15" s="6">
        <v>1.2</v>
      </c>
    </row>
    <row r="16" spans="1:58" ht="12.75" x14ac:dyDescent="0.2">
      <c r="A16" s="7">
        <v>3</v>
      </c>
      <c r="B16">
        <v>4</v>
      </c>
      <c r="C16" s="22">
        <f>$B$2*E16+(1-$B$2)*D16</f>
        <v>2262.1999999999998</v>
      </c>
      <c r="D16" s="22">
        <v>2250.1</v>
      </c>
      <c r="E16" s="22">
        <v>2262.1999999999998</v>
      </c>
      <c r="F16" s="28">
        <v>2265.31</v>
      </c>
      <c r="G16" s="22">
        <v>-4.7</v>
      </c>
      <c r="H16" s="22"/>
      <c r="I16" s="22">
        <f>$B$2*K16+(1-$B$2)*J16</f>
        <v>182.7</v>
      </c>
      <c r="J16" s="22">
        <v>169.9</v>
      </c>
      <c r="K16" s="22">
        <v>182.7</v>
      </c>
      <c r="L16" s="28">
        <v>182.03</v>
      </c>
      <c r="M16" s="25">
        <v>39.299999999999997</v>
      </c>
      <c r="N16" s="22"/>
      <c r="O16" s="22">
        <f>$B$2*Q16+(1-$B$2)*P16</f>
        <v>872.5</v>
      </c>
      <c r="P16" s="22">
        <v>897.5</v>
      </c>
      <c r="Q16" s="22">
        <v>872.5</v>
      </c>
      <c r="R16" s="28">
        <v>870.13</v>
      </c>
      <c r="S16" s="25">
        <v>-9</v>
      </c>
      <c r="T16" s="22"/>
      <c r="U16" s="22"/>
      <c r="V16" s="22">
        <v>3317.6</v>
      </c>
      <c r="W16" s="22">
        <v>3317.4</v>
      </c>
      <c r="X16" s="28">
        <v>3317.47</v>
      </c>
      <c r="Y16" s="25">
        <v>25.6</v>
      </c>
      <c r="Z16" s="22"/>
      <c r="AA16" s="22">
        <f>$B$2*AC16+(1-$B$2)*AB16</f>
        <v>2444.9</v>
      </c>
      <c r="AB16" s="22">
        <v>2420.1</v>
      </c>
      <c r="AC16" s="22">
        <v>2444.9</v>
      </c>
      <c r="AD16" s="28">
        <v>2447.34</v>
      </c>
      <c r="AE16" s="25">
        <v>34.6</v>
      </c>
      <c r="AF16" s="22"/>
      <c r="AG16" s="22">
        <f>$B$2*AI16+(1-$B$2)*AH16</f>
        <v>68.2</v>
      </c>
      <c r="AH16" s="22">
        <v>67.8</v>
      </c>
      <c r="AI16" s="22">
        <v>68.2</v>
      </c>
      <c r="AJ16" s="28">
        <v>68.28</v>
      </c>
      <c r="AK16" s="25">
        <v>-0.7</v>
      </c>
      <c r="AL16" s="22"/>
      <c r="AM16" s="22">
        <f>$B$2*AO16+(1-$B$2)*AN16</f>
        <v>26.3</v>
      </c>
      <c r="AN16" s="22">
        <v>27.1</v>
      </c>
      <c r="AO16" s="22">
        <v>26.3</v>
      </c>
      <c r="AP16" s="28">
        <v>26.23</v>
      </c>
      <c r="AQ16" s="25">
        <v>-0.5</v>
      </c>
      <c r="AS16" s="6">
        <f>$B$2*AU16+(1-$B$2)*AT16</f>
        <v>73.7</v>
      </c>
      <c r="AT16" s="6">
        <v>72.900000000000006</v>
      </c>
      <c r="AU16" s="6">
        <v>73.7</v>
      </c>
      <c r="AV16" s="30">
        <v>73.77</v>
      </c>
      <c r="AW16" s="27">
        <v>0.5</v>
      </c>
      <c r="AY16" s="6">
        <f>$B$2*BA16+(1-$B$2)*AZ16</f>
        <v>7.5</v>
      </c>
      <c r="AZ16" s="6">
        <v>7</v>
      </c>
      <c r="BA16" s="6">
        <v>7.5</v>
      </c>
      <c r="BB16" s="30">
        <v>7.44</v>
      </c>
      <c r="BC16" s="6">
        <v>1.5</v>
      </c>
    </row>
    <row r="17" spans="1:55" ht="12.75" x14ac:dyDescent="0.2">
      <c r="A17" s="7"/>
      <c r="B17">
        <v>1</v>
      </c>
      <c r="C17" s="22">
        <f>$B$2*E17+(1-$B$2)*D17</f>
        <v>2262</v>
      </c>
      <c r="D17" s="22">
        <v>2221.8000000000002</v>
      </c>
      <c r="E17" s="22">
        <v>2262</v>
      </c>
      <c r="F17" s="28">
        <v>2264.5500000000002</v>
      </c>
      <c r="G17" s="22">
        <v>-3</v>
      </c>
      <c r="H17" s="22"/>
      <c r="I17" s="22">
        <f>$B$2*K17+(1-$B$2)*J17</f>
        <v>190.9</v>
      </c>
      <c r="J17" s="22">
        <v>200</v>
      </c>
      <c r="K17" s="22">
        <v>190.9</v>
      </c>
      <c r="L17" s="28">
        <v>188.63</v>
      </c>
      <c r="M17" s="25">
        <v>26.4</v>
      </c>
      <c r="N17" s="22"/>
      <c r="O17" s="22">
        <f>$B$2*Q17+(1-$B$2)*P17</f>
        <v>870.6</v>
      </c>
      <c r="P17" s="22">
        <v>901.4</v>
      </c>
      <c r="Q17" s="22">
        <v>870.6</v>
      </c>
      <c r="R17" s="28">
        <v>870.34</v>
      </c>
      <c r="S17" s="25">
        <v>0.9</v>
      </c>
      <c r="T17" s="22"/>
      <c r="U17" s="22"/>
      <c r="V17" s="22">
        <v>3323.2</v>
      </c>
      <c r="W17" s="22">
        <v>3323.5</v>
      </c>
      <c r="X17" s="28">
        <v>3323.52</v>
      </c>
      <c r="Y17" s="25">
        <v>24.2</v>
      </c>
      <c r="Z17" s="22"/>
      <c r="AA17" s="22">
        <f>$B$2*AC17+(1-$B$2)*AB17</f>
        <v>2452.9</v>
      </c>
      <c r="AB17" s="22">
        <v>2421.8000000000002</v>
      </c>
      <c r="AC17" s="22">
        <v>2452.9</v>
      </c>
      <c r="AD17" s="28">
        <v>2453.1799999999998</v>
      </c>
      <c r="AE17" s="25">
        <v>23.3</v>
      </c>
      <c r="AF17" s="22"/>
      <c r="AG17" s="22">
        <f>$B$2*AI17+(1-$B$2)*AH17</f>
        <v>68.099999999999994</v>
      </c>
      <c r="AH17" s="22">
        <v>66.900000000000006</v>
      </c>
      <c r="AI17" s="22">
        <v>68.099999999999994</v>
      </c>
      <c r="AJ17" s="28">
        <v>68.14</v>
      </c>
      <c r="AK17" s="25">
        <v>-0.6</v>
      </c>
      <c r="AL17" s="22"/>
      <c r="AM17" s="22">
        <f>$B$2*AO17+(1-$B$2)*AN17</f>
        <v>26.2</v>
      </c>
      <c r="AN17" s="22">
        <v>27.1</v>
      </c>
      <c r="AO17" s="22">
        <v>26.2</v>
      </c>
      <c r="AP17" s="28">
        <v>26.19</v>
      </c>
      <c r="AQ17" s="25">
        <v>-0.2</v>
      </c>
      <c r="AS17" s="6">
        <f>$B$2*AU17+(1-$B$2)*AT17</f>
        <v>73.8</v>
      </c>
      <c r="AT17" s="6">
        <v>72.900000000000006</v>
      </c>
      <c r="AU17" s="6">
        <v>73.8</v>
      </c>
      <c r="AV17" s="30">
        <v>73.81</v>
      </c>
      <c r="AW17" s="27">
        <v>0.2</v>
      </c>
      <c r="AY17" s="6">
        <f>$B$2*BA17+(1-$B$2)*AZ17</f>
        <v>7.8</v>
      </c>
      <c r="AZ17" s="6">
        <v>8.3000000000000007</v>
      </c>
      <c r="BA17" s="6">
        <v>7.8</v>
      </c>
      <c r="BB17" s="30">
        <v>7.69</v>
      </c>
      <c r="BC17" s="6">
        <v>1</v>
      </c>
    </row>
    <row r="18" spans="1:55" ht="12.75" x14ac:dyDescent="0.2">
      <c r="A18" s="7">
        <v>4</v>
      </c>
      <c r="B18">
        <v>2</v>
      </c>
      <c r="C18" s="22">
        <f>$B$2*E18+(1-$B$2)*D18</f>
        <v>2260.1</v>
      </c>
      <c r="D18" s="22">
        <v>2273.1999999999998</v>
      </c>
      <c r="E18" s="22">
        <v>2260.1</v>
      </c>
      <c r="F18" s="28">
        <v>2263.58</v>
      </c>
      <c r="G18" s="22">
        <v>-3.9</v>
      </c>
      <c r="H18" s="22"/>
      <c r="I18" s="22">
        <f>$B$2*K18+(1-$B$2)*J18</f>
        <v>188.5</v>
      </c>
      <c r="J18" s="22">
        <v>206.6</v>
      </c>
      <c r="K18" s="22">
        <v>188.5</v>
      </c>
      <c r="L18" s="28">
        <v>188.77</v>
      </c>
      <c r="M18" s="25">
        <v>0.6</v>
      </c>
      <c r="N18" s="22"/>
      <c r="O18" s="22">
        <f>$B$2*Q18+(1-$B$2)*P18</f>
        <v>880.8</v>
      </c>
      <c r="P18" s="22">
        <v>849.9</v>
      </c>
      <c r="Q18" s="22">
        <v>880.8</v>
      </c>
      <c r="R18" s="28">
        <v>877.29</v>
      </c>
      <c r="S18" s="25">
        <v>27.8</v>
      </c>
      <c r="T18" s="22"/>
      <c r="U18" s="22"/>
      <c r="V18" s="22">
        <v>3329.6</v>
      </c>
      <c r="W18" s="22">
        <v>3329.4</v>
      </c>
      <c r="X18" s="28">
        <v>3329.65</v>
      </c>
      <c r="Y18" s="25">
        <v>24.5</v>
      </c>
      <c r="Z18" s="22"/>
      <c r="AA18" s="22">
        <f>$B$2*AC18+(1-$B$2)*AB18</f>
        <v>2448.6</v>
      </c>
      <c r="AB18" s="22">
        <v>2479.6999999999998</v>
      </c>
      <c r="AC18" s="22">
        <v>2448.6</v>
      </c>
      <c r="AD18" s="28">
        <v>2452.36</v>
      </c>
      <c r="AE18" s="25">
        <v>-3.3</v>
      </c>
      <c r="AF18" s="22"/>
      <c r="AG18" s="22">
        <f>$B$2*AI18+(1-$B$2)*AH18</f>
        <v>67.900000000000006</v>
      </c>
      <c r="AH18" s="22">
        <v>68.3</v>
      </c>
      <c r="AI18" s="22">
        <v>67.900000000000006</v>
      </c>
      <c r="AJ18" s="28">
        <v>67.98</v>
      </c>
      <c r="AK18" s="25">
        <v>-0.6</v>
      </c>
      <c r="AL18" s="22"/>
      <c r="AM18" s="22">
        <f>$B$2*AO18+(1-$B$2)*AN18</f>
        <v>26.5</v>
      </c>
      <c r="AN18" s="22">
        <v>25.5</v>
      </c>
      <c r="AO18" s="22">
        <v>26.5</v>
      </c>
      <c r="AP18" s="28">
        <v>26.35</v>
      </c>
      <c r="AQ18" s="25">
        <v>0.6</v>
      </c>
      <c r="AS18" s="6">
        <f>$B$2*AU18+(1-$B$2)*AT18</f>
        <v>73.5</v>
      </c>
      <c r="AT18" s="6">
        <v>74.5</v>
      </c>
      <c r="AU18" s="6">
        <v>73.5</v>
      </c>
      <c r="AV18" s="30">
        <v>73.650000000000006</v>
      </c>
      <c r="AW18" s="27">
        <v>-0.6</v>
      </c>
      <c r="AY18" s="6">
        <f>$B$2*BA18+(1-$B$2)*AZ18</f>
        <v>7.7</v>
      </c>
      <c r="AZ18" s="6">
        <v>8.3000000000000007</v>
      </c>
      <c r="BA18" s="6">
        <v>7.7</v>
      </c>
      <c r="BB18" s="30">
        <v>7.7</v>
      </c>
      <c r="BC18" s="6">
        <v>0</v>
      </c>
    </row>
    <row r="19" spans="1:55" ht="12.75" x14ac:dyDescent="0.2">
      <c r="A19" s="7">
        <v>4</v>
      </c>
      <c r="B19">
        <v>3</v>
      </c>
      <c r="C19" s="22">
        <f>$B$2*E19+(1-$B$2)*D19</f>
        <v>2259.1999999999998</v>
      </c>
      <c r="D19" s="22">
        <v>2298</v>
      </c>
      <c r="E19" s="22">
        <v>2259.1999999999998</v>
      </c>
      <c r="F19" s="28">
        <v>2262.0700000000002</v>
      </c>
      <c r="G19" s="22">
        <v>-6.1</v>
      </c>
      <c r="H19" s="22"/>
      <c r="I19" s="22">
        <f>$B$2*K19+(1-$B$2)*J19</f>
        <v>183.5</v>
      </c>
      <c r="J19" s="22">
        <v>171.6</v>
      </c>
      <c r="K19" s="22">
        <v>183.5</v>
      </c>
      <c r="L19" s="28">
        <v>184.65</v>
      </c>
      <c r="M19" s="25">
        <v>-16.5</v>
      </c>
      <c r="N19" s="22"/>
      <c r="O19" s="22">
        <f>$B$2*Q19+(1-$B$2)*P19</f>
        <v>893.7</v>
      </c>
      <c r="P19" s="22">
        <v>866.8</v>
      </c>
      <c r="Q19" s="22">
        <v>893.7</v>
      </c>
      <c r="R19" s="28">
        <v>889.75</v>
      </c>
      <c r="S19" s="25">
        <v>49.8</v>
      </c>
      <c r="T19" s="22"/>
      <c r="U19" s="22"/>
      <c r="V19" s="22">
        <v>3336.3</v>
      </c>
      <c r="W19" s="22">
        <v>3336.4</v>
      </c>
      <c r="X19" s="28">
        <v>3336.47</v>
      </c>
      <c r="Y19" s="25">
        <v>27.3</v>
      </c>
      <c r="Z19" s="22"/>
      <c r="AA19" s="22">
        <f>$B$2*AC19+(1-$B$2)*AB19</f>
        <v>2442.6999999999998</v>
      </c>
      <c r="AB19" s="22">
        <v>2469.6</v>
      </c>
      <c r="AC19" s="22">
        <v>2442.6999999999998</v>
      </c>
      <c r="AD19" s="28">
        <v>2446.7199999999998</v>
      </c>
      <c r="AE19" s="25">
        <v>-22.5</v>
      </c>
      <c r="AF19" s="22"/>
      <c r="AG19" s="22">
        <f>$B$2*AI19+(1-$B$2)*AH19</f>
        <v>67.7</v>
      </c>
      <c r="AH19" s="22">
        <v>68.900000000000006</v>
      </c>
      <c r="AI19" s="22">
        <v>67.7</v>
      </c>
      <c r="AJ19" s="28">
        <v>67.8</v>
      </c>
      <c r="AK19" s="25">
        <v>-0.7</v>
      </c>
      <c r="AL19" s="22"/>
      <c r="AM19" s="22">
        <f>$B$2*AO19+(1-$B$2)*AN19</f>
        <v>26.8</v>
      </c>
      <c r="AN19" s="22">
        <v>26</v>
      </c>
      <c r="AO19" s="22">
        <v>26.8</v>
      </c>
      <c r="AP19" s="28">
        <v>26.67</v>
      </c>
      <c r="AQ19" s="25">
        <v>1.3</v>
      </c>
      <c r="AS19" s="6">
        <f>$B$2*AU19+(1-$B$2)*AT19</f>
        <v>73.2</v>
      </c>
      <c r="AT19" s="6">
        <v>74</v>
      </c>
      <c r="AU19" s="6">
        <v>73.2</v>
      </c>
      <c r="AV19" s="30">
        <v>73.33</v>
      </c>
      <c r="AW19" s="27">
        <v>-1.3</v>
      </c>
      <c r="AY19" s="6">
        <f>$B$2*BA19+(1-$B$2)*AZ19</f>
        <v>7.5</v>
      </c>
      <c r="AZ19" s="6">
        <v>6.9</v>
      </c>
      <c r="BA19" s="6">
        <v>7.5</v>
      </c>
      <c r="BB19" s="30">
        <v>7.55</v>
      </c>
      <c r="BC19" s="6">
        <v>-0.6</v>
      </c>
    </row>
    <row r="20" spans="1:55" ht="12.75" x14ac:dyDescent="0.2">
      <c r="A20" s="7">
        <v>4</v>
      </c>
      <c r="B20">
        <v>4</v>
      </c>
      <c r="C20" s="22">
        <f>$B$2*E20+(1-$B$2)*D20</f>
        <v>2262.1</v>
      </c>
      <c r="D20" s="22">
        <v>2250.4</v>
      </c>
      <c r="E20" s="22">
        <v>2262.1</v>
      </c>
      <c r="F20" s="28">
        <v>2262.5300000000002</v>
      </c>
      <c r="G20" s="22">
        <v>1.9</v>
      </c>
      <c r="H20" s="22"/>
      <c r="I20" s="22">
        <f>$B$2*K20+(1-$B$2)*J20</f>
        <v>180</v>
      </c>
      <c r="J20" s="22">
        <v>166.2</v>
      </c>
      <c r="K20" s="22">
        <v>180</v>
      </c>
      <c r="L20" s="28">
        <v>182.91</v>
      </c>
      <c r="M20" s="25">
        <v>-7</v>
      </c>
      <c r="N20" s="22"/>
      <c r="O20" s="22">
        <f>$B$2*Q20+(1-$B$2)*P20</f>
        <v>901.5</v>
      </c>
      <c r="P20" s="22">
        <v>927</v>
      </c>
      <c r="Q20" s="22">
        <v>901.5</v>
      </c>
      <c r="R20" s="28">
        <v>898.12</v>
      </c>
      <c r="S20" s="25">
        <v>33.5</v>
      </c>
      <c r="T20" s="22"/>
      <c r="U20" s="22"/>
      <c r="V20" s="22">
        <v>3343.6</v>
      </c>
      <c r="W20" s="22">
        <v>3343.6</v>
      </c>
      <c r="X20" s="28">
        <v>3343.56</v>
      </c>
      <c r="Y20" s="25">
        <v>28.4</v>
      </c>
      <c r="Z20" s="22"/>
      <c r="AA20" s="22">
        <f>$B$2*AC20+(1-$B$2)*AB20</f>
        <v>2442.1</v>
      </c>
      <c r="AB20" s="22">
        <v>2416.6</v>
      </c>
      <c r="AC20" s="22">
        <v>2442.1</v>
      </c>
      <c r="AD20" s="28">
        <v>2445.44</v>
      </c>
      <c r="AE20" s="25">
        <v>-5.0999999999999996</v>
      </c>
      <c r="AF20" s="22"/>
      <c r="AG20" s="22">
        <f>$B$2*AI20+(1-$B$2)*AH20</f>
        <v>67.7</v>
      </c>
      <c r="AH20" s="22">
        <v>67.3</v>
      </c>
      <c r="AI20" s="22">
        <v>67.7</v>
      </c>
      <c r="AJ20" s="28">
        <v>67.67</v>
      </c>
      <c r="AK20" s="25">
        <v>-0.5</v>
      </c>
      <c r="AL20" s="22"/>
      <c r="AM20" s="22">
        <f>$B$2*AO20+(1-$B$2)*AN20</f>
        <v>27</v>
      </c>
      <c r="AN20" s="22">
        <v>27.7</v>
      </c>
      <c r="AO20" s="22">
        <v>27</v>
      </c>
      <c r="AP20" s="28">
        <v>26.86</v>
      </c>
      <c r="AQ20" s="25">
        <v>0.8</v>
      </c>
      <c r="AS20" s="6">
        <f>$B$2*AU20+(1-$B$2)*AT20</f>
        <v>73</v>
      </c>
      <c r="AT20" s="6">
        <v>72.3</v>
      </c>
      <c r="AU20" s="6">
        <v>73</v>
      </c>
      <c r="AV20" s="30">
        <v>73.14</v>
      </c>
      <c r="AW20" s="27">
        <v>-0.8</v>
      </c>
      <c r="AY20" s="6">
        <f>$B$2*BA20+(1-$B$2)*AZ20</f>
        <v>7.4</v>
      </c>
      <c r="AZ20" s="6">
        <v>6.9</v>
      </c>
      <c r="BA20" s="6">
        <v>7.4</v>
      </c>
      <c r="BB20" s="30">
        <v>7.48</v>
      </c>
      <c r="BC20" s="6">
        <v>-0.3</v>
      </c>
    </row>
    <row r="21" spans="1:55" ht="12.75" x14ac:dyDescent="0.2">
      <c r="A21" s="7"/>
      <c r="B21">
        <v>1</v>
      </c>
      <c r="C21" s="22">
        <f>$B$2*E21+(1-$B$2)*D21</f>
        <v>2269.6999999999998</v>
      </c>
      <c r="D21" s="22">
        <v>2229.5</v>
      </c>
      <c r="E21" s="22">
        <v>2269.6999999999998</v>
      </c>
      <c r="F21" s="28">
        <v>2268.1799999999998</v>
      </c>
      <c r="G21" s="22">
        <v>22.6</v>
      </c>
      <c r="H21" s="22"/>
      <c r="I21" s="22">
        <f>$B$2*K21+(1-$B$2)*J21</f>
        <v>182.5</v>
      </c>
      <c r="J21" s="22">
        <v>191.7</v>
      </c>
      <c r="K21" s="22">
        <v>182.5</v>
      </c>
      <c r="L21" s="28">
        <v>186.7</v>
      </c>
      <c r="M21" s="25">
        <v>15.2</v>
      </c>
      <c r="N21" s="22"/>
      <c r="O21" s="22">
        <f>$B$2*Q21+(1-$B$2)*P21</f>
        <v>899.5</v>
      </c>
      <c r="P21" s="22">
        <v>930.2</v>
      </c>
      <c r="Q21" s="22">
        <v>899.5</v>
      </c>
      <c r="R21" s="28">
        <v>896</v>
      </c>
      <c r="S21" s="25">
        <v>-8.5</v>
      </c>
      <c r="T21" s="22"/>
      <c r="U21" s="22"/>
      <c r="V21" s="22">
        <v>3351.4</v>
      </c>
      <c r="W21" s="22">
        <v>3351.7</v>
      </c>
      <c r="X21" s="28">
        <v>3350.88</v>
      </c>
      <c r="Y21" s="25">
        <v>29.3</v>
      </c>
      <c r="Z21" s="22"/>
      <c r="AA21" s="22">
        <f>$B$2*AC21+(1-$B$2)*AB21</f>
        <v>2452.1999999999998</v>
      </c>
      <c r="AB21" s="22">
        <v>2421.1999999999998</v>
      </c>
      <c r="AC21" s="22">
        <v>2452.1999999999998</v>
      </c>
      <c r="AD21" s="28">
        <v>2454.88</v>
      </c>
      <c r="AE21" s="25">
        <v>37.799999999999997</v>
      </c>
      <c r="AF21" s="22"/>
      <c r="AG21" s="22">
        <f>$B$2*AI21+(1-$B$2)*AH21</f>
        <v>67.7</v>
      </c>
      <c r="AH21" s="22">
        <v>66.5</v>
      </c>
      <c r="AI21" s="22">
        <v>67.7</v>
      </c>
      <c r="AJ21" s="28">
        <v>67.69</v>
      </c>
      <c r="AK21" s="25">
        <v>0.1</v>
      </c>
      <c r="AL21" s="22"/>
      <c r="AM21" s="22">
        <f>$B$2*AO21+(1-$B$2)*AN21</f>
        <v>26.8</v>
      </c>
      <c r="AN21" s="22">
        <v>27.8</v>
      </c>
      <c r="AO21" s="22">
        <v>26.8</v>
      </c>
      <c r="AP21" s="28">
        <v>26.74</v>
      </c>
      <c r="AQ21" s="25">
        <v>-0.5</v>
      </c>
      <c r="AS21" s="6">
        <f>$B$2*AU21+(1-$B$2)*AT21</f>
        <v>73.2</v>
      </c>
      <c r="AT21" s="6">
        <v>72.2</v>
      </c>
      <c r="AU21" s="6">
        <v>73.2</v>
      </c>
      <c r="AV21" s="30">
        <v>73.260000000000005</v>
      </c>
      <c r="AW21" s="27">
        <v>0.5</v>
      </c>
      <c r="AY21" s="6">
        <f>$B$2*BA21+(1-$B$2)*AZ21</f>
        <v>7.4</v>
      </c>
      <c r="AZ21" s="6">
        <v>7.9</v>
      </c>
      <c r="BA21" s="6">
        <v>7.4</v>
      </c>
      <c r="BB21" s="30">
        <v>7.61</v>
      </c>
      <c r="BC21" s="6">
        <v>0.5</v>
      </c>
    </row>
    <row r="22" spans="1:55" ht="12.75" x14ac:dyDescent="0.2">
      <c r="A22" s="7">
        <v>5</v>
      </c>
      <c r="B22">
        <v>2</v>
      </c>
      <c r="C22" s="22">
        <f>$B$2*E22+(1-$B$2)*D22</f>
        <v>2278.4</v>
      </c>
      <c r="D22" s="22">
        <v>2290.4</v>
      </c>
      <c r="E22" s="22">
        <v>2278.4</v>
      </c>
      <c r="F22" s="28">
        <v>2276.81</v>
      </c>
      <c r="G22" s="22">
        <v>34.6</v>
      </c>
      <c r="H22" s="22"/>
      <c r="I22" s="22">
        <f>$B$2*K22+(1-$B$2)*J22</f>
        <v>197.7</v>
      </c>
      <c r="J22" s="22">
        <v>216.7</v>
      </c>
      <c r="K22" s="22">
        <v>197.7</v>
      </c>
      <c r="L22" s="28">
        <v>191.7</v>
      </c>
      <c r="M22" s="25">
        <v>20</v>
      </c>
      <c r="N22" s="22"/>
      <c r="O22" s="22">
        <f>$B$2*Q22+(1-$B$2)*P22</f>
        <v>881.3</v>
      </c>
      <c r="P22" s="22">
        <v>850.5</v>
      </c>
      <c r="Q22" s="22">
        <v>881.3</v>
      </c>
      <c r="R22" s="28">
        <v>889.21</v>
      </c>
      <c r="S22" s="25">
        <v>-27.2</v>
      </c>
      <c r="T22" s="22"/>
      <c r="U22" s="22"/>
      <c r="V22" s="22">
        <v>3357.7</v>
      </c>
      <c r="W22" s="22">
        <v>3357.4</v>
      </c>
      <c r="X22" s="28">
        <v>3357.73</v>
      </c>
      <c r="Y22" s="25">
        <v>27.4</v>
      </c>
      <c r="Z22" s="22"/>
      <c r="AA22" s="22">
        <f>$B$2*AC22+(1-$B$2)*AB22</f>
        <v>2476.1</v>
      </c>
      <c r="AB22" s="22">
        <v>2507.1999999999998</v>
      </c>
      <c r="AC22" s="22">
        <v>2476.1</v>
      </c>
      <c r="AD22" s="28">
        <v>2468.52</v>
      </c>
      <c r="AE22" s="25">
        <v>54.6</v>
      </c>
      <c r="AF22" s="22"/>
      <c r="AG22" s="22">
        <f>$B$2*AI22+(1-$B$2)*AH22</f>
        <v>67.900000000000006</v>
      </c>
      <c r="AH22" s="22">
        <v>68.2</v>
      </c>
      <c r="AI22" s="22">
        <v>67.900000000000006</v>
      </c>
      <c r="AJ22" s="28">
        <v>67.81</v>
      </c>
      <c r="AK22" s="25">
        <v>0.5</v>
      </c>
      <c r="AL22" s="22"/>
      <c r="AM22" s="22">
        <f>$B$2*AO22+(1-$B$2)*AN22</f>
        <v>26.2</v>
      </c>
      <c r="AN22" s="22">
        <v>25.3</v>
      </c>
      <c r="AO22" s="22">
        <v>26.2</v>
      </c>
      <c r="AP22" s="28">
        <v>26.48</v>
      </c>
      <c r="AQ22" s="25">
        <v>-1</v>
      </c>
      <c r="AS22" s="6">
        <f>$B$2*AU22+(1-$B$2)*AT22</f>
        <v>73.8</v>
      </c>
      <c r="AT22" s="6">
        <v>74.7</v>
      </c>
      <c r="AU22" s="6">
        <v>73.8</v>
      </c>
      <c r="AV22" s="30">
        <v>73.52</v>
      </c>
      <c r="AW22" s="27">
        <v>1</v>
      </c>
      <c r="AY22" s="6">
        <f>$B$2*BA22+(1-$B$2)*AZ22</f>
        <v>8</v>
      </c>
      <c r="AZ22" s="6">
        <v>8.6</v>
      </c>
      <c r="BA22" s="6">
        <v>8</v>
      </c>
      <c r="BB22" s="30">
        <v>7.77</v>
      </c>
      <c r="BC22" s="6">
        <v>0.6</v>
      </c>
    </row>
    <row r="23" spans="1:55" ht="12.75" x14ac:dyDescent="0.2">
      <c r="A23" s="7">
        <v>5</v>
      </c>
      <c r="B23">
        <v>3</v>
      </c>
      <c r="C23" s="22">
        <f>$B$2*E23+(1-$B$2)*D23</f>
        <v>2285.1</v>
      </c>
      <c r="D23" s="22">
        <v>2324.8000000000002</v>
      </c>
      <c r="E23" s="22">
        <v>2285.1</v>
      </c>
      <c r="F23" s="28">
        <v>2285.4899999999998</v>
      </c>
      <c r="G23" s="22">
        <v>34.700000000000003</v>
      </c>
      <c r="H23" s="22"/>
      <c r="I23" s="22">
        <f>$B$2*K23+(1-$B$2)*J23</f>
        <v>194.3</v>
      </c>
      <c r="J23" s="22">
        <v>181.9</v>
      </c>
      <c r="K23" s="22">
        <v>194.3</v>
      </c>
      <c r="L23" s="28">
        <v>192.01</v>
      </c>
      <c r="M23" s="25">
        <v>1.3</v>
      </c>
      <c r="N23" s="22"/>
      <c r="O23" s="22">
        <f>$B$2*Q23+(1-$B$2)*P23</f>
        <v>885.6</v>
      </c>
      <c r="P23" s="22">
        <v>858.2</v>
      </c>
      <c r="Q23" s="22">
        <v>885.6</v>
      </c>
      <c r="R23" s="28">
        <v>887.3</v>
      </c>
      <c r="S23" s="25">
        <v>-7.7</v>
      </c>
      <c r="T23" s="22"/>
      <c r="U23" s="22"/>
      <c r="V23" s="22">
        <v>3365</v>
      </c>
      <c r="W23" s="22">
        <v>3365.1</v>
      </c>
      <c r="X23" s="28">
        <v>3364.8</v>
      </c>
      <c r="Y23" s="25">
        <v>28.3</v>
      </c>
      <c r="Z23" s="22"/>
      <c r="AA23" s="22">
        <f>$B$2*AC23+(1-$B$2)*AB23</f>
        <v>2479.4</v>
      </c>
      <c r="AB23" s="22">
        <v>2506.6999999999998</v>
      </c>
      <c r="AC23" s="22">
        <v>2479.4</v>
      </c>
      <c r="AD23" s="28">
        <v>2477.5</v>
      </c>
      <c r="AE23" s="25">
        <v>35.9</v>
      </c>
      <c r="AF23" s="22"/>
      <c r="AG23" s="22">
        <f>$B$2*AI23+(1-$B$2)*AH23</f>
        <v>67.900000000000006</v>
      </c>
      <c r="AH23" s="22">
        <v>69.099999999999994</v>
      </c>
      <c r="AI23" s="22">
        <v>67.900000000000006</v>
      </c>
      <c r="AJ23" s="28">
        <v>67.92</v>
      </c>
      <c r="AK23" s="25">
        <v>0.5</v>
      </c>
      <c r="AL23" s="22"/>
      <c r="AM23" s="22">
        <f>$B$2*AO23+(1-$B$2)*AN23</f>
        <v>26.3</v>
      </c>
      <c r="AN23" s="22">
        <v>25.5</v>
      </c>
      <c r="AO23" s="22">
        <v>26.3</v>
      </c>
      <c r="AP23" s="28">
        <v>26.37</v>
      </c>
      <c r="AQ23" s="25">
        <v>-0.5</v>
      </c>
      <c r="AS23" s="6">
        <f>$B$2*AU23+(1-$B$2)*AT23</f>
        <v>73.7</v>
      </c>
      <c r="AT23" s="6">
        <v>74.5</v>
      </c>
      <c r="AU23" s="6">
        <v>73.7</v>
      </c>
      <c r="AV23" s="30">
        <v>73.63</v>
      </c>
      <c r="AW23" s="27">
        <v>0.5</v>
      </c>
      <c r="AY23" s="6">
        <f>$B$2*BA23+(1-$B$2)*AZ23</f>
        <v>7.8</v>
      </c>
      <c r="AZ23" s="6">
        <v>7.3</v>
      </c>
      <c r="BA23" s="6">
        <v>7.8</v>
      </c>
      <c r="BB23" s="30">
        <v>7.75</v>
      </c>
      <c r="BC23" s="6">
        <v>-0.1</v>
      </c>
    </row>
    <row r="24" spans="1:55" ht="12.75" x14ac:dyDescent="0.2">
      <c r="A24" s="7">
        <v>5</v>
      </c>
      <c r="B24">
        <v>4</v>
      </c>
      <c r="C24" s="22">
        <f>$B$2*E24+(1-$B$2)*D24</f>
        <v>2295.4</v>
      </c>
      <c r="D24" s="22">
        <v>2283</v>
      </c>
      <c r="E24" s="22">
        <v>2295.4</v>
      </c>
      <c r="F24" s="28">
        <v>2294.4299999999998</v>
      </c>
      <c r="G24" s="22">
        <v>35.799999999999997</v>
      </c>
      <c r="H24" s="22"/>
      <c r="I24" s="22">
        <f>$B$2*K24+(1-$B$2)*J24</f>
        <v>186</v>
      </c>
      <c r="J24" s="22">
        <v>172</v>
      </c>
      <c r="K24" s="22">
        <v>186</v>
      </c>
      <c r="L24" s="28">
        <v>187.19</v>
      </c>
      <c r="M24" s="25">
        <v>-19.3</v>
      </c>
      <c r="N24" s="22"/>
      <c r="O24" s="22">
        <f>$B$2*Q24+(1-$B$2)*P24</f>
        <v>891.4</v>
      </c>
      <c r="P24" s="22">
        <v>917.8</v>
      </c>
      <c r="Q24" s="22">
        <v>891.4</v>
      </c>
      <c r="R24" s="28">
        <v>891.49</v>
      </c>
      <c r="S24" s="25">
        <v>16.8</v>
      </c>
      <c r="T24" s="22"/>
      <c r="U24" s="22"/>
      <c r="V24" s="22">
        <v>3372.7</v>
      </c>
      <c r="W24" s="22">
        <v>3372.8</v>
      </c>
      <c r="X24" s="28">
        <v>3373.11</v>
      </c>
      <c r="Y24" s="25">
        <v>33.299999999999997</v>
      </c>
      <c r="Z24" s="22"/>
      <c r="AA24" s="22">
        <f>$B$2*AC24+(1-$B$2)*AB24</f>
        <v>2481.4</v>
      </c>
      <c r="AB24" s="22">
        <v>2455</v>
      </c>
      <c r="AC24" s="22">
        <v>2481.4</v>
      </c>
      <c r="AD24" s="28">
        <v>2481.62</v>
      </c>
      <c r="AE24" s="25">
        <v>16.5</v>
      </c>
      <c r="AF24" s="22"/>
      <c r="AG24" s="22">
        <f>$B$2*AI24+(1-$B$2)*AH24</f>
        <v>68.099999999999994</v>
      </c>
      <c r="AH24" s="22">
        <v>67.7</v>
      </c>
      <c r="AI24" s="22">
        <v>68.099999999999994</v>
      </c>
      <c r="AJ24" s="28">
        <v>68.02</v>
      </c>
      <c r="AK24" s="25">
        <v>0.4</v>
      </c>
      <c r="AL24" s="22"/>
      <c r="AM24" s="22">
        <f>$B$2*AO24+(1-$B$2)*AN24</f>
        <v>26.4</v>
      </c>
      <c r="AN24" s="22">
        <v>27.2</v>
      </c>
      <c r="AO24" s="22">
        <v>26.4</v>
      </c>
      <c r="AP24" s="28">
        <v>26.43</v>
      </c>
      <c r="AQ24" s="25">
        <v>0.2</v>
      </c>
      <c r="AS24" s="6">
        <f>$B$2*AU24+(1-$B$2)*AT24</f>
        <v>73.599999999999994</v>
      </c>
      <c r="AT24" s="6">
        <v>72.8</v>
      </c>
      <c r="AU24" s="6">
        <v>73.599999999999994</v>
      </c>
      <c r="AV24" s="30">
        <v>73.569999999999993</v>
      </c>
      <c r="AW24" s="27">
        <v>-0.2</v>
      </c>
      <c r="AY24" s="6">
        <f>$B$2*BA24+(1-$B$2)*AZ24</f>
        <v>7.5</v>
      </c>
      <c r="AZ24" s="6">
        <v>7</v>
      </c>
      <c r="BA24" s="6">
        <v>7.5</v>
      </c>
      <c r="BB24" s="30">
        <v>7.54</v>
      </c>
      <c r="BC24" s="6">
        <v>-0.8</v>
      </c>
    </row>
    <row r="25" spans="1:55" ht="12.75" x14ac:dyDescent="0.2">
      <c r="A25" s="7"/>
      <c r="B25">
        <v>1</v>
      </c>
      <c r="C25" s="22">
        <f>$B$2*E25+(1-$B$2)*D25</f>
        <v>2305.6999999999998</v>
      </c>
      <c r="D25" s="22">
        <v>2265.6</v>
      </c>
      <c r="E25" s="22">
        <v>2305.6999999999998</v>
      </c>
      <c r="F25" s="28">
        <v>2305.6799999999998</v>
      </c>
      <c r="G25" s="22">
        <v>45</v>
      </c>
      <c r="H25" s="22"/>
      <c r="I25" s="22">
        <f>$B$2*K25+(1-$B$2)*J25</f>
        <v>178.8</v>
      </c>
      <c r="J25" s="22">
        <v>188.5</v>
      </c>
      <c r="K25" s="22">
        <v>178.8</v>
      </c>
      <c r="L25" s="28">
        <v>180.48</v>
      </c>
      <c r="M25" s="25">
        <v>-26.8</v>
      </c>
      <c r="N25" s="22"/>
      <c r="O25" s="22">
        <f>$B$2*Q25+(1-$B$2)*P25</f>
        <v>897.8</v>
      </c>
      <c r="P25" s="22">
        <v>928.1</v>
      </c>
      <c r="Q25" s="22">
        <v>897.8</v>
      </c>
      <c r="R25" s="28">
        <v>897</v>
      </c>
      <c r="S25" s="25">
        <v>22</v>
      </c>
      <c r="T25" s="22"/>
      <c r="U25" s="22"/>
      <c r="V25" s="22">
        <v>3382.1</v>
      </c>
      <c r="W25" s="22">
        <v>3382.3</v>
      </c>
      <c r="X25" s="28">
        <v>3383.16</v>
      </c>
      <c r="Y25" s="25">
        <v>40.200000000000003</v>
      </c>
      <c r="Z25" s="22"/>
      <c r="AA25" s="22">
        <f>$B$2*AC25+(1-$B$2)*AB25</f>
        <v>2484.5</v>
      </c>
      <c r="AB25" s="22">
        <v>2454</v>
      </c>
      <c r="AC25" s="22">
        <v>2484.5</v>
      </c>
      <c r="AD25" s="28">
        <v>2486.16</v>
      </c>
      <c r="AE25" s="25">
        <v>18.2</v>
      </c>
      <c r="AF25" s="22"/>
      <c r="AG25" s="22">
        <f>$B$2*AI25+(1-$B$2)*AH25</f>
        <v>68.2</v>
      </c>
      <c r="AH25" s="22">
        <v>67</v>
      </c>
      <c r="AI25" s="22">
        <v>68.2</v>
      </c>
      <c r="AJ25" s="28">
        <v>68.150000000000006</v>
      </c>
      <c r="AK25" s="25">
        <v>0.5</v>
      </c>
      <c r="AL25" s="22"/>
      <c r="AM25" s="22">
        <f>$B$2*AO25+(1-$B$2)*AN25</f>
        <v>26.5</v>
      </c>
      <c r="AN25" s="22">
        <v>27.4</v>
      </c>
      <c r="AO25" s="22">
        <v>26.5</v>
      </c>
      <c r="AP25" s="28">
        <v>26.51</v>
      </c>
      <c r="AQ25" s="25">
        <v>0.3</v>
      </c>
      <c r="AS25" s="6">
        <f>$B$2*AU25+(1-$B$2)*AT25</f>
        <v>73.5</v>
      </c>
      <c r="AT25" s="6">
        <v>72.599999999999994</v>
      </c>
      <c r="AU25" s="6">
        <v>73.5</v>
      </c>
      <c r="AV25" s="30">
        <v>73.489999999999995</v>
      </c>
      <c r="AW25" s="27">
        <v>-0.3</v>
      </c>
      <c r="AY25" s="6">
        <f>$B$2*BA25+(1-$B$2)*AZ25</f>
        <v>7.2</v>
      </c>
      <c r="AZ25" s="6">
        <v>7.7</v>
      </c>
      <c r="BA25" s="6">
        <v>7.2</v>
      </c>
      <c r="BB25" s="30">
        <v>7.26</v>
      </c>
      <c r="BC25" s="6">
        <v>-1.1000000000000001</v>
      </c>
    </row>
    <row r="26" spans="1:55" ht="12.75" x14ac:dyDescent="0.2">
      <c r="A26" s="7">
        <v>6</v>
      </c>
      <c r="B26">
        <v>2</v>
      </c>
      <c r="C26" s="22">
        <f>$B$2*E26+(1-$B$2)*D26</f>
        <v>2321.4</v>
      </c>
      <c r="D26" s="22">
        <v>2331.6999999999998</v>
      </c>
      <c r="E26" s="22">
        <v>2321.4</v>
      </c>
      <c r="F26" s="28">
        <v>2321.31</v>
      </c>
      <c r="G26" s="22">
        <v>62.5</v>
      </c>
      <c r="H26" s="22"/>
      <c r="I26" s="22">
        <f>$B$2*K26+(1-$B$2)*J26</f>
        <v>175.1</v>
      </c>
      <c r="J26" s="22">
        <v>194.8</v>
      </c>
      <c r="K26" s="22">
        <v>175.1</v>
      </c>
      <c r="L26" s="28">
        <v>174.49</v>
      </c>
      <c r="M26" s="25">
        <v>-24</v>
      </c>
      <c r="N26" s="22"/>
      <c r="O26" s="22">
        <f>$B$2*Q26+(1-$B$2)*P26</f>
        <v>898.4</v>
      </c>
      <c r="P26" s="22">
        <v>868.7</v>
      </c>
      <c r="Q26" s="22">
        <v>898.4</v>
      </c>
      <c r="R26" s="28">
        <v>898.31</v>
      </c>
      <c r="S26" s="25">
        <v>5.2</v>
      </c>
      <c r="T26" s="22"/>
      <c r="U26" s="22"/>
      <c r="V26" s="22">
        <v>3395.2</v>
      </c>
      <c r="W26" s="22">
        <v>3395</v>
      </c>
      <c r="X26" s="28">
        <v>3394.11</v>
      </c>
      <c r="Y26" s="25">
        <v>43.8</v>
      </c>
      <c r="Z26" s="22"/>
      <c r="AA26" s="22">
        <f>$B$2*AC26+(1-$B$2)*AB26</f>
        <v>2496.6</v>
      </c>
      <c r="AB26" s="22">
        <v>2526.5</v>
      </c>
      <c r="AC26" s="22">
        <v>2496.6</v>
      </c>
      <c r="AD26" s="28">
        <v>2495.8000000000002</v>
      </c>
      <c r="AE26" s="25">
        <v>38.6</v>
      </c>
      <c r="AF26" s="22"/>
      <c r="AG26" s="22">
        <f>$B$2*AI26+(1-$B$2)*AH26</f>
        <v>68.400000000000006</v>
      </c>
      <c r="AH26" s="22">
        <v>68.7</v>
      </c>
      <c r="AI26" s="22">
        <v>68.400000000000006</v>
      </c>
      <c r="AJ26" s="28">
        <v>68.39</v>
      </c>
      <c r="AK26" s="25">
        <v>1</v>
      </c>
      <c r="AL26" s="22"/>
      <c r="AM26" s="22">
        <f>$B$2*AO26+(1-$B$2)*AN26</f>
        <v>26.5</v>
      </c>
      <c r="AN26" s="22">
        <v>25.6</v>
      </c>
      <c r="AO26" s="22">
        <v>26.5</v>
      </c>
      <c r="AP26" s="28">
        <v>26.47</v>
      </c>
      <c r="AQ26" s="25">
        <v>-0.2</v>
      </c>
      <c r="AS26" s="6">
        <f>$B$2*AU26+(1-$B$2)*AT26</f>
        <v>73.5</v>
      </c>
      <c r="AT26" s="6">
        <v>74.400000000000006</v>
      </c>
      <c r="AU26" s="6">
        <v>73.5</v>
      </c>
      <c r="AV26" s="30">
        <v>73.53</v>
      </c>
      <c r="AW26" s="27">
        <v>0.2</v>
      </c>
      <c r="AY26" s="6">
        <f>$B$2*BA26+(1-$B$2)*AZ26</f>
        <v>7</v>
      </c>
      <c r="AZ26" s="6">
        <v>7.7</v>
      </c>
      <c r="BA26" s="6">
        <v>7</v>
      </c>
      <c r="BB26" s="30">
        <v>6.99</v>
      </c>
      <c r="BC26" s="6">
        <v>-1.1000000000000001</v>
      </c>
    </row>
    <row r="27" spans="1:55" ht="12.75" x14ac:dyDescent="0.2">
      <c r="A27" s="7">
        <v>6</v>
      </c>
      <c r="B27">
        <v>3</v>
      </c>
      <c r="C27" s="22">
        <f>$B$2*E27+(1-$B$2)*D27</f>
        <v>2339.8000000000002</v>
      </c>
      <c r="D27" s="22">
        <v>2380.9</v>
      </c>
      <c r="E27" s="22">
        <v>2339.8000000000002</v>
      </c>
      <c r="F27" s="28">
        <v>2340.73</v>
      </c>
      <c r="G27" s="22">
        <v>77.7</v>
      </c>
      <c r="H27" s="22"/>
      <c r="I27" s="22">
        <f>$B$2*K27+(1-$B$2)*J27</f>
        <v>168.4</v>
      </c>
      <c r="J27" s="22">
        <v>155.6</v>
      </c>
      <c r="K27" s="22">
        <v>168.4</v>
      </c>
      <c r="L27" s="28">
        <v>169.53</v>
      </c>
      <c r="M27" s="25">
        <v>-19.8</v>
      </c>
      <c r="N27" s="22"/>
      <c r="O27" s="22">
        <f>$B$2*Q27+(1-$B$2)*P27</f>
        <v>896.6</v>
      </c>
      <c r="P27" s="22">
        <v>868.1</v>
      </c>
      <c r="Q27" s="22">
        <v>896.6</v>
      </c>
      <c r="R27" s="28">
        <v>894.19</v>
      </c>
      <c r="S27" s="25">
        <v>-16.5</v>
      </c>
      <c r="T27" s="22"/>
      <c r="U27" s="22"/>
      <c r="V27" s="22">
        <v>3404.6</v>
      </c>
      <c r="W27" s="22">
        <v>3404.8</v>
      </c>
      <c r="X27" s="28">
        <v>3404.45</v>
      </c>
      <c r="Y27" s="25">
        <v>41.4</v>
      </c>
      <c r="Z27" s="22"/>
      <c r="AA27" s="22">
        <f>$B$2*AC27+(1-$B$2)*AB27</f>
        <v>2508.1999999999998</v>
      </c>
      <c r="AB27" s="22">
        <v>2536.5</v>
      </c>
      <c r="AC27" s="22">
        <v>2508.1999999999998</v>
      </c>
      <c r="AD27" s="28">
        <v>2510.2600000000002</v>
      </c>
      <c r="AE27" s="25">
        <v>57.8</v>
      </c>
      <c r="AF27" s="22"/>
      <c r="AG27" s="22">
        <f>$B$2*AI27+(1-$B$2)*AH27</f>
        <v>68.7</v>
      </c>
      <c r="AH27" s="22">
        <v>69.900000000000006</v>
      </c>
      <c r="AI27" s="22">
        <v>68.7</v>
      </c>
      <c r="AJ27" s="28">
        <v>68.75</v>
      </c>
      <c r="AK27" s="25">
        <v>1.4</v>
      </c>
      <c r="AL27" s="22"/>
      <c r="AM27" s="22">
        <f>$B$2*AO27+(1-$B$2)*AN27</f>
        <v>26.3</v>
      </c>
      <c r="AN27" s="22">
        <v>25.5</v>
      </c>
      <c r="AO27" s="22">
        <v>26.3</v>
      </c>
      <c r="AP27" s="28">
        <v>26.27</v>
      </c>
      <c r="AQ27" s="25">
        <v>-0.8</v>
      </c>
      <c r="AS27" s="6">
        <f>$B$2*AU27+(1-$B$2)*AT27</f>
        <v>73.7</v>
      </c>
      <c r="AT27" s="6">
        <v>74.5</v>
      </c>
      <c r="AU27" s="6">
        <v>73.7</v>
      </c>
      <c r="AV27" s="30">
        <v>73.73</v>
      </c>
      <c r="AW27" s="27">
        <v>0.8</v>
      </c>
      <c r="AY27" s="6">
        <f>$B$2*BA27+(1-$B$2)*AZ27</f>
        <v>6.7</v>
      </c>
      <c r="AZ27" s="6">
        <v>6.1</v>
      </c>
      <c r="BA27" s="6">
        <v>6.7</v>
      </c>
      <c r="BB27" s="30">
        <v>6.75</v>
      </c>
      <c r="BC27" s="6">
        <v>-1</v>
      </c>
    </row>
    <row r="28" spans="1:55" ht="12.75" x14ac:dyDescent="0.2">
      <c r="A28" s="7">
        <v>6</v>
      </c>
      <c r="B28">
        <v>4</v>
      </c>
      <c r="C28" s="22">
        <f>$B$2*E28+(1-$B$2)*D28</f>
        <v>2357.1999999999998</v>
      </c>
      <c r="D28" s="22">
        <v>2345.1</v>
      </c>
      <c r="E28" s="22">
        <v>2357.1999999999998</v>
      </c>
      <c r="F28" s="28">
        <v>2359.17</v>
      </c>
      <c r="G28" s="22">
        <v>73.8</v>
      </c>
      <c r="H28" s="22"/>
      <c r="I28" s="22">
        <f>$B$2*K28+(1-$B$2)*J28</f>
        <v>165.8</v>
      </c>
      <c r="J28" s="22">
        <v>151.1</v>
      </c>
      <c r="K28" s="22">
        <v>165.8</v>
      </c>
      <c r="L28" s="28">
        <v>163.57</v>
      </c>
      <c r="M28" s="25">
        <v>-23.8</v>
      </c>
      <c r="N28" s="22"/>
      <c r="O28" s="22">
        <f>$B$2*Q28+(1-$B$2)*P28</f>
        <v>890.5</v>
      </c>
      <c r="P28" s="22">
        <v>917.3</v>
      </c>
      <c r="Q28" s="22">
        <v>890.5</v>
      </c>
      <c r="R28" s="28">
        <v>890.98</v>
      </c>
      <c r="S28" s="25">
        <v>-12.8</v>
      </c>
      <c r="T28" s="22"/>
      <c r="U28" s="22"/>
      <c r="V28" s="22">
        <v>3413.6</v>
      </c>
      <c r="W28" s="22">
        <v>3413.6</v>
      </c>
      <c r="X28" s="28">
        <v>3413.73</v>
      </c>
      <c r="Y28" s="25">
        <v>37.1</v>
      </c>
      <c r="Z28" s="22"/>
      <c r="AA28" s="22">
        <f>$B$2*AC28+(1-$B$2)*AB28</f>
        <v>2523</v>
      </c>
      <c r="AB28" s="22">
        <v>2496.3000000000002</v>
      </c>
      <c r="AC28" s="22">
        <v>2523</v>
      </c>
      <c r="AD28" s="28">
        <v>2522.7399999999998</v>
      </c>
      <c r="AE28" s="25">
        <v>50</v>
      </c>
      <c r="AF28" s="22"/>
      <c r="AG28" s="22">
        <f>$B$2*AI28+(1-$B$2)*AH28</f>
        <v>69.099999999999994</v>
      </c>
      <c r="AH28" s="22">
        <v>68.7</v>
      </c>
      <c r="AI28" s="22">
        <v>69.099999999999994</v>
      </c>
      <c r="AJ28" s="28">
        <v>69.11</v>
      </c>
      <c r="AK28" s="25">
        <v>1.4</v>
      </c>
      <c r="AL28" s="22"/>
      <c r="AM28" s="22">
        <f>$B$2*AO28+(1-$B$2)*AN28</f>
        <v>26.1</v>
      </c>
      <c r="AN28" s="22">
        <v>26.9</v>
      </c>
      <c r="AO28" s="22">
        <v>26.1</v>
      </c>
      <c r="AP28" s="28">
        <v>26.1</v>
      </c>
      <c r="AQ28" s="25">
        <v>-0.7</v>
      </c>
      <c r="AS28" s="6">
        <f>$B$2*AU28+(1-$B$2)*AT28</f>
        <v>73.900000000000006</v>
      </c>
      <c r="AT28" s="6">
        <v>73.099999999999994</v>
      </c>
      <c r="AU28" s="6">
        <v>73.900000000000006</v>
      </c>
      <c r="AV28" s="30">
        <v>73.900000000000006</v>
      </c>
      <c r="AW28" s="27">
        <v>0.7</v>
      </c>
      <c r="AY28" s="6">
        <f>$B$2*BA28+(1-$B$2)*AZ28</f>
        <v>6.6</v>
      </c>
      <c r="AZ28" s="6">
        <v>6.1</v>
      </c>
      <c r="BA28" s="6">
        <v>6.6</v>
      </c>
      <c r="BB28" s="30">
        <v>6.48</v>
      </c>
      <c r="BC28" s="6">
        <v>-1.1000000000000001</v>
      </c>
    </row>
    <row r="29" spans="1:55" ht="12.75" x14ac:dyDescent="0.2">
      <c r="A29" s="7"/>
      <c r="B29">
        <v>1</v>
      </c>
      <c r="C29" s="22">
        <f>$B$2*E29+(1-$B$2)*D29</f>
        <v>2374.8000000000002</v>
      </c>
      <c r="D29" s="22">
        <v>2334.6</v>
      </c>
      <c r="E29" s="22">
        <v>2374.8000000000002</v>
      </c>
      <c r="F29" s="28">
        <v>2373.4699999999998</v>
      </c>
      <c r="G29" s="22">
        <v>57.2</v>
      </c>
      <c r="H29" s="22"/>
      <c r="I29" s="22">
        <f>$B$2*K29+(1-$B$2)*J29</f>
        <v>162</v>
      </c>
      <c r="J29" s="22">
        <v>172.2</v>
      </c>
      <c r="K29" s="22">
        <v>162</v>
      </c>
      <c r="L29" s="28">
        <v>155.88</v>
      </c>
      <c r="M29" s="25">
        <v>-30.8</v>
      </c>
      <c r="N29" s="22"/>
      <c r="O29" s="22">
        <f>$B$2*Q29+(1-$B$2)*P29</f>
        <v>885.8</v>
      </c>
      <c r="P29" s="22">
        <v>915.8</v>
      </c>
      <c r="Q29" s="22">
        <v>885.8</v>
      </c>
      <c r="R29" s="28">
        <v>893.61</v>
      </c>
      <c r="S29" s="25">
        <v>10.5</v>
      </c>
      <c r="T29" s="22"/>
      <c r="U29" s="22"/>
      <c r="V29" s="22">
        <v>3422.5</v>
      </c>
      <c r="W29" s="22">
        <v>3422.6</v>
      </c>
      <c r="X29" s="28">
        <v>3422.97</v>
      </c>
      <c r="Y29" s="25">
        <v>37</v>
      </c>
      <c r="Z29" s="22"/>
      <c r="AA29" s="22">
        <f>$B$2*AC29+(1-$B$2)*AB29</f>
        <v>2536.6999999999998</v>
      </c>
      <c r="AB29" s="22">
        <v>2506.6999999999998</v>
      </c>
      <c r="AC29" s="22">
        <v>2536.6999999999998</v>
      </c>
      <c r="AD29" s="28">
        <v>2529.36</v>
      </c>
      <c r="AE29" s="25">
        <v>26.4</v>
      </c>
      <c r="AF29" s="22"/>
      <c r="AG29" s="22">
        <f>$B$2*AI29+(1-$B$2)*AH29</f>
        <v>69.400000000000006</v>
      </c>
      <c r="AH29" s="22">
        <v>68.2</v>
      </c>
      <c r="AI29" s="22">
        <v>69.400000000000006</v>
      </c>
      <c r="AJ29" s="28">
        <v>69.34</v>
      </c>
      <c r="AK29" s="25">
        <v>0.9</v>
      </c>
      <c r="AL29" s="22"/>
      <c r="AM29" s="22">
        <f>$B$2*AO29+(1-$B$2)*AN29</f>
        <v>25.9</v>
      </c>
      <c r="AN29" s="22">
        <v>26.8</v>
      </c>
      <c r="AO29" s="22">
        <v>25.9</v>
      </c>
      <c r="AP29" s="28">
        <v>26.11</v>
      </c>
      <c r="AQ29" s="25">
        <v>0</v>
      </c>
      <c r="AS29" s="6">
        <f>$B$2*AU29+(1-$B$2)*AT29</f>
        <v>74.099999999999994</v>
      </c>
      <c r="AT29" s="6">
        <v>73.2</v>
      </c>
      <c r="AU29" s="6">
        <v>74.099999999999994</v>
      </c>
      <c r="AV29" s="30">
        <v>73.89</v>
      </c>
      <c r="AW29" s="27">
        <v>0</v>
      </c>
      <c r="AY29" s="6">
        <f>$B$2*BA29+(1-$B$2)*AZ29</f>
        <v>6.4</v>
      </c>
      <c r="AZ29" s="6">
        <v>6.9</v>
      </c>
      <c r="BA29" s="6">
        <v>6.4</v>
      </c>
      <c r="BB29" s="30">
        <v>6.16</v>
      </c>
      <c r="BC29" s="6">
        <v>-1.3</v>
      </c>
    </row>
    <row r="30" spans="1:55" ht="12.75" x14ac:dyDescent="0.2">
      <c r="A30" s="7">
        <v>7</v>
      </c>
      <c r="B30">
        <v>2</v>
      </c>
      <c r="C30" s="22">
        <f>$B$2*E30+(1-$B$2)*D30</f>
        <v>2380.9</v>
      </c>
      <c r="D30" s="22">
        <v>2390.1</v>
      </c>
      <c r="E30" s="22">
        <v>2380.9</v>
      </c>
      <c r="F30" s="28">
        <v>2384.58</v>
      </c>
      <c r="G30" s="22">
        <v>44.4</v>
      </c>
      <c r="H30" s="22"/>
      <c r="I30" s="22">
        <f>$B$2*K30+(1-$B$2)*J30</f>
        <v>142.80000000000001</v>
      </c>
      <c r="J30" s="22">
        <v>162.9</v>
      </c>
      <c r="K30" s="22">
        <v>142.80000000000001</v>
      </c>
      <c r="L30" s="28">
        <v>149.31</v>
      </c>
      <c r="M30" s="25">
        <v>-26.3</v>
      </c>
      <c r="N30" s="22"/>
      <c r="O30" s="22">
        <f>$B$2*Q30+(1-$B$2)*P30</f>
        <v>909.2</v>
      </c>
      <c r="P30" s="22">
        <v>880.1</v>
      </c>
      <c r="Q30" s="22">
        <v>909.2</v>
      </c>
      <c r="R30" s="28">
        <v>898.78</v>
      </c>
      <c r="S30" s="25">
        <v>20.7</v>
      </c>
      <c r="T30" s="22"/>
      <c r="U30" s="22"/>
      <c r="V30" s="22">
        <v>3433.1</v>
      </c>
      <c r="W30" s="22">
        <v>3432.9</v>
      </c>
      <c r="X30" s="28">
        <v>3432.67</v>
      </c>
      <c r="Y30" s="25">
        <v>38.799999999999997</v>
      </c>
      <c r="Z30" s="22"/>
      <c r="AA30" s="22">
        <f>$B$2*AC30+(1-$B$2)*AB30</f>
        <v>2523.6999999999998</v>
      </c>
      <c r="AB30" s="22">
        <v>2553</v>
      </c>
      <c r="AC30" s="22">
        <v>2523.6999999999998</v>
      </c>
      <c r="AD30" s="28">
        <v>2533.89</v>
      </c>
      <c r="AE30" s="25">
        <v>18.100000000000001</v>
      </c>
      <c r="AF30" s="22"/>
      <c r="AG30" s="22">
        <f>$B$2*AI30+(1-$B$2)*AH30</f>
        <v>69.400000000000006</v>
      </c>
      <c r="AH30" s="22">
        <v>69.599999999999994</v>
      </c>
      <c r="AI30" s="22">
        <v>69.400000000000006</v>
      </c>
      <c r="AJ30" s="28">
        <v>69.47</v>
      </c>
      <c r="AK30" s="25">
        <v>0.5</v>
      </c>
      <c r="AL30" s="22"/>
      <c r="AM30" s="22">
        <f>$B$2*AO30+(1-$B$2)*AN30</f>
        <v>26.5</v>
      </c>
      <c r="AN30" s="22">
        <v>25.6</v>
      </c>
      <c r="AO30" s="22">
        <v>26.5</v>
      </c>
      <c r="AP30" s="28">
        <v>26.18</v>
      </c>
      <c r="AQ30" s="25">
        <v>0.3</v>
      </c>
      <c r="AS30" s="6">
        <f>$B$2*AU30+(1-$B$2)*AT30</f>
        <v>73.5</v>
      </c>
      <c r="AT30" s="6">
        <v>74.400000000000006</v>
      </c>
      <c r="AU30" s="6">
        <v>73.5</v>
      </c>
      <c r="AV30" s="30">
        <v>73.819999999999993</v>
      </c>
      <c r="AW30" s="27">
        <v>-0.3</v>
      </c>
      <c r="AY30" s="6">
        <f>$B$2*BA30+(1-$B$2)*AZ30</f>
        <v>5.7</v>
      </c>
      <c r="AZ30" s="6">
        <v>6.4</v>
      </c>
      <c r="BA30" s="6">
        <v>5.7</v>
      </c>
      <c r="BB30" s="30">
        <v>5.89</v>
      </c>
      <c r="BC30" s="6">
        <v>-1.1000000000000001</v>
      </c>
    </row>
    <row r="31" spans="1:55" ht="12.75" x14ac:dyDescent="0.2">
      <c r="A31" s="7">
        <v>7</v>
      </c>
      <c r="B31">
        <v>3</v>
      </c>
      <c r="C31" s="22">
        <f>$B$2*E31+(1-$B$2)*D31</f>
        <v>2399.4</v>
      </c>
      <c r="D31" s="22">
        <v>2441.1999999999998</v>
      </c>
      <c r="E31" s="22">
        <v>2399.4</v>
      </c>
      <c r="F31" s="28">
        <v>2395.91</v>
      </c>
      <c r="G31" s="22">
        <v>45.3</v>
      </c>
      <c r="H31" s="22"/>
      <c r="I31" s="22">
        <f>$B$2*K31+(1-$B$2)*J31</f>
        <v>145.9</v>
      </c>
      <c r="J31" s="22">
        <v>132.69999999999999</v>
      </c>
      <c r="K31" s="22">
        <v>145.9</v>
      </c>
      <c r="L31" s="28">
        <v>145.30000000000001</v>
      </c>
      <c r="M31" s="25">
        <v>-16</v>
      </c>
      <c r="N31" s="22"/>
      <c r="O31" s="22">
        <f>$B$2*Q31+(1-$B$2)*P31</f>
        <v>897.8</v>
      </c>
      <c r="P31" s="22">
        <v>868.7</v>
      </c>
      <c r="Q31" s="22">
        <v>897.8</v>
      </c>
      <c r="R31" s="28">
        <v>901.5</v>
      </c>
      <c r="S31" s="25">
        <v>10.9</v>
      </c>
      <c r="T31" s="22"/>
      <c r="U31" s="22"/>
      <c r="V31" s="22">
        <v>3442.6</v>
      </c>
      <c r="W31" s="22">
        <v>3443.1</v>
      </c>
      <c r="X31" s="28">
        <v>3442.71</v>
      </c>
      <c r="Y31" s="25">
        <v>40.200000000000003</v>
      </c>
      <c r="Z31" s="22"/>
      <c r="AA31" s="22">
        <f>$B$2*AC31+(1-$B$2)*AB31</f>
        <v>2545.3000000000002</v>
      </c>
      <c r="AB31" s="22">
        <v>2573.9</v>
      </c>
      <c r="AC31" s="22">
        <v>2545.3000000000002</v>
      </c>
      <c r="AD31" s="28">
        <v>2541.21</v>
      </c>
      <c r="AE31" s="25">
        <v>29.3</v>
      </c>
      <c r="AF31" s="22"/>
      <c r="AG31" s="22">
        <f>$B$2*AI31+(1-$B$2)*AH31</f>
        <v>69.7</v>
      </c>
      <c r="AH31" s="22">
        <v>70.900000000000006</v>
      </c>
      <c r="AI31" s="22">
        <v>69.7</v>
      </c>
      <c r="AJ31" s="28">
        <v>69.59</v>
      </c>
      <c r="AK31" s="25">
        <v>0.5</v>
      </c>
      <c r="AL31" s="22"/>
      <c r="AM31" s="22">
        <f>$B$2*AO31+(1-$B$2)*AN31</f>
        <v>26.1</v>
      </c>
      <c r="AN31" s="22">
        <v>25.2</v>
      </c>
      <c r="AO31" s="22">
        <v>26.1</v>
      </c>
      <c r="AP31" s="28">
        <v>26.19</v>
      </c>
      <c r="AQ31" s="25">
        <v>0</v>
      </c>
      <c r="AS31" s="6">
        <f>$B$2*AU31+(1-$B$2)*AT31</f>
        <v>73.900000000000006</v>
      </c>
      <c r="AT31" s="6">
        <v>74.8</v>
      </c>
      <c r="AU31" s="6">
        <v>73.900000000000006</v>
      </c>
      <c r="AV31" s="30">
        <v>73.81</v>
      </c>
      <c r="AW31" s="27">
        <v>0</v>
      </c>
      <c r="AY31" s="6">
        <f>$B$2*BA31+(1-$B$2)*AZ31</f>
        <v>5.7</v>
      </c>
      <c r="AZ31" s="6">
        <v>5.2</v>
      </c>
      <c r="BA31" s="6">
        <v>5.7</v>
      </c>
      <c r="BB31" s="30">
        <v>5.72</v>
      </c>
      <c r="BC31" s="6">
        <v>-0.7</v>
      </c>
    </row>
    <row r="32" spans="1:55" ht="12.75" x14ac:dyDescent="0.2">
      <c r="A32" s="7">
        <v>7</v>
      </c>
      <c r="B32">
        <v>4</v>
      </c>
      <c r="C32" s="22">
        <f>$B$2*E32+(1-$B$2)*D32</f>
        <v>2406.8000000000002</v>
      </c>
      <c r="D32" s="22">
        <v>2395.3000000000002</v>
      </c>
      <c r="E32" s="22">
        <v>2406.8000000000002</v>
      </c>
      <c r="F32" s="28">
        <v>2409.35</v>
      </c>
      <c r="G32" s="22">
        <v>53.7</v>
      </c>
      <c r="H32" s="22"/>
      <c r="I32" s="22">
        <f>$B$2*K32+(1-$B$2)*J32</f>
        <v>143.9</v>
      </c>
      <c r="J32" s="22">
        <v>128.9</v>
      </c>
      <c r="K32" s="22">
        <v>143.9</v>
      </c>
      <c r="L32" s="28">
        <v>143.25</v>
      </c>
      <c r="M32" s="25">
        <v>-8.1999999999999993</v>
      </c>
      <c r="N32" s="22"/>
      <c r="O32" s="22">
        <f>$B$2*Q32+(1-$B$2)*P32</f>
        <v>901.5</v>
      </c>
      <c r="P32" s="22">
        <v>928.3</v>
      </c>
      <c r="Q32" s="22">
        <v>901.5</v>
      </c>
      <c r="R32" s="28">
        <v>900.51</v>
      </c>
      <c r="S32" s="25">
        <v>-3.9</v>
      </c>
      <c r="T32" s="22"/>
      <c r="U32" s="22"/>
      <c r="V32" s="22">
        <v>3452.5</v>
      </c>
      <c r="W32" s="22">
        <v>3452.1</v>
      </c>
      <c r="X32" s="28">
        <v>3453.11</v>
      </c>
      <c r="Y32" s="25">
        <v>41.6</v>
      </c>
      <c r="Z32" s="22"/>
      <c r="AA32" s="22">
        <f>$B$2*AC32+(1-$B$2)*AB32</f>
        <v>2550.6999999999998</v>
      </c>
      <c r="AB32" s="22">
        <v>2524.1999999999998</v>
      </c>
      <c r="AC32" s="22">
        <v>2550.6999999999998</v>
      </c>
      <c r="AD32" s="28">
        <v>2552.6</v>
      </c>
      <c r="AE32" s="25">
        <v>45.5</v>
      </c>
      <c r="AF32" s="22"/>
      <c r="AG32" s="22">
        <f>$B$2*AI32+(1-$B$2)*AH32</f>
        <v>69.7</v>
      </c>
      <c r="AH32" s="22">
        <v>69.400000000000006</v>
      </c>
      <c r="AI32" s="22">
        <v>69.7</v>
      </c>
      <c r="AJ32" s="28">
        <v>69.77</v>
      </c>
      <c r="AK32" s="25">
        <v>0.7</v>
      </c>
      <c r="AL32" s="22"/>
      <c r="AM32" s="22">
        <f>$B$2*AO32+(1-$B$2)*AN32</f>
        <v>26.1</v>
      </c>
      <c r="AN32" s="22">
        <v>26.9</v>
      </c>
      <c r="AO32" s="22">
        <v>26.1</v>
      </c>
      <c r="AP32" s="28">
        <v>26.08</v>
      </c>
      <c r="AQ32" s="25">
        <v>-0.4</v>
      </c>
      <c r="AS32" s="6">
        <f>$B$2*AU32+(1-$B$2)*AT32</f>
        <v>73.900000000000006</v>
      </c>
      <c r="AT32" s="6">
        <v>73.099999999999994</v>
      </c>
      <c r="AU32" s="6">
        <v>73.900000000000006</v>
      </c>
      <c r="AV32" s="30">
        <v>73.92</v>
      </c>
      <c r="AW32" s="27">
        <v>0.4</v>
      </c>
      <c r="AY32" s="6">
        <f>$B$2*BA32+(1-$B$2)*AZ32</f>
        <v>5.6</v>
      </c>
      <c r="AZ32" s="6">
        <v>5.0999999999999996</v>
      </c>
      <c r="BA32" s="6">
        <v>5.6</v>
      </c>
      <c r="BB32" s="30">
        <v>5.61</v>
      </c>
      <c r="BC32" s="6">
        <v>-0.4</v>
      </c>
    </row>
    <row r="33" spans="1:55" ht="12.75" x14ac:dyDescent="0.2">
      <c r="A33" s="7"/>
      <c r="B33">
        <v>1</v>
      </c>
      <c r="C33" s="22">
        <f>$B$2*E33+(1-$B$2)*D33</f>
        <v>2423.3000000000002</v>
      </c>
      <c r="D33" s="22">
        <v>2382.8000000000002</v>
      </c>
      <c r="E33" s="22">
        <v>2423.3000000000002</v>
      </c>
      <c r="F33" s="28">
        <v>2422.09</v>
      </c>
      <c r="G33" s="22">
        <v>51</v>
      </c>
      <c r="H33" s="22"/>
      <c r="I33" s="22">
        <f>$B$2*K33+(1-$B$2)*J33</f>
        <v>140.5</v>
      </c>
      <c r="J33" s="22">
        <v>151</v>
      </c>
      <c r="K33" s="22">
        <v>140.5</v>
      </c>
      <c r="L33" s="28">
        <v>142.07</v>
      </c>
      <c r="M33" s="25">
        <v>-4.7</v>
      </c>
      <c r="N33" s="22"/>
      <c r="O33" s="22">
        <f>$B$2*Q33+(1-$B$2)*P33</f>
        <v>900.5</v>
      </c>
      <c r="P33" s="22">
        <v>930.5</v>
      </c>
      <c r="Q33" s="22">
        <v>900.5</v>
      </c>
      <c r="R33" s="28">
        <v>899.45</v>
      </c>
      <c r="S33" s="25">
        <v>-4.3</v>
      </c>
      <c r="T33" s="22"/>
      <c r="U33" s="22"/>
      <c r="V33" s="22">
        <v>3464.4</v>
      </c>
      <c r="W33" s="22">
        <v>3464.3</v>
      </c>
      <c r="X33" s="28">
        <v>3463.6</v>
      </c>
      <c r="Y33" s="25">
        <v>42</v>
      </c>
      <c r="Z33" s="22"/>
      <c r="AA33" s="22">
        <f>$B$2*AC33+(1-$B$2)*AB33</f>
        <v>2563.8000000000002</v>
      </c>
      <c r="AB33" s="22">
        <v>2533.9</v>
      </c>
      <c r="AC33" s="22">
        <v>2563.8000000000002</v>
      </c>
      <c r="AD33" s="28">
        <v>2564.15</v>
      </c>
      <c r="AE33" s="25">
        <v>46.2</v>
      </c>
      <c r="AF33" s="22"/>
      <c r="AG33" s="22">
        <f>$B$2*AI33+(1-$B$2)*AH33</f>
        <v>70</v>
      </c>
      <c r="AH33" s="22">
        <v>68.8</v>
      </c>
      <c r="AI33" s="22">
        <v>70</v>
      </c>
      <c r="AJ33" s="28">
        <v>69.930000000000007</v>
      </c>
      <c r="AK33" s="25">
        <v>0.6</v>
      </c>
      <c r="AL33" s="22"/>
      <c r="AM33" s="22">
        <f>$B$2*AO33+(1-$B$2)*AN33</f>
        <v>26</v>
      </c>
      <c r="AN33" s="22">
        <v>26.9</v>
      </c>
      <c r="AO33" s="22">
        <v>26</v>
      </c>
      <c r="AP33" s="28">
        <v>25.97</v>
      </c>
      <c r="AQ33" s="25">
        <v>-0.4</v>
      </c>
      <c r="AS33" s="6">
        <f>$B$2*AU33+(1-$B$2)*AT33</f>
        <v>74</v>
      </c>
      <c r="AT33" s="6">
        <v>73.099999999999994</v>
      </c>
      <c r="AU33" s="6">
        <v>74</v>
      </c>
      <c r="AV33" s="30">
        <v>74.03</v>
      </c>
      <c r="AW33" s="27">
        <v>0.4</v>
      </c>
      <c r="AY33" s="6">
        <f>$B$2*BA33+(1-$B$2)*AZ33</f>
        <v>5.5</v>
      </c>
      <c r="AZ33" s="6">
        <v>6</v>
      </c>
      <c r="BA33" s="6">
        <v>5.5</v>
      </c>
      <c r="BB33" s="30">
        <v>5.54</v>
      </c>
      <c r="BC33" s="6">
        <v>-0.3</v>
      </c>
    </row>
    <row r="34" spans="1:55" ht="12.75" x14ac:dyDescent="0.2">
      <c r="A34" s="7">
        <v>8</v>
      </c>
      <c r="B34">
        <v>2</v>
      </c>
      <c r="C34" s="22">
        <f>$B$2*E34+(1-$B$2)*D34</f>
        <v>2429.3000000000002</v>
      </c>
      <c r="D34" s="22">
        <v>2437.6</v>
      </c>
      <c r="E34" s="22">
        <v>2429.3000000000002</v>
      </c>
      <c r="F34" s="28">
        <v>2429.31</v>
      </c>
      <c r="G34" s="22">
        <v>28.9</v>
      </c>
      <c r="H34" s="22"/>
      <c r="I34" s="22">
        <f>$B$2*K34+(1-$B$2)*J34</f>
        <v>148.1</v>
      </c>
      <c r="J34" s="22">
        <v>168.4</v>
      </c>
      <c r="K34" s="22">
        <v>148.1</v>
      </c>
      <c r="L34" s="28">
        <v>143.46</v>
      </c>
      <c r="M34" s="25">
        <v>5.6</v>
      </c>
      <c r="N34" s="22"/>
      <c r="O34" s="22">
        <f>$B$2*Q34+(1-$B$2)*P34</f>
        <v>896.4</v>
      </c>
      <c r="P34" s="22">
        <v>867.8</v>
      </c>
      <c r="Q34" s="22">
        <v>896.4</v>
      </c>
      <c r="R34" s="28">
        <v>900.97</v>
      </c>
      <c r="S34" s="25">
        <v>6.1</v>
      </c>
      <c r="T34" s="22"/>
      <c r="U34" s="22"/>
      <c r="V34" s="22">
        <v>3473.8</v>
      </c>
      <c r="W34" s="22">
        <v>3473.9</v>
      </c>
      <c r="X34" s="28">
        <v>3473.74</v>
      </c>
      <c r="Y34" s="25">
        <v>40.5</v>
      </c>
      <c r="Z34" s="22"/>
      <c r="AA34" s="22">
        <f>$B$2*AC34+(1-$B$2)*AB34</f>
        <v>2577.4</v>
      </c>
      <c r="AB34" s="22">
        <v>2606.1</v>
      </c>
      <c r="AC34" s="22">
        <v>2577.4</v>
      </c>
      <c r="AD34" s="28">
        <v>2572.77</v>
      </c>
      <c r="AE34" s="25">
        <v>34.5</v>
      </c>
      <c r="AF34" s="22"/>
      <c r="AG34" s="22">
        <f>$B$2*AI34+(1-$B$2)*AH34</f>
        <v>69.900000000000006</v>
      </c>
      <c r="AH34" s="22">
        <v>70.2</v>
      </c>
      <c r="AI34" s="22">
        <v>69.900000000000006</v>
      </c>
      <c r="AJ34" s="28">
        <v>69.930000000000007</v>
      </c>
      <c r="AK34" s="25">
        <v>0</v>
      </c>
      <c r="AL34" s="22"/>
      <c r="AM34" s="22">
        <f>$B$2*AO34+(1-$B$2)*AN34</f>
        <v>25.8</v>
      </c>
      <c r="AN34" s="22">
        <v>25</v>
      </c>
      <c r="AO34" s="22">
        <v>25.8</v>
      </c>
      <c r="AP34" s="28">
        <v>25.94</v>
      </c>
      <c r="AQ34" s="25">
        <v>-0.1</v>
      </c>
      <c r="AS34" s="6">
        <f>$B$2*AU34+(1-$B$2)*AT34</f>
        <v>74.2</v>
      </c>
      <c r="AT34" s="6">
        <v>75</v>
      </c>
      <c r="AU34" s="6">
        <v>74.2</v>
      </c>
      <c r="AV34" s="30">
        <v>74.06</v>
      </c>
      <c r="AW34" s="27">
        <v>0.1</v>
      </c>
      <c r="AY34" s="6">
        <f>$B$2*BA34+(1-$B$2)*AZ34</f>
        <v>5.7</v>
      </c>
      <c r="AZ34" s="6">
        <v>6.5</v>
      </c>
      <c r="BA34" s="6">
        <v>5.7</v>
      </c>
      <c r="BB34" s="30">
        <v>5.58</v>
      </c>
      <c r="BC34" s="6">
        <v>0.1</v>
      </c>
    </row>
    <row r="35" spans="1:55" ht="12.75" x14ac:dyDescent="0.2">
      <c r="A35" s="7">
        <v>8</v>
      </c>
      <c r="B35">
        <v>3</v>
      </c>
      <c r="C35" s="22">
        <f>$B$2*E35+(1-$B$2)*D35</f>
        <v>2424.1999999999998</v>
      </c>
      <c r="D35" s="22">
        <v>2467</v>
      </c>
      <c r="E35" s="22">
        <v>2424.1999999999998</v>
      </c>
      <c r="F35" s="28">
        <v>2424.59</v>
      </c>
      <c r="G35" s="22">
        <v>-18.899999999999999</v>
      </c>
      <c r="H35" s="22"/>
      <c r="I35" s="22">
        <f>$B$2*K35+(1-$B$2)*J35</f>
        <v>150.5</v>
      </c>
      <c r="J35" s="22">
        <v>137</v>
      </c>
      <c r="K35" s="22">
        <v>150.5</v>
      </c>
      <c r="L35" s="28">
        <v>152.13</v>
      </c>
      <c r="M35" s="25">
        <v>34.700000000000003</v>
      </c>
      <c r="N35" s="22"/>
      <c r="O35" s="22">
        <f>$B$2*Q35+(1-$B$2)*P35</f>
        <v>907.9</v>
      </c>
      <c r="P35" s="22">
        <v>878.1</v>
      </c>
      <c r="Q35" s="22">
        <v>907.9</v>
      </c>
      <c r="R35" s="28">
        <v>906.56</v>
      </c>
      <c r="S35" s="25">
        <v>22.4</v>
      </c>
      <c r="T35" s="22"/>
      <c r="U35" s="22"/>
      <c r="V35" s="22">
        <v>3482</v>
      </c>
      <c r="W35" s="22">
        <v>3482.7</v>
      </c>
      <c r="X35" s="28">
        <v>3483.28</v>
      </c>
      <c r="Y35" s="25">
        <v>38.1</v>
      </c>
      <c r="Z35" s="22"/>
      <c r="AA35" s="22">
        <f>$B$2*AC35+(1-$B$2)*AB35</f>
        <v>2574.8000000000002</v>
      </c>
      <c r="AB35" s="22">
        <v>2604</v>
      </c>
      <c r="AC35" s="22">
        <v>2574.8000000000002</v>
      </c>
      <c r="AD35" s="28">
        <v>2576.7199999999998</v>
      </c>
      <c r="AE35" s="25">
        <v>15.8</v>
      </c>
      <c r="AF35" s="22"/>
      <c r="AG35" s="22">
        <f>$B$2*AI35+(1-$B$2)*AH35</f>
        <v>69.599999999999994</v>
      </c>
      <c r="AH35" s="22">
        <v>70.8</v>
      </c>
      <c r="AI35" s="22">
        <v>69.599999999999994</v>
      </c>
      <c r="AJ35" s="28">
        <v>69.61</v>
      </c>
      <c r="AK35" s="25">
        <v>-1.3</v>
      </c>
      <c r="AL35" s="22"/>
      <c r="AM35" s="22">
        <f>$B$2*AO35+(1-$B$2)*AN35</f>
        <v>26.1</v>
      </c>
      <c r="AN35" s="22">
        <v>25.2</v>
      </c>
      <c r="AO35" s="22">
        <v>26.1</v>
      </c>
      <c r="AP35" s="28">
        <v>26.03</v>
      </c>
      <c r="AQ35" s="25">
        <v>0.4</v>
      </c>
      <c r="AS35" s="6">
        <f>$B$2*AU35+(1-$B$2)*AT35</f>
        <v>73.900000000000006</v>
      </c>
      <c r="AT35" s="6">
        <v>74.8</v>
      </c>
      <c r="AU35" s="6">
        <v>73.900000000000006</v>
      </c>
      <c r="AV35" s="30">
        <v>73.97</v>
      </c>
      <c r="AW35" s="27">
        <v>-0.4</v>
      </c>
      <c r="AY35" s="6">
        <f>$B$2*BA35+(1-$B$2)*AZ35</f>
        <v>5.8</v>
      </c>
      <c r="AZ35" s="6">
        <v>5.3</v>
      </c>
      <c r="BA35" s="6">
        <v>5.8</v>
      </c>
      <c r="BB35" s="30">
        <v>5.9</v>
      </c>
      <c r="BC35" s="6">
        <v>1.3</v>
      </c>
    </row>
    <row r="36" spans="1:55" ht="12.75" x14ac:dyDescent="0.2">
      <c r="A36" s="7">
        <v>8</v>
      </c>
      <c r="B36">
        <v>4</v>
      </c>
      <c r="C36" s="22">
        <f>$B$2*E36+(1-$B$2)*D36</f>
        <v>2411.1999999999998</v>
      </c>
      <c r="D36" s="22">
        <v>2399.8000000000002</v>
      </c>
      <c r="E36" s="22">
        <v>2411.1999999999998</v>
      </c>
      <c r="F36" s="28">
        <v>2406.08</v>
      </c>
      <c r="G36" s="22">
        <v>-74</v>
      </c>
      <c r="H36" s="22"/>
      <c r="I36" s="22">
        <f>$B$2*K36+(1-$B$2)*J36</f>
        <v>167.7</v>
      </c>
      <c r="J36" s="22">
        <v>152.6</v>
      </c>
      <c r="K36" s="22">
        <v>167.7</v>
      </c>
      <c r="L36" s="28">
        <v>169.71</v>
      </c>
      <c r="M36" s="25">
        <v>70.3</v>
      </c>
      <c r="N36" s="22"/>
      <c r="O36" s="22">
        <f>$B$2*Q36+(1-$B$2)*P36</f>
        <v>914.2</v>
      </c>
      <c r="P36" s="22">
        <v>941.3</v>
      </c>
      <c r="Q36" s="22">
        <v>914.2</v>
      </c>
      <c r="R36" s="28">
        <v>916.73</v>
      </c>
      <c r="S36" s="25">
        <v>40.700000000000003</v>
      </c>
      <c r="T36" s="22"/>
      <c r="U36" s="22"/>
      <c r="V36" s="22">
        <v>3493.8</v>
      </c>
      <c r="W36" s="22">
        <v>3493.1</v>
      </c>
      <c r="X36" s="28">
        <v>3492.51</v>
      </c>
      <c r="Y36" s="25">
        <v>36.9</v>
      </c>
      <c r="Z36" s="22"/>
      <c r="AA36" s="22">
        <f>$B$2*AC36+(1-$B$2)*AB36</f>
        <v>2578.8000000000002</v>
      </c>
      <c r="AB36" s="22">
        <v>2552.5</v>
      </c>
      <c r="AC36" s="22">
        <v>2578.8000000000002</v>
      </c>
      <c r="AD36" s="28">
        <v>2575.7800000000002</v>
      </c>
      <c r="AE36" s="25">
        <v>-3.7</v>
      </c>
      <c r="AF36" s="22"/>
      <c r="AG36" s="22">
        <f>$B$2*AI36+(1-$B$2)*AH36</f>
        <v>69</v>
      </c>
      <c r="AH36" s="22">
        <v>68.7</v>
      </c>
      <c r="AI36" s="22">
        <v>69</v>
      </c>
      <c r="AJ36" s="28">
        <v>68.89</v>
      </c>
      <c r="AK36" s="25">
        <v>-2.9</v>
      </c>
      <c r="AL36" s="22"/>
      <c r="AM36" s="22">
        <f>$B$2*AO36+(1-$B$2)*AN36</f>
        <v>26.2</v>
      </c>
      <c r="AN36" s="22">
        <v>26.9</v>
      </c>
      <c r="AO36" s="22">
        <v>26.2</v>
      </c>
      <c r="AP36" s="28">
        <v>26.25</v>
      </c>
      <c r="AQ36" s="25">
        <v>0.9</v>
      </c>
      <c r="AS36" s="6">
        <f>$B$2*AU36+(1-$B$2)*AT36</f>
        <v>73.8</v>
      </c>
      <c r="AT36" s="6">
        <v>73.099999999999994</v>
      </c>
      <c r="AU36" s="6">
        <v>73.8</v>
      </c>
      <c r="AV36" s="30">
        <v>73.75</v>
      </c>
      <c r="AW36" s="27">
        <v>-0.9</v>
      </c>
      <c r="AY36" s="6">
        <f>$B$2*BA36+(1-$B$2)*AZ36</f>
        <v>6.5</v>
      </c>
      <c r="AZ36" s="6">
        <v>6</v>
      </c>
      <c r="BA36" s="6">
        <v>6.5</v>
      </c>
      <c r="BB36" s="30">
        <v>6.59</v>
      </c>
      <c r="BC36" s="6">
        <v>2.7</v>
      </c>
    </row>
    <row r="37" spans="1:55" ht="12.75" x14ac:dyDescent="0.2">
      <c r="A37" s="7"/>
      <c r="B37">
        <v>1</v>
      </c>
      <c r="C37" s="22">
        <f>$B$2*E37+(1-$B$2)*D37</f>
        <v>2379.9</v>
      </c>
      <c r="D37" s="22">
        <v>2339.1</v>
      </c>
      <c r="E37" s="22">
        <v>2379.9</v>
      </c>
      <c r="F37" s="28">
        <v>2382.31</v>
      </c>
      <c r="G37" s="22">
        <v>-95.1</v>
      </c>
      <c r="H37" s="22"/>
      <c r="I37" s="22">
        <f>$B$2*K37+(1-$B$2)*J37</f>
        <v>193.3</v>
      </c>
      <c r="J37" s="22">
        <v>203.5</v>
      </c>
      <c r="K37" s="22">
        <v>193.3</v>
      </c>
      <c r="L37" s="28">
        <v>192.89</v>
      </c>
      <c r="M37" s="25">
        <v>92.7</v>
      </c>
      <c r="N37" s="22"/>
      <c r="O37" s="22">
        <f>$B$2*Q37+(1-$B$2)*P37</f>
        <v>928.3</v>
      </c>
      <c r="P37" s="22">
        <v>959</v>
      </c>
      <c r="Q37" s="22">
        <v>928.3</v>
      </c>
      <c r="R37" s="28">
        <v>926.4</v>
      </c>
      <c r="S37" s="25">
        <v>38.700000000000003</v>
      </c>
      <c r="T37" s="22"/>
      <c r="U37" s="22"/>
      <c r="V37" s="22">
        <v>3501.6</v>
      </c>
      <c r="W37" s="22">
        <v>3501.5</v>
      </c>
      <c r="X37" s="28">
        <v>3501.59</v>
      </c>
      <c r="Y37" s="25">
        <v>36.299999999999997</v>
      </c>
      <c r="Z37" s="22"/>
      <c r="AA37" s="22">
        <f>$B$2*AC37+(1-$B$2)*AB37</f>
        <v>2573.1</v>
      </c>
      <c r="AB37" s="22">
        <v>2542.6</v>
      </c>
      <c r="AC37" s="22">
        <v>2573.1</v>
      </c>
      <c r="AD37" s="28">
        <v>2575.19</v>
      </c>
      <c r="AE37" s="25">
        <v>-2.4</v>
      </c>
      <c r="AF37" s="22"/>
      <c r="AG37" s="22">
        <f>$B$2*AI37+(1-$B$2)*AH37</f>
        <v>68</v>
      </c>
      <c r="AH37" s="22">
        <v>66.8</v>
      </c>
      <c r="AI37" s="22">
        <v>68</v>
      </c>
      <c r="AJ37" s="28">
        <v>68.040000000000006</v>
      </c>
      <c r="AK37" s="25">
        <v>-3.4</v>
      </c>
      <c r="AL37" s="22"/>
      <c r="AM37" s="22">
        <f>$B$2*AO37+(1-$B$2)*AN37</f>
        <v>26.5</v>
      </c>
      <c r="AN37" s="22">
        <v>27.4</v>
      </c>
      <c r="AO37" s="22">
        <v>26.5</v>
      </c>
      <c r="AP37" s="28">
        <v>26.46</v>
      </c>
      <c r="AQ37" s="25">
        <v>0.8</v>
      </c>
      <c r="AS37" s="6">
        <f>$B$2*AU37+(1-$B$2)*AT37</f>
        <v>73.5</v>
      </c>
      <c r="AT37" s="6">
        <v>72.599999999999994</v>
      </c>
      <c r="AU37" s="6">
        <v>73.5</v>
      </c>
      <c r="AV37" s="30">
        <v>73.540000000000006</v>
      </c>
      <c r="AW37" s="27">
        <v>-0.8</v>
      </c>
      <c r="AY37" s="6">
        <f>$B$2*BA37+(1-$B$2)*AZ37</f>
        <v>7.5</v>
      </c>
      <c r="AZ37" s="6">
        <v>8</v>
      </c>
      <c r="BA37" s="6">
        <v>7.5</v>
      </c>
      <c r="BB37" s="30">
        <v>7.49</v>
      </c>
      <c r="BC37" s="6">
        <v>3.6</v>
      </c>
    </row>
    <row r="38" spans="1:55" ht="12.75" x14ac:dyDescent="0.2">
      <c r="A38" s="7">
        <v>9</v>
      </c>
      <c r="B38">
        <v>2</v>
      </c>
      <c r="C38" s="22">
        <f>$B$2*E38+(1-$B$2)*D38</f>
        <v>2356.6</v>
      </c>
      <c r="D38" s="22">
        <v>2365.1999999999998</v>
      </c>
      <c r="E38" s="22">
        <v>2356.6</v>
      </c>
      <c r="F38" s="28">
        <v>2362</v>
      </c>
      <c r="G38" s="22">
        <v>-81.2</v>
      </c>
      <c r="H38" s="22"/>
      <c r="I38" s="22">
        <f>$B$2*K38+(1-$B$2)*J38</f>
        <v>225.5</v>
      </c>
      <c r="J38" s="22">
        <v>246.3</v>
      </c>
      <c r="K38" s="22">
        <v>225.5</v>
      </c>
      <c r="L38" s="28">
        <v>215.78</v>
      </c>
      <c r="M38" s="25">
        <v>91.6</v>
      </c>
      <c r="N38" s="22"/>
      <c r="O38" s="22">
        <f>$B$2*Q38+(1-$B$2)*P38</f>
        <v>929.1</v>
      </c>
      <c r="P38" s="22">
        <v>899.3</v>
      </c>
      <c r="Q38" s="22">
        <v>929.1</v>
      </c>
      <c r="R38" s="28">
        <v>933.8</v>
      </c>
      <c r="S38" s="25">
        <v>29.6</v>
      </c>
      <c r="T38" s="22"/>
      <c r="U38" s="22"/>
      <c r="V38" s="22">
        <v>3510.9</v>
      </c>
      <c r="W38" s="22">
        <v>3511.2</v>
      </c>
      <c r="X38" s="28">
        <v>3511.58</v>
      </c>
      <c r="Y38" s="25">
        <v>39.9</v>
      </c>
      <c r="Z38" s="22"/>
      <c r="AA38" s="22">
        <f>$B$2*AC38+(1-$B$2)*AB38</f>
        <v>2582.1</v>
      </c>
      <c r="AB38" s="22">
        <v>2611.6</v>
      </c>
      <c r="AC38" s="22">
        <v>2582.1</v>
      </c>
      <c r="AD38" s="28">
        <v>2577.7800000000002</v>
      </c>
      <c r="AE38" s="25">
        <v>10.3</v>
      </c>
      <c r="AF38" s="22"/>
      <c r="AG38" s="22">
        <f>$B$2*AI38+(1-$B$2)*AH38</f>
        <v>67.099999999999994</v>
      </c>
      <c r="AH38" s="22">
        <v>67.400000000000006</v>
      </c>
      <c r="AI38" s="22">
        <v>67.099999999999994</v>
      </c>
      <c r="AJ38" s="28">
        <v>67.260000000000005</v>
      </c>
      <c r="AK38" s="25">
        <v>-3.1</v>
      </c>
      <c r="AL38" s="22"/>
      <c r="AM38" s="22">
        <f>$B$2*AO38+(1-$B$2)*AN38</f>
        <v>26.5</v>
      </c>
      <c r="AN38" s="22">
        <v>25.6</v>
      </c>
      <c r="AO38" s="22">
        <v>26.5</v>
      </c>
      <c r="AP38" s="28">
        <v>26.59</v>
      </c>
      <c r="AQ38" s="25">
        <v>0.5</v>
      </c>
      <c r="AS38" s="6">
        <f>$B$2*AU38+(1-$B$2)*AT38</f>
        <v>73.5</v>
      </c>
      <c r="AT38" s="6">
        <v>74.400000000000006</v>
      </c>
      <c r="AU38" s="6">
        <v>73.5</v>
      </c>
      <c r="AV38" s="30">
        <v>73.41</v>
      </c>
      <c r="AW38" s="27">
        <v>-0.5</v>
      </c>
      <c r="AY38" s="6">
        <f>$B$2*BA38+(1-$B$2)*AZ38</f>
        <v>8.6999999999999993</v>
      </c>
      <c r="AZ38" s="6">
        <v>9.4</v>
      </c>
      <c r="BA38" s="6">
        <v>8.6999999999999993</v>
      </c>
      <c r="BB38" s="30">
        <v>8.3699999999999992</v>
      </c>
      <c r="BC38" s="6">
        <v>3.5</v>
      </c>
    </row>
    <row r="39" spans="1:55" ht="12.75" x14ac:dyDescent="0.2">
      <c r="A39" s="7">
        <v>9</v>
      </c>
      <c r="B39">
        <v>3</v>
      </c>
      <c r="C39" s="22">
        <f>$B$2*E39+(1-$B$2)*D39</f>
        <v>2343.1</v>
      </c>
      <c r="D39" s="22">
        <v>2385.9</v>
      </c>
      <c r="E39" s="22">
        <v>2343.1</v>
      </c>
      <c r="F39" s="28">
        <v>2353.8200000000002</v>
      </c>
      <c r="G39" s="22">
        <v>-32.700000000000003</v>
      </c>
      <c r="H39" s="22"/>
      <c r="I39" s="22">
        <f>$B$2*K39+(1-$B$2)*J39</f>
        <v>233.3</v>
      </c>
      <c r="J39" s="22">
        <v>219.5</v>
      </c>
      <c r="K39" s="22">
        <v>233.3</v>
      </c>
      <c r="L39" s="28">
        <v>230.41</v>
      </c>
      <c r="M39" s="25">
        <v>58.5</v>
      </c>
      <c r="N39" s="22"/>
      <c r="O39" s="22">
        <f>$B$2*Q39+(1-$B$2)*P39</f>
        <v>945.2</v>
      </c>
      <c r="P39" s="22">
        <v>915.5</v>
      </c>
      <c r="Q39" s="22">
        <v>945.2</v>
      </c>
      <c r="R39" s="28">
        <v>937.59</v>
      </c>
      <c r="S39" s="25">
        <v>15.2</v>
      </c>
      <c r="T39" s="22"/>
      <c r="U39" s="22"/>
      <c r="V39" s="22">
        <v>3520.9</v>
      </c>
      <c r="W39" s="22">
        <v>3521.6</v>
      </c>
      <c r="X39" s="28">
        <v>3521.82</v>
      </c>
      <c r="Y39" s="25">
        <v>41</v>
      </c>
      <c r="Z39" s="22"/>
      <c r="AA39" s="22">
        <f>$B$2*AC39+(1-$B$2)*AB39</f>
        <v>2576.5</v>
      </c>
      <c r="AB39" s="22">
        <v>2605.4</v>
      </c>
      <c r="AC39" s="22">
        <v>2576.5</v>
      </c>
      <c r="AD39" s="28">
        <v>2584.23</v>
      </c>
      <c r="AE39" s="25">
        <v>25.8</v>
      </c>
      <c r="AF39" s="22"/>
      <c r="AG39" s="22">
        <f>$B$2*AI39+(1-$B$2)*AH39</f>
        <v>66.5</v>
      </c>
      <c r="AH39" s="22">
        <v>67.8</v>
      </c>
      <c r="AI39" s="22">
        <v>66.5</v>
      </c>
      <c r="AJ39" s="28">
        <v>66.84</v>
      </c>
      <c r="AK39" s="25">
        <v>-1.7</v>
      </c>
      <c r="AL39" s="22"/>
      <c r="AM39" s="22">
        <f>$B$2*AO39+(1-$B$2)*AN39</f>
        <v>26.8</v>
      </c>
      <c r="AN39" s="22">
        <v>26</v>
      </c>
      <c r="AO39" s="22">
        <v>26.8</v>
      </c>
      <c r="AP39" s="28">
        <v>26.62</v>
      </c>
      <c r="AQ39" s="25">
        <v>0.1</v>
      </c>
      <c r="AS39" s="6">
        <f>$B$2*AU39+(1-$B$2)*AT39</f>
        <v>73.2</v>
      </c>
      <c r="AT39" s="6">
        <v>74</v>
      </c>
      <c r="AU39" s="6">
        <v>73.2</v>
      </c>
      <c r="AV39" s="30">
        <v>73.38</v>
      </c>
      <c r="AW39" s="27">
        <v>-0.1</v>
      </c>
      <c r="AY39" s="6">
        <f>$B$2*BA39+(1-$B$2)*AZ39</f>
        <v>9.1</v>
      </c>
      <c r="AZ39" s="6">
        <v>8.4</v>
      </c>
      <c r="BA39" s="6">
        <v>9.1</v>
      </c>
      <c r="BB39" s="30">
        <v>8.92</v>
      </c>
      <c r="BC39" s="6">
        <v>2.2000000000000002</v>
      </c>
    </row>
    <row r="40" spans="1:55" ht="12.75" x14ac:dyDescent="0.2">
      <c r="A40" s="7">
        <v>9</v>
      </c>
      <c r="B40">
        <v>4</v>
      </c>
      <c r="C40" s="22">
        <f>$B$2*E40+(1-$B$2)*D40</f>
        <v>2357.1999999999998</v>
      </c>
      <c r="D40" s="22">
        <v>2346.4</v>
      </c>
      <c r="E40" s="22">
        <v>2357.1999999999998</v>
      </c>
      <c r="F40" s="28">
        <v>2357.2399999999998</v>
      </c>
      <c r="G40" s="22">
        <v>13.7</v>
      </c>
      <c r="H40" s="22"/>
      <c r="I40" s="22">
        <f>$B$2*K40+(1-$B$2)*J40</f>
        <v>237.1</v>
      </c>
      <c r="J40" s="22">
        <v>221.9</v>
      </c>
      <c r="K40" s="22">
        <v>237.1</v>
      </c>
      <c r="L40" s="28">
        <v>237.07</v>
      </c>
      <c r="M40" s="25">
        <v>26.6</v>
      </c>
      <c r="N40" s="22"/>
      <c r="O40" s="22">
        <f>$B$2*Q40+(1-$B$2)*P40</f>
        <v>938</v>
      </c>
      <c r="P40" s="22">
        <v>965.1</v>
      </c>
      <c r="Q40" s="22">
        <v>938</v>
      </c>
      <c r="R40" s="28">
        <v>937.34</v>
      </c>
      <c r="S40" s="25">
        <v>-1</v>
      </c>
      <c r="T40" s="22"/>
      <c r="U40" s="22"/>
      <c r="V40" s="22">
        <v>3533.4</v>
      </c>
      <c r="W40" s="22">
        <v>3532.3</v>
      </c>
      <c r="X40" s="28">
        <v>3531.66</v>
      </c>
      <c r="Y40" s="25">
        <v>39.299999999999997</v>
      </c>
      <c r="Z40" s="22"/>
      <c r="AA40" s="22">
        <f>$B$2*AC40+(1-$B$2)*AB40</f>
        <v>2594.4</v>
      </c>
      <c r="AB40" s="22">
        <v>2568.1999999999998</v>
      </c>
      <c r="AC40" s="22">
        <v>2594.4</v>
      </c>
      <c r="AD40" s="28">
        <v>2594.31</v>
      </c>
      <c r="AE40" s="25">
        <v>40.299999999999997</v>
      </c>
      <c r="AF40" s="22"/>
      <c r="AG40" s="22">
        <f>$B$2*AI40+(1-$B$2)*AH40</f>
        <v>66.7</v>
      </c>
      <c r="AH40" s="22">
        <v>66.400000000000006</v>
      </c>
      <c r="AI40" s="22">
        <v>66.7</v>
      </c>
      <c r="AJ40" s="28">
        <v>66.75</v>
      </c>
      <c r="AK40" s="25">
        <v>-0.4</v>
      </c>
      <c r="AL40" s="22"/>
      <c r="AM40" s="22">
        <f>$B$2*AO40+(1-$B$2)*AN40</f>
        <v>26.6</v>
      </c>
      <c r="AN40" s="22">
        <v>27.3</v>
      </c>
      <c r="AO40" s="22">
        <v>26.6</v>
      </c>
      <c r="AP40" s="28">
        <v>26.54</v>
      </c>
      <c r="AQ40" s="25">
        <v>-0.3</v>
      </c>
      <c r="AS40" s="6">
        <f>$B$2*AU40+(1-$B$2)*AT40</f>
        <v>73.400000000000006</v>
      </c>
      <c r="AT40" s="6">
        <v>72.7</v>
      </c>
      <c r="AU40" s="6">
        <v>73.400000000000006</v>
      </c>
      <c r="AV40" s="30">
        <v>73.459999999999994</v>
      </c>
      <c r="AW40" s="27">
        <v>0.3</v>
      </c>
      <c r="AY40" s="6">
        <f>$B$2*BA40+(1-$B$2)*AZ40</f>
        <v>9.1</v>
      </c>
      <c r="AZ40" s="6">
        <v>8.6</v>
      </c>
      <c r="BA40" s="6">
        <v>9.1</v>
      </c>
      <c r="BB40" s="30">
        <v>9.14</v>
      </c>
      <c r="BC40" s="6">
        <v>0.9</v>
      </c>
    </row>
    <row r="41" spans="1:55" ht="12.75" x14ac:dyDescent="0.2">
      <c r="A41" s="7"/>
      <c r="B41">
        <v>1</v>
      </c>
      <c r="C41" s="22">
        <f>$B$2*E41+(1-$B$2)*D41</f>
        <v>2367.1</v>
      </c>
      <c r="D41" s="22">
        <v>2326.1999999999998</v>
      </c>
      <c r="E41" s="22">
        <v>2367.1</v>
      </c>
      <c r="F41" s="28">
        <v>2368.87</v>
      </c>
      <c r="G41" s="22">
        <v>46.5</v>
      </c>
      <c r="H41" s="22"/>
      <c r="I41" s="22">
        <f>$B$2*K41+(1-$B$2)*J41</f>
        <v>237.4</v>
      </c>
      <c r="J41" s="22">
        <v>247.3</v>
      </c>
      <c r="K41" s="22">
        <v>237.4</v>
      </c>
      <c r="L41" s="28">
        <v>236.84</v>
      </c>
      <c r="M41" s="25">
        <v>-1</v>
      </c>
      <c r="N41" s="22"/>
      <c r="O41" s="22">
        <f>$B$2*Q41+(1-$B$2)*P41</f>
        <v>935.8</v>
      </c>
      <c r="P41" s="22">
        <v>966.8</v>
      </c>
      <c r="Q41" s="22">
        <v>935.8</v>
      </c>
      <c r="R41" s="28">
        <v>934.34</v>
      </c>
      <c r="S41" s="25">
        <v>-12</v>
      </c>
      <c r="T41" s="22"/>
      <c r="U41" s="22"/>
      <c r="V41" s="22">
        <v>3540.3</v>
      </c>
      <c r="W41" s="22">
        <v>3540.2</v>
      </c>
      <c r="X41" s="28">
        <v>3540.05</v>
      </c>
      <c r="Y41" s="25">
        <v>33.6</v>
      </c>
      <c r="Z41" s="22"/>
      <c r="AA41" s="22">
        <f>$B$2*AC41+(1-$B$2)*AB41</f>
        <v>2604.4</v>
      </c>
      <c r="AB41" s="22">
        <v>2573.5</v>
      </c>
      <c r="AC41" s="22">
        <v>2604.4</v>
      </c>
      <c r="AD41" s="28">
        <v>2605.71</v>
      </c>
      <c r="AE41" s="25">
        <v>45.6</v>
      </c>
      <c r="AF41" s="22"/>
      <c r="AG41" s="22">
        <f>$B$2*AI41+(1-$B$2)*AH41</f>
        <v>66.900000000000006</v>
      </c>
      <c r="AH41" s="22">
        <v>65.7</v>
      </c>
      <c r="AI41" s="22">
        <v>66.900000000000006</v>
      </c>
      <c r="AJ41" s="28">
        <v>66.92</v>
      </c>
      <c r="AK41" s="25">
        <v>0.7</v>
      </c>
      <c r="AL41" s="22"/>
      <c r="AM41" s="22">
        <f>$B$2*AO41+(1-$B$2)*AN41</f>
        <v>26.4</v>
      </c>
      <c r="AN41" s="22">
        <v>27.3</v>
      </c>
      <c r="AO41" s="22">
        <v>26.4</v>
      </c>
      <c r="AP41" s="28">
        <v>26.39</v>
      </c>
      <c r="AQ41" s="25">
        <v>-0.6</v>
      </c>
      <c r="AS41" s="6">
        <f>$B$2*AU41+(1-$B$2)*AT41</f>
        <v>73.599999999999994</v>
      </c>
      <c r="AT41" s="6">
        <v>72.7</v>
      </c>
      <c r="AU41" s="6">
        <v>73.599999999999994</v>
      </c>
      <c r="AV41" s="30">
        <v>73.61</v>
      </c>
      <c r="AW41" s="27">
        <v>0.6</v>
      </c>
      <c r="AY41" s="6">
        <f>$B$2*BA41+(1-$B$2)*AZ41</f>
        <v>9.1</v>
      </c>
      <c r="AZ41" s="6">
        <v>9.6</v>
      </c>
      <c r="BA41" s="6">
        <v>9.1</v>
      </c>
      <c r="BB41" s="30">
        <v>9.09</v>
      </c>
      <c r="BC41" s="6">
        <v>-0.2</v>
      </c>
    </row>
    <row r="42" spans="1:55" ht="12.75" x14ac:dyDescent="0.2">
      <c r="A42" s="7">
        <v>10</v>
      </c>
      <c r="B42">
        <v>2</v>
      </c>
      <c r="C42" s="22">
        <f>$B$2*E42+(1-$B$2)*D42</f>
        <v>2387.9</v>
      </c>
      <c r="D42" s="22">
        <v>2396.6</v>
      </c>
      <c r="E42" s="22">
        <v>2387.9</v>
      </c>
      <c r="F42" s="28">
        <v>2384.96</v>
      </c>
      <c r="G42" s="22">
        <v>64.3</v>
      </c>
      <c r="H42" s="22"/>
      <c r="I42" s="22">
        <f>$B$2*K42+(1-$B$2)*J42</f>
        <v>230.3</v>
      </c>
      <c r="J42" s="22">
        <v>251.7</v>
      </c>
      <c r="K42" s="22">
        <v>230.3</v>
      </c>
      <c r="L42" s="28">
        <v>231.47</v>
      </c>
      <c r="M42" s="25">
        <v>-21.4</v>
      </c>
      <c r="N42" s="22"/>
      <c r="O42" s="22">
        <f>$B$2*Q42+(1-$B$2)*P42</f>
        <v>929</v>
      </c>
      <c r="P42" s="22">
        <v>898.3</v>
      </c>
      <c r="Q42" s="22">
        <v>929</v>
      </c>
      <c r="R42" s="28">
        <v>930.95</v>
      </c>
      <c r="S42" s="25">
        <v>-13.5</v>
      </c>
      <c r="T42" s="22"/>
      <c r="U42" s="22"/>
      <c r="V42" s="22">
        <v>3546.6</v>
      </c>
      <c r="W42" s="22">
        <v>3547.2</v>
      </c>
      <c r="X42" s="28">
        <v>3547.38</v>
      </c>
      <c r="Y42" s="25">
        <v>29.3</v>
      </c>
      <c r="Z42" s="22"/>
      <c r="AA42" s="22">
        <f>$B$2*AC42+(1-$B$2)*AB42</f>
        <v>2618.1999999999998</v>
      </c>
      <c r="AB42" s="22">
        <v>2648.3</v>
      </c>
      <c r="AC42" s="22">
        <v>2618.1999999999998</v>
      </c>
      <c r="AD42" s="28">
        <v>2616.4299999999998</v>
      </c>
      <c r="AE42" s="25">
        <v>42.9</v>
      </c>
      <c r="AF42" s="22"/>
      <c r="AG42" s="22">
        <f>$B$2*AI42+(1-$B$2)*AH42</f>
        <v>67.3</v>
      </c>
      <c r="AH42" s="22">
        <v>67.599999999999994</v>
      </c>
      <c r="AI42" s="22">
        <v>67.3</v>
      </c>
      <c r="AJ42" s="28">
        <v>67.23</v>
      </c>
      <c r="AK42" s="25">
        <v>1.3</v>
      </c>
      <c r="AL42" s="22"/>
      <c r="AM42" s="22">
        <f>$B$2*AO42+(1-$B$2)*AN42</f>
        <v>26.2</v>
      </c>
      <c r="AN42" s="22">
        <v>25.3</v>
      </c>
      <c r="AO42" s="22">
        <v>26.2</v>
      </c>
      <c r="AP42" s="28">
        <v>26.24</v>
      </c>
      <c r="AQ42" s="25">
        <v>-0.6</v>
      </c>
      <c r="AS42" s="6">
        <f>$B$2*AU42+(1-$B$2)*AT42</f>
        <v>73.8</v>
      </c>
      <c r="AT42" s="6">
        <v>74.7</v>
      </c>
      <c r="AU42" s="6">
        <v>73.8</v>
      </c>
      <c r="AV42" s="30">
        <v>73.760000000000005</v>
      </c>
      <c r="AW42" s="27">
        <v>0.6</v>
      </c>
      <c r="AY42" s="6">
        <f>$B$2*BA42+(1-$B$2)*AZ42</f>
        <v>8.8000000000000007</v>
      </c>
      <c r="AZ42" s="6">
        <v>9.5</v>
      </c>
      <c r="BA42" s="6">
        <v>8.8000000000000007</v>
      </c>
      <c r="BB42" s="30">
        <v>8.85</v>
      </c>
      <c r="BC42" s="6">
        <v>-1</v>
      </c>
    </row>
    <row r="43" spans="1:55" ht="12.75" x14ac:dyDescent="0.2">
      <c r="A43" s="7">
        <v>10</v>
      </c>
      <c r="B43">
        <v>3</v>
      </c>
      <c r="C43" s="22">
        <f>$B$2*E43+(1-$B$2)*D43</f>
        <v>2400.6</v>
      </c>
      <c r="D43" s="22">
        <v>2443.6999999999998</v>
      </c>
      <c r="E43" s="22">
        <v>2400.6</v>
      </c>
      <c r="F43" s="28">
        <v>2402.6799999999998</v>
      </c>
      <c r="G43" s="22">
        <v>70.900000000000006</v>
      </c>
      <c r="H43" s="22"/>
      <c r="I43" s="22">
        <f>$B$2*K43+(1-$B$2)*J43</f>
        <v>225.6</v>
      </c>
      <c r="J43" s="22">
        <v>211</v>
      </c>
      <c r="K43" s="22">
        <v>225.6</v>
      </c>
      <c r="L43" s="28">
        <v>222.92</v>
      </c>
      <c r="M43" s="25">
        <v>-34.200000000000003</v>
      </c>
      <c r="N43" s="22"/>
      <c r="O43" s="22">
        <f>$B$2*Q43+(1-$B$2)*P43</f>
        <v>927.8</v>
      </c>
      <c r="P43" s="22">
        <v>898.6</v>
      </c>
      <c r="Q43" s="22">
        <v>927.8</v>
      </c>
      <c r="R43" s="28">
        <v>929.19</v>
      </c>
      <c r="S43" s="25">
        <v>-7.1</v>
      </c>
      <c r="T43" s="22"/>
      <c r="U43" s="22"/>
      <c r="V43" s="22">
        <v>3553.3</v>
      </c>
      <c r="W43" s="22">
        <v>3554</v>
      </c>
      <c r="X43" s="28">
        <v>3554.79</v>
      </c>
      <c r="Y43" s="25">
        <v>29.6</v>
      </c>
      <c r="Z43" s="22"/>
      <c r="AA43" s="22">
        <f>$B$2*AC43+(1-$B$2)*AB43</f>
        <v>2626.2</v>
      </c>
      <c r="AB43" s="22">
        <v>2654.7</v>
      </c>
      <c r="AC43" s="22">
        <v>2626.2</v>
      </c>
      <c r="AD43" s="28">
        <v>2625.6</v>
      </c>
      <c r="AE43" s="25">
        <v>36.700000000000003</v>
      </c>
      <c r="AF43" s="22"/>
      <c r="AG43" s="22">
        <f>$B$2*AI43+(1-$B$2)*AH43</f>
        <v>67.5</v>
      </c>
      <c r="AH43" s="22">
        <v>68.8</v>
      </c>
      <c r="AI43" s="22">
        <v>67.5</v>
      </c>
      <c r="AJ43" s="28">
        <v>67.59</v>
      </c>
      <c r="AK43" s="25">
        <v>1.4</v>
      </c>
      <c r="AL43" s="22"/>
      <c r="AM43" s="22">
        <f>$B$2*AO43+(1-$B$2)*AN43</f>
        <v>26.1</v>
      </c>
      <c r="AN43" s="22">
        <v>25.3</v>
      </c>
      <c r="AO43" s="22">
        <v>26.1</v>
      </c>
      <c r="AP43" s="28">
        <v>26.14</v>
      </c>
      <c r="AQ43" s="25">
        <v>-0.4</v>
      </c>
      <c r="AS43" s="6">
        <f>$B$2*AU43+(1-$B$2)*AT43</f>
        <v>73.900000000000006</v>
      </c>
      <c r="AT43" s="6">
        <v>74.7</v>
      </c>
      <c r="AU43" s="6">
        <v>73.900000000000006</v>
      </c>
      <c r="AV43" s="30">
        <v>73.86</v>
      </c>
      <c r="AW43" s="27">
        <v>0.4</v>
      </c>
      <c r="AY43" s="6">
        <f>$B$2*BA43+(1-$B$2)*AZ43</f>
        <v>8.6</v>
      </c>
      <c r="AZ43" s="6">
        <v>7.9</v>
      </c>
      <c r="BA43" s="6">
        <v>8.6</v>
      </c>
      <c r="BB43" s="30">
        <v>8.49</v>
      </c>
      <c r="BC43" s="6">
        <v>-1.4</v>
      </c>
    </row>
    <row r="44" spans="1:55" ht="12.75" x14ac:dyDescent="0.2">
      <c r="A44" s="7">
        <v>10</v>
      </c>
      <c r="B44">
        <v>4</v>
      </c>
      <c r="C44" s="22">
        <f>$B$2*E44+(1-$B$2)*D44</f>
        <v>2418.4</v>
      </c>
      <c r="D44" s="22">
        <v>2407.9</v>
      </c>
      <c r="E44" s="22">
        <v>2418.4</v>
      </c>
      <c r="F44" s="28">
        <v>2419.98</v>
      </c>
      <c r="G44" s="22">
        <v>69.2</v>
      </c>
      <c r="H44" s="22"/>
      <c r="I44" s="22">
        <f>$B$2*K44+(1-$B$2)*J44</f>
        <v>212.8</v>
      </c>
      <c r="J44" s="22">
        <v>197.4</v>
      </c>
      <c r="K44" s="22">
        <v>212.8</v>
      </c>
      <c r="L44" s="28">
        <v>213.74</v>
      </c>
      <c r="M44" s="25">
        <v>-36.700000000000003</v>
      </c>
      <c r="N44" s="22"/>
      <c r="O44" s="22">
        <f>$B$2*Q44+(1-$B$2)*P44</f>
        <v>932</v>
      </c>
      <c r="P44" s="22">
        <v>959</v>
      </c>
      <c r="Q44" s="22">
        <v>932</v>
      </c>
      <c r="R44" s="28">
        <v>928.72</v>
      </c>
      <c r="S44" s="25">
        <v>-1.9</v>
      </c>
      <c r="T44" s="22"/>
      <c r="U44" s="22"/>
      <c r="V44" s="22">
        <v>3564.3</v>
      </c>
      <c r="W44" s="22">
        <v>3563.1</v>
      </c>
      <c r="X44" s="28">
        <v>3562.44</v>
      </c>
      <c r="Y44" s="25">
        <v>30.6</v>
      </c>
      <c r="Z44" s="22"/>
      <c r="AA44" s="22">
        <f>$B$2*AC44+(1-$B$2)*AB44</f>
        <v>2631.1</v>
      </c>
      <c r="AB44" s="22">
        <v>2605.3000000000002</v>
      </c>
      <c r="AC44" s="22">
        <v>2631.1</v>
      </c>
      <c r="AD44" s="28">
        <v>2633.72</v>
      </c>
      <c r="AE44" s="25">
        <v>32.5</v>
      </c>
      <c r="AF44" s="22"/>
      <c r="AG44" s="22">
        <f>$B$2*AI44+(1-$B$2)*AH44</f>
        <v>67.900000000000006</v>
      </c>
      <c r="AH44" s="22">
        <v>67.599999999999994</v>
      </c>
      <c r="AI44" s="22">
        <v>67.900000000000006</v>
      </c>
      <c r="AJ44" s="28">
        <v>67.930000000000007</v>
      </c>
      <c r="AK44" s="25">
        <v>1.4</v>
      </c>
      <c r="AL44" s="22"/>
      <c r="AM44" s="22">
        <f>$B$2*AO44+(1-$B$2)*AN44</f>
        <v>26.2</v>
      </c>
      <c r="AN44" s="22">
        <v>26.9</v>
      </c>
      <c r="AO44" s="22">
        <v>26.2</v>
      </c>
      <c r="AP44" s="28">
        <v>26.07</v>
      </c>
      <c r="AQ44" s="25">
        <v>-0.3</v>
      </c>
      <c r="AS44" s="6">
        <f>$B$2*AU44+(1-$B$2)*AT44</f>
        <v>73.8</v>
      </c>
      <c r="AT44" s="6">
        <v>73.099999999999994</v>
      </c>
      <c r="AU44" s="6">
        <v>73.8</v>
      </c>
      <c r="AV44" s="30">
        <v>73.930000000000007</v>
      </c>
      <c r="AW44" s="27">
        <v>0.3</v>
      </c>
      <c r="AY44" s="6">
        <f>$B$2*BA44+(1-$B$2)*AZ44</f>
        <v>8.1</v>
      </c>
      <c r="AZ44" s="6">
        <v>7.6</v>
      </c>
      <c r="BA44" s="6">
        <v>8.1</v>
      </c>
      <c r="BB44" s="30">
        <v>8.1199999999999992</v>
      </c>
      <c r="BC44" s="6">
        <v>-1.5</v>
      </c>
    </row>
    <row r="45" spans="1:55" ht="12.75" x14ac:dyDescent="0.2">
      <c r="A45" s="7"/>
      <c r="B45">
        <v>1</v>
      </c>
      <c r="C45" s="22">
        <f>$B$2*E45+(1-$B$2)*D45</f>
        <v>2434.6999999999998</v>
      </c>
      <c r="D45" s="22">
        <v>2393.9</v>
      </c>
      <c r="E45" s="22">
        <v>2434.6999999999998</v>
      </c>
      <c r="F45" s="28">
        <v>2433.1999999999998</v>
      </c>
      <c r="G45" s="22">
        <v>52.9</v>
      </c>
      <c r="H45" s="22"/>
      <c r="I45" s="22">
        <f>$B$2*K45+(1-$B$2)*J45</f>
        <v>204.2</v>
      </c>
      <c r="J45" s="22">
        <v>214.2</v>
      </c>
      <c r="K45" s="22">
        <v>204.2</v>
      </c>
      <c r="L45" s="28">
        <v>207.13</v>
      </c>
      <c r="M45" s="25">
        <v>-26.4</v>
      </c>
      <c r="N45" s="22"/>
      <c r="O45" s="22">
        <f>$B$2*Q45+(1-$B$2)*P45</f>
        <v>930.8</v>
      </c>
      <c r="P45" s="22">
        <v>961.7</v>
      </c>
      <c r="Q45" s="22">
        <v>930.8</v>
      </c>
      <c r="R45" s="28">
        <v>929.37</v>
      </c>
      <c r="S45" s="25">
        <v>2.6</v>
      </c>
      <c r="T45" s="22"/>
      <c r="U45" s="22"/>
      <c r="V45" s="22">
        <v>3569.7</v>
      </c>
      <c r="W45" s="22">
        <v>3569.7</v>
      </c>
      <c r="X45" s="28">
        <v>3569.71</v>
      </c>
      <c r="Y45" s="25">
        <v>29.1</v>
      </c>
      <c r="Z45" s="22"/>
      <c r="AA45" s="22">
        <f>$B$2*AC45+(1-$B$2)*AB45</f>
        <v>2638.9</v>
      </c>
      <c r="AB45" s="22">
        <v>2608.1</v>
      </c>
      <c r="AC45" s="22">
        <v>2638.9</v>
      </c>
      <c r="AD45" s="28">
        <v>2640.33</v>
      </c>
      <c r="AE45" s="25">
        <v>26.4</v>
      </c>
      <c r="AF45" s="22"/>
      <c r="AG45" s="22">
        <f>$B$2*AI45+(1-$B$2)*AH45</f>
        <v>68.2</v>
      </c>
      <c r="AH45" s="22">
        <v>67.099999999999994</v>
      </c>
      <c r="AI45" s="22">
        <v>68.2</v>
      </c>
      <c r="AJ45" s="28">
        <v>68.16</v>
      </c>
      <c r="AK45" s="25">
        <v>0.9</v>
      </c>
      <c r="AL45" s="22"/>
      <c r="AM45" s="22">
        <f>$B$2*AO45+(1-$B$2)*AN45</f>
        <v>26.1</v>
      </c>
      <c r="AN45" s="22">
        <v>26.9</v>
      </c>
      <c r="AO45" s="22">
        <v>26.1</v>
      </c>
      <c r="AP45" s="28">
        <v>26.04</v>
      </c>
      <c r="AQ45" s="25">
        <v>-0.1</v>
      </c>
      <c r="AS45" s="6">
        <f>$B$2*AU45+(1-$B$2)*AT45</f>
        <v>73.900000000000006</v>
      </c>
      <c r="AT45" s="6">
        <v>73.099999999999994</v>
      </c>
      <c r="AU45" s="6">
        <v>73.900000000000006</v>
      </c>
      <c r="AV45" s="30">
        <v>73.959999999999994</v>
      </c>
      <c r="AW45" s="27">
        <v>0.1</v>
      </c>
      <c r="AY45" s="6">
        <f>$B$2*BA45+(1-$B$2)*AZ45</f>
        <v>7.7</v>
      </c>
      <c r="AZ45" s="6">
        <v>8.1999999999999993</v>
      </c>
      <c r="BA45" s="6">
        <v>7.7</v>
      </c>
      <c r="BB45" s="30">
        <v>7.84</v>
      </c>
      <c r="BC45" s="6">
        <v>-1.1000000000000001</v>
      </c>
    </row>
    <row r="46" spans="1:55" ht="12.75" x14ac:dyDescent="0.2">
      <c r="A46" s="7">
        <v>11</v>
      </c>
      <c r="B46">
        <v>2</v>
      </c>
      <c r="C46" s="22">
        <f>$B$2*E46+(1-$B$2)*D46</f>
        <v>2441.8000000000002</v>
      </c>
      <c r="D46" s="22">
        <v>2450.4</v>
      </c>
      <c r="E46" s="22">
        <v>2441.8000000000002</v>
      </c>
      <c r="F46" s="28">
        <v>2439.12</v>
      </c>
      <c r="G46" s="22">
        <v>23.7</v>
      </c>
      <c r="H46" s="22"/>
      <c r="I46" s="22">
        <f>$B$2*K46+(1-$B$2)*J46</f>
        <v>206.7</v>
      </c>
      <c r="J46" s="22">
        <v>228.4</v>
      </c>
      <c r="K46" s="22">
        <v>206.7</v>
      </c>
      <c r="L46" s="28">
        <v>204.96</v>
      </c>
      <c r="M46" s="25">
        <v>-8.6999999999999993</v>
      </c>
      <c r="N46" s="22"/>
      <c r="O46" s="22">
        <f>$B$2*Q46+(1-$B$2)*P46</f>
        <v>927.5</v>
      </c>
      <c r="P46" s="22">
        <v>896.4</v>
      </c>
      <c r="Q46" s="22">
        <v>927.5</v>
      </c>
      <c r="R46" s="28">
        <v>932.01</v>
      </c>
      <c r="S46" s="25">
        <v>10.6</v>
      </c>
      <c r="T46" s="22"/>
      <c r="U46" s="22"/>
      <c r="V46" s="22">
        <v>3575.3</v>
      </c>
      <c r="W46" s="22">
        <v>3576</v>
      </c>
      <c r="X46" s="28">
        <v>3576.09</v>
      </c>
      <c r="Y46" s="25">
        <v>25.5</v>
      </c>
      <c r="Z46" s="22"/>
      <c r="AA46" s="22">
        <f>$B$2*AC46+(1-$B$2)*AB46</f>
        <v>2648.4</v>
      </c>
      <c r="AB46" s="22">
        <v>2678.9</v>
      </c>
      <c r="AC46" s="22">
        <v>2648.4</v>
      </c>
      <c r="AD46" s="28">
        <v>2644.08</v>
      </c>
      <c r="AE46" s="25">
        <v>15</v>
      </c>
      <c r="AF46" s="22"/>
      <c r="AG46" s="22">
        <f>$B$2*AI46+(1-$B$2)*AH46</f>
        <v>68.3</v>
      </c>
      <c r="AH46" s="22">
        <v>68.5</v>
      </c>
      <c r="AI46" s="22">
        <v>68.3</v>
      </c>
      <c r="AJ46" s="28">
        <v>68.209999999999994</v>
      </c>
      <c r="AK46" s="25">
        <v>0.2</v>
      </c>
      <c r="AL46" s="22"/>
      <c r="AM46" s="22">
        <f>$B$2*AO46+(1-$B$2)*AN46</f>
        <v>25.9</v>
      </c>
      <c r="AN46" s="22">
        <v>25.1</v>
      </c>
      <c r="AO46" s="22">
        <v>25.9</v>
      </c>
      <c r="AP46" s="28">
        <v>26.06</v>
      </c>
      <c r="AQ46" s="25">
        <v>0.1</v>
      </c>
      <c r="AS46" s="6">
        <f>$B$2*AU46+(1-$B$2)*AT46</f>
        <v>74.099999999999994</v>
      </c>
      <c r="AT46" s="6">
        <v>74.900000000000006</v>
      </c>
      <c r="AU46" s="6">
        <v>74.099999999999994</v>
      </c>
      <c r="AV46" s="30">
        <v>73.94</v>
      </c>
      <c r="AW46" s="27">
        <v>-0.1</v>
      </c>
      <c r="AY46" s="6">
        <f>$B$2*BA46+(1-$B$2)*AZ46</f>
        <v>7.8</v>
      </c>
      <c r="AZ46" s="6">
        <v>8.5</v>
      </c>
      <c r="BA46" s="6">
        <v>7.8</v>
      </c>
      <c r="BB46" s="30">
        <v>7.75</v>
      </c>
      <c r="BC46" s="6">
        <v>-0.4</v>
      </c>
    </row>
    <row r="47" spans="1:55" ht="12.75" x14ac:dyDescent="0.2">
      <c r="A47" s="7">
        <v>11</v>
      </c>
      <c r="B47">
        <v>3</v>
      </c>
      <c r="C47" s="22">
        <f>$B$2*E47+(1-$B$2)*D47</f>
        <v>2438.9</v>
      </c>
      <c r="D47" s="22">
        <v>2481.9</v>
      </c>
      <c r="E47" s="22">
        <v>2438.9</v>
      </c>
      <c r="F47" s="28">
        <v>2439.17</v>
      </c>
      <c r="G47" s="22">
        <v>0.2</v>
      </c>
      <c r="H47" s="22"/>
      <c r="I47" s="22">
        <f>$B$2*K47+(1-$B$2)*J47</f>
        <v>205.3</v>
      </c>
      <c r="J47" s="22">
        <v>189.9</v>
      </c>
      <c r="K47" s="22">
        <v>205.3</v>
      </c>
      <c r="L47" s="28">
        <v>206.28</v>
      </c>
      <c r="M47" s="25">
        <v>5.3</v>
      </c>
      <c r="N47" s="22"/>
      <c r="O47" s="22">
        <f>$B$2*Q47+(1-$B$2)*P47</f>
        <v>937.9</v>
      </c>
      <c r="P47" s="22">
        <v>909.8</v>
      </c>
      <c r="Q47" s="22">
        <v>937.9</v>
      </c>
      <c r="R47" s="28">
        <v>936.18</v>
      </c>
      <c r="S47" s="25">
        <v>16.7</v>
      </c>
      <c r="T47" s="22"/>
      <c r="U47" s="22"/>
      <c r="V47" s="22">
        <v>3581.6</v>
      </c>
      <c r="W47" s="22">
        <v>3582.1</v>
      </c>
      <c r="X47" s="28">
        <v>3581.63</v>
      </c>
      <c r="Y47" s="25">
        <v>22.1</v>
      </c>
      <c r="Z47" s="22"/>
      <c r="AA47" s="22">
        <f>$B$2*AC47+(1-$B$2)*AB47</f>
        <v>2644.2</v>
      </c>
      <c r="AB47" s="22">
        <v>2671.8</v>
      </c>
      <c r="AC47" s="22">
        <v>2644.2</v>
      </c>
      <c r="AD47" s="28">
        <v>2645.45</v>
      </c>
      <c r="AE47" s="25">
        <v>5.5</v>
      </c>
      <c r="AF47" s="22"/>
      <c r="AG47" s="22">
        <f>$B$2*AI47+(1-$B$2)*AH47</f>
        <v>68.099999999999994</v>
      </c>
      <c r="AH47" s="22">
        <v>69.3</v>
      </c>
      <c r="AI47" s="22">
        <v>68.099999999999994</v>
      </c>
      <c r="AJ47" s="28">
        <v>68.099999999999994</v>
      </c>
      <c r="AK47" s="25">
        <v>-0.4</v>
      </c>
      <c r="AL47" s="22"/>
      <c r="AM47" s="22">
        <f>$B$2*AO47+(1-$B$2)*AN47</f>
        <v>26.2</v>
      </c>
      <c r="AN47" s="22">
        <v>25.4</v>
      </c>
      <c r="AO47" s="22">
        <v>26.2</v>
      </c>
      <c r="AP47" s="28">
        <v>26.14</v>
      </c>
      <c r="AQ47" s="25">
        <v>0.3</v>
      </c>
      <c r="AS47" s="6">
        <f>$B$2*AU47+(1-$B$2)*AT47</f>
        <v>73.8</v>
      </c>
      <c r="AT47" s="6">
        <v>74.599999999999994</v>
      </c>
      <c r="AU47" s="6">
        <v>73.8</v>
      </c>
      <c r="AV47" s="30">
        <v>73.86</v>
      </c>
      <c r="AW47" s="27">
        <v>-0.3</v>
      </c>
      <c r="AY47" s="6">
        <f>$B$2*BA47+(1-$B$2)*AZ47</f>
        <v>7.8</v>
      </c>
      <c r="AZ47" s="6">
        <v>7.1</v>
      </c>
      <c r="BA47" s="6">
        <v>7.8</v>
      </c>
      <c r="BB47" s="30">
        <v>7.8</v>
      </c>
      <c r="BC47" s="6">
        <v>0.2</v>
      </c>
    </row>
    <row r="48" spans="1:55" ht="12.75" x14ac:dyDescent="0.2">
      <c r="A48" s="7">
        <v>11</v>
      </c>
      <c r="B48">
        <v>4</v>
      </c>
      <c r="C48" s="22">
        <f>$B$2*E48+(1-$B$2)*D48</f>
        <v>2436.8000000000002</v>
      </c>
      <c r="D48" s="22">
        <v>2426.6999999999998</v>
      </c>
      <c r="E48" s="22">
        <v>2436.8000000000002</v>
      </c>
      <c r="F48" s="28">
        <v>2438.5</v>
      </c>
      <c r="G48" s="22">
        <v>-2.7</v>
      </c>
      <c r="H48" s="22"/>
      <c r="I48" s="22">
        <f>$B$2*K48+(1-$B$2)*J48</f>
        <v>209.8</v>
      </c>
      <c r="J48" s="22">
        <v>194.3</v>
      </c>
      <c r="K48" s="22">
        <v>209.8</v>
      </c>
      <c r="L48" s="28">
        <v>207.9</v>
      </c>
      <c r="M48" s="25">
        <v>6.5</v>
      </c>
      <c r="N48" s="22"/>
      <c r="O48" s="22">
        <f>$B$2*Q48+(1-$B$2)*P48</f>
        <v>939.8</v>
      </c>
      <c r="P48" s="22">
        <v>966.6</v>
      </c>
      <c r="Q48" s="22">
        <v>939.8</v>
      </c>
      <c r="R48" s="28">
        <v>940.27</v>
      </c>
      <c r="S48" s="25">
        <v>16.399999999999999</v>
      </c>
      <c r="T48" s="22"/>
      <c r="U48" s="22"/>
      <c r="V48" s="22">
        <v>3587.6</v>
      </c>
      <c r="W48" s="22">
        <v>3586.4</v>
      </c>
      <c r="X48" s="28">
        <v>3586.68</v>
      </c>
      <c r="Y48" s="25">
        <v>20.2</v>
      </c>
      <c r="Z48" s="22"/>
      <c r="AA48" s="22">
        <f>$B$2*AC48+(1-$B$2)*AB48</f>
        <v>2646.6</v>
      </c>
      <c r="AB48" s="22">
        <v>2621</v>
      </c>
      <c r="AC48" s="22">
        <v>2646.6</v>
      </c>
      <c r="AD48" s="28">
        <v>2646.41</v>
      </c>
      <c r="AE48" s="25">
        <v>3.8</v>
      </c>
      <c r="AF48" s="22"/>
      <c r="AG48" s="22">
        <f>$B$2*AI48+(1-$B$2)*AH48</f>
        <v>67.900000000000006</v>
      </c>
      <c r="AH48" s="22">
        <v>67.599999999999994</v>
      </c>
      <c r="AI48" s="22">
        <v>67.900000000000006</v>
      </c>
      <c r="AJ48" s="28">
        <v>67.989999999999995</v>
      </c>
      <c r="AK48" s="25">
        <v>-0.5</v>
      </c>
      <c r="AL48" s="22"/>
      <c r="AM48" s="22">
        <f>$B$2*AO48+(1-$B$2)*AN48</f>
        <v>26.2</v>
      </c>
      <c r="AN48" s="22">
        <v>26.9</v>
      </c>
      <c r="AO48" s="22">
        <v>26.2</v>
      </c>
      <c r="AP48" s="28">
        <v>26.22</v>
      </c>
      <c r="AQ48" s="25">
        <v>0.3</v>
      </c>
      <c r="AS48" s="6">
        <f>$B$2*AU48+(1-$B$2)*AT48</f>
        <v>73.8</v>
      </c>
      <c r="AT48" s="6">
        <v>73.099999999999994</v>
      </c>
      <c r="AU48" s="6">
        <v>73.8</v>
      </c>
      <c r="AV48" s="30">
        <v>73.78</v>
      </c>
      <c r="AW48" s="27">
        <v>-0.3</v>
      </c>
      <c r="AY48" s="6">
        <f>$B$2*BA48+(1-$B$2)*AZ48</f>
        <v>7.9</v>
      </c>
      <c r="AZ48" s="6">
        <v>7.4</v>
      </c>
      <c r="BA48" s="6">
        <v>7.9</v>
      </c>
      <c r="BB48" s="30">
        <v>7.86</v>
      </c>
      <c r="BC48" s="6">
        <v>0.2</v>
      </c>
    </row>
    <row r="49" spans="1:58" ht="12.75" x14ac:dyDescent="0.2">
      <c r="A49" s="7"/>
      <c r="B49">
        <v>1</v>
      </c>
      <c r="C49" s="22">
        <f>$B$2*E49+(1-$B$2)*D49</f>
        <v>2432.5</v>
      </c>
      <c r="D49" s="22">
        <v>2391.9</v>
      </c>
      <c r="E49" s="22">
        <v>2432.5</v>
      </c>
      <c r="F49" s="28">
        <v>2438.92</v>
      </c>
      <c r="G49" s="22">
        <v>1.7</v>
      </c>
      <c r="H49" s="22"/>
      <c r="I49" s="22">
        <f>$B$2*K49+(1-$B$2)*J49</f>
        <v>210.6</v>
      </c>
      <c r="J49" s="22">
        <v>221.3</v>
      </c>
      <c r="K49" s="22">
        <v>210.6</v>
      </c>
      <c r="L49" s="28">
        <v>210.58</v>
      </c>
      <c r="M49" s="25">
        <v>10.7</v>
      </c>
      <c r="N49" s="22"/>
      <c r="O49" s="22">
        <f>$B$2*Q49+(1-$B$2)*P49</f>
        <v>948.4</v>
      </c>
      <c r="P49" s="22">
        <v>978.2</v>
      </c>
      <c r="Q49" s="22">
        <v>948.4</v>
      </c>
      <c r="R49" s="28">
        <v>942.21</v>
      </c>
      <c r="S49" s="25">
        <v>7.8</v>
      </c>
      <c r="T49" s="22"/>
      <c r="U49" s="22"/>
      <c r="V49" s="22">
        <v>3591.4</v>
      </c>
      <c r="W49" s="22">
        <v>3591.5</v>
      </c>
      <c r="X49" s="28">
        <v>3591.71</v>
      </c>
      <c r="Y49" s="25">
        <v>20.100000000000001</v>
      </c>
      <c r="Z49" s="22"/>
      <c r="AA49" s="22">
        <f>$B$2*AC49+(1-$B$2)*AB49</f>
        <v>2643.1</v>
      </c>
      <c r="AB49" s="22">
        <v>2613.1</v>
      </c>
      <c r="AC49" s="22">
        <v>2643.1</v>
      </c>
      <c r="AD49" s="28">
        <v>2649.5</v>
      </c>
      <c r="AE49" s="25">
        <v>12.4</v>
      </c>
      <c r="AF49" s="22"/>
      <c r="AG49" s="22">
        <f>$B$2*AI49+(1-$B$2)*AH49</f>
        <v>67.7</v>
      </c>
      <c r="AH49" s="22">
        <v>66.599999999999994</v>
      </c>
      <c r="AI49" s="22">
        <v>67.7</v>
      </c>
      <c r="AJ49" s="28">
        <v>67.900000000000006</v>
      </c>
      <c r="AK49" s="25">
        <v>-0.3</v>
      </c>
      <c r="AL49" s="22"/>
      <c r="AM49" s="22">
        <f>$B$2*AO49+(1-$B$2)*AN49</f>
        <v>26.4</v>
      </c>
      <c r="AN49" s="22">
        <v>27.2</v>
      </c>
      <c r="AO49" s="22">
        <v>26.4</v>
      </c>
      <c r="AP49" s="28">
        <v>26.23</v>
      </c>
      <c r="AQ49" s="25">
        <v>0.1</v>
      </c>
      <c r="AS49" s="6">
        <f>$B$2*AU49+(1-$B$2)*AT49</f>
        <v>73.599999999999994</v>
      </c>
      <c r="AT49" s="6">
        <v>72.8</v>
      </c>
      <c r="AU49" s="6">
        <v>73.599999999999994</v>
      </c>
      <c r="AV49" s="30">
        <v>73.77</v>
      </c>
      <c r="AW49" s="27">
        <v>-0.1</v>
      </c>
      <c r="AY49" s="6">
        <f>$B$2*BA49+(1-$B$2)*AZ49</f>
        <v>8</v>
      </c>
      <c r="AZ49" s="6">
        <v>8.5</v>
      </c>
      <c r="BA49" s="6">
        <v>8</v>
      </c>
      <c r="BB49" s="30">
        <v>7.95</v>
      </c>
      <c r="BC49" s="6">
        <v>0.4</v>
      </c>
    </row>
    <row r="50" spans="1:58" ht="12.75" x14ac:dyDescent="0.2">
      <c r="A50" s="7">
        <v>12</v>
      </c>
      <c r="B50">
        <v>2</v>
      </c>
      <c r="C50" s="22">
        <f>$B$2*E50+(1-$B$2)*D50</f>
        <v>2443.4</v>
      </c>
      <c r="D50" s="22">
        <v>2451.1999999999998</v>
      </c>
      <c r="E50" s="22">
        <v>2443.4</v>
      </c>
      <c r="F50" s="28">
        <v>2440.23</v>
      </c>
      <c r="G50" s="22">
        <v>5.2</v>
      </c>
      <c r="H50" s="22"/>
      <c r="I50" s="22">
        <f>$B$2*K50+(1-$B$2)*J50</f>
        <v>212.6</v>
      </c>
      <c r="J50" s="22">
        <v>234.5</v>
      </c>
      <c r="K50" s="22">
        <v>212.6</v>
      </c>
      <c r="L50" s="28">
        <v>215.86</v>
      </c>
      <c r="M50" s="25">
        <v>21.1</v>
      </c>
      <c r="N50" s="22"/>
      <c r="O50" s="22">
        <f>$B$2*Q50+(1-$B$2)*P50</f>
        <v>940.9</v>
      </c>
      <c r="P50" s="22">
        <v>910.5</v>
      </c>
      <c r="Q50" s="22">
        <v>940.9</v>
      </c>
      <c r="R50" s="28">
        <v>940.8</v>
      </c>
      <c r="S50" s="25">
        <v>-5.7</v>
      </c>
      <c r="T50" s="22"/>
      <c r="U50" s="22"/>
      <c r="V50" s="22">
        <v>3596.2</v>
      </c>
      <c r="W50" s="22">
        <v>3596.9</v>
      </c>
      <c r="X50" s="28">
        <v>3596.88</v>
      </c>
      <c r="Y50" s="25">
        <v>20.7</v>
      </c>
      <c r="Z50" s="22"/>
      <c r="AA50" s="22">
        <f>$B$2*AC50+(1-$B$2)*AB50</f>
        <v>2656</v>
      </c>
      <c r="AB50" s="22">
        <v>2685.7</v>
      </c>
      <c r="AC50" s="22">
        <v>2656</v>
      </c>
      <c r="AD50" s="28">
        <v>2656.08</v>
      </c>
      <c r="AE50" s="25">
        <v>26.3</v>
      </c>
      <c r="AF50" s="22"/>
      <c r="AG50" s="22">
        <f>$B$2*AI50+(1-$B$2)*AH50</f>
        <v>67.900000000000006</v>
      </c>
      <c r="AH50" s="22">
        <v>68.2</v>
      </c>
      <c r="AI50" s="22">
        <v>67.900000000000006</v>
      </c>
      <c r="AJ50" s="28">
        <v>67.84</v>
      </c>
      <c r="AK50" s="25">
        <v>-0.2</v>
      </c>
      <c r="AL50" s="22"/>
      <c r="AM50" s="22">
        <f>$B$2*AO50+(1-$B$2)*AN50</f>
        <v>26.2</v>
      </c>
      <c r="AN50" s="22">
        <v>25.3</v>
      </c>
      <c r="AO50" s="22">
        <v>26.2</v>
      </c>
      <c r="AP50" s="28">
        <v>26.16</v>
      </c>
      <c r="AQ50" s="25">
        <v>-0.3</v>
      </c>
      <c r="AS50" s="6">
        <f>$B$2*AU50+(1-$B$2)*AT50</f>
        <v>73.8</v>
      </c>
      <c r="AT50" s="6">
        <v>74.7</v>
      </c>
      <c r="AU50" s="6">
        <v>73.8</v>
      </c>
      <c r="AV50" s="30">
        <v>73.84</v>
      </c>
      <c r="AW50" s="27">
        <v>0.3</v>
      </c>
      <c r="AY50" s="6">
        <f>$B$2*BA50+(1-$B$2)*AZ50</f>
        <v>8</v>
      </c>
      <c r="AZ50" s="6">
        <v>8.6999999999999993</v>
      </c>
      <c r="BA50" s="6">
        <v>8</v>
      </c>
      <c r="BB50" s="30">
        <v>8.1300000000000008</v>
      </c>
      <c r="BC50" s="6">
        <v>0.7</v>
      </c>
    </row>
    <row r="51" spans="1:58" ht="12.75" x14ac:dyDescent="0.2">
      <c r="A51" s="7">
        <v>12</v>
      </c>
      <c r="B51">
        <v>3</v>
      </c>
      <c r="C51" s="22">
        <f>$B$2*E51+(1-$B$2)*D51</f>
        <v>2443</v>
      </c>
      <c r="D51" s="22">
        <v>2486</v>
      </c>
      <c r="E51" s="22">
        <v>2443</v>
      </c>
      <c r="F51" s="28">
        <v>2443.4499999999998</v>
      </c>
      <c r="G51" s="22">
        <v>12.9</v>
      </c>
      <c r="H51" s="22"/>
      <c r="I51" s="22">
        <f>$B$2*K51+(1-$B$2)*J51</f>
        <v>223.8</v>
      </c>
      <c r="J51" s="22">
        <v>207.4</v>
      </c>
      <c r="K51" s="22">
        <v>223.8</v>
      </c>
      <c r="L51" s="28">
        <v>221.29</v>
      </c>
      <c r="M51" s="25">
        <v>21.7</v>
      </c>
      <c r="N51" s="22"/>
      <c r="O51" s="22">
        <f>$B$2*Q51+(1-$B$2)*P51</f>
        <v>935.6</v>
      </c>
      <c r="P51" s="22">
        <v>908.7</v>
      </c>
      <c r="Q51" s="22">
        <v>935.6</v>
      </c>
      <c r="R51" s="28">
        <v>937.13</v>
      </c>
      <c r="S51" s="25">
        <v>-14.7</v>
      </c>
      <c r="T51" s="22"/>
      <c r="U51" s="22"/>
      <c r="V51" s="22">
        <v>3602.1</v>
      </c>
      <c r="W51" s="22">
        <v>3602.4</v>
      </c>
      <c r="X51" s="28">
        <v>3601.87</v>
      </c>
      <c r="Y51" s="25">
        <v>20</v>
      </c>
      <c r="Z51" s="22"/>
      <c r="AA51" s="22">
        <f>$B$2*AC51+(1-$B$2)*AB51</f>
        <v>2666.8</v>
      </c>
      <c r="AB51" s="22">
        <v>2693.4</v>
      </c>
      <c r="AC51" s="22">
        <v>2666.8</v>
      </c>
      <c r="AD51" s="28">
        <v>2664.74</v>
      </c>
      <c r="AE51" s="25">
        <v>34.6</v>
      </c>
      <c r="AF51" s="22"/>
      <c r="AG51" s="22">
        <f>$B$2*AI51+(1-$B$2)*AH51</f>
        <v>67.8</v>
      </c>
      <c r="AH51" s="22">
        <v>69</v>
      </c>
      <c r="AI51" s="22">
        <v>67.8</v>
      </c>
      <c r="AJ51" s="28">
        <v>67.84</v>
      </c>
      <c r="AK51" s="25">
        <v>0</v>
      </c>
      <c r="AL51" s="22"/>
      <c r="AM51" s="22">
        <f>$B$2*AO51+(1-$B$2)*AN51</f>
        <v>26</v>
      </c>
      <c r="AN51" s="22">
        <v>25.2</v>
      </c>
      <c r="AO51" s="22">
        <v>26</v>
      </c>
      <c r="AP51" s="28">
        <v>26.02</v>
      </c>
      <c r="AQ51" s="25">
        <v>-0.6</v>
      </c>
      <c r="AS51" s="6">
        <f>$B$2*AU51+(1-$B$2)*AT51</f>
        <v>74</v>
      </c>
      <c r="AT51" s="6">
        <v>74.8</v>
      </c>
      <c r="AU51" s="6">
        <v>74</v>
      </c>
      <c r="AV51" s="30">
        <v>73.98</v>
      </c>
      <c r="AW51" s="27">
        <v>0.6</v>
      </c>
      <c r="AY51" s="6">
        <f>$B$2*BA51+(1-$B$2)*AZ51</f>
        <v>8.4</v>
      </c>
      <c r="AZ51" s="6">
        <v>7.7</v>
      </c>
      <c r="BA51" s="6">
        <v>8.4</v>
      </c>
      <c r="BB51" s="30">
        <v>8.3000000000000007</v>
      </c>
      <c r="BC51" s="6">
        <v>0.7</v>
      </c>
    </row>
    <row r="52" spans="1:58" ht="12.75" x14ac:dyDescent="0.2">
      <c r="A52" s="7">
        <v>12</v>
      </c>
      <c r="B52">
        <v>4</v>
      </c>
      <c r="C52" s="22">
        <f>$B$2*E52+(1-$B$2)*D52</f>
        <v>2450.1</v>
      </c>
      <c r="D52" s="22">
        <v>2440.3000000000002</v>
      </c>
      <c r="E52" s="22">
        <v>2450.1</v>
      </c>
      <c r="F52" s="28">
        <v>2448.75</v>
      </c>
      <c r="G52" s="22">
        <v>21.2</v>
      </c>
      <c r="H52" s="22"/>
      <c r="I52" s="22">
        <f>$B$2*K52+(1-$B$2)*J52</f>
        <v>224.4</v>
      </c>
      <c r="J52" s="22">
        <v>208.7</v>
      </c>
      <c r="K52" s="22">
        <v>224.4</v>
      </c>
      <c r="L52" s="28">
        <v>224.31</v>
      </c>
      <c r="M52" s="25">
        <v>12.1</v>
      </c>
      <c r="N52" s="22"/>
      <c r="O52" s="22">
        <f>$B$2*Q52+(1-$B$2)*P52</f>
        <v>931.7</v>
      </c>
      <c r="P52" s="22">
        <v>958.3</v>
      </c>
      <c r="Q52" s="22">
        <v>931.7</v>
      </c>
      <c r="R52" s="28">
        <v>933.6</v>
      </c>
      <c r="S52" s="25">
        <v>-14.1</v>
      </c>
      <c r="T52" s="22"/>
      <c r="U52" s="22"/>
      <c r="V52" s="22">
        <v>3607.3</v>
      </c>
      <c r="W52" s="22">
        <v>3606.2</v>
      </c>
      <c r="X52" s="28">
        <v>3606.66</v>
      </c>
      <c r="Y52" s="25">
        <v>19.100000000000001</v>
      </c>
      <c r="Z52" s="22"/>
      <c r="AA52" s="22">
        <f>$B$2*AC52+(1-$B$2)*AB52</f>
        <v>2674.6</v>
      </c>
      <c r="AB52" s="22">
        <v>2649.1</v>
      </c>
      <c r="AC52" s="22">
        <v>2674.6</v>
      </c>
      <c r="AD52" s="28">
        <v>2673.06</v>
      </c>
      <c r="AE52" s="25">
        <v>33.299999999999997</v>
      </c>
      <c r="AF52" s="22"/>
      <c r="AG52" s="22">
        <f>$B$2*AI52+(1-$B$2)*AH52</f>
        <v>67.900000000000006</v>
      </c>
      <c r="AH52" s="22">
        <v>67.599999999999994</v>
      </c>
      <c r="AI52" s="22">
        <v>67.900000000000006</v>
      </c>
      <c r="AJ52" s="28">
        <v>67.900000000000006</v>
      </c>
      <c r="AK52" s="25">
        <v>0.2</v>
      </c>
      <c r="AL52" s="22"/>
      <c r="AM52" s="22">
        <f>$B$2*AO52+(1-$B$2)*AN52</f>
        <v>25.8</v>
      </c>
      <c r="AN52" s="22">
        <v>26.6</v>
      </c>
      <c r="AO52" s="22">
        <v>25.8</v>
      </c>
      <c r="AP52" s="28">
        <v>25.89</v>
      </c>
      <c r="AQ52" s="25">
        <v>-0.5</v>
      </c>
      <c r="AS52" s="6">
        <f>$B$2*AU52+(1-$B$2)*AT52</f>
        <v>74.2</v>
      </c>
      <c r="AT52" s="6">
        <v>73.400000000000006</v>
      </c>
      <c r="AU52" s="6">
        <v>74.2</v>
      </c>
      <c r="AV52" s="30">
        <v>74.11</v>
      </c>
      <c r="AW52" s="27">
        <v>0.5</v>
      </c>
      <c r="AY52" s="6">
        <f>$B$2*BA52+(1-$B$2)*AZ52</f>
        <v>8.4</v>
      </c>
      <c r="AZ52" s="6">
        <v>7.9</v>
      </c>
      <c r="BA52" s="6">
        <v>8.4</v>
      </c>
      <c r="BB52" s="30">
        <v>8.39</v>
      </c>
      <c r="BC52" s="6">
        <v>0.3</v>
      </c>
    </row>
    <row r="53" spans="1:58" ht="12.75" x14ac:dyDescent="0.2">
      <c r="A53" s="7"/>
      <c r="B53">
        <v>1</v>
      </c>
      <c r="C53" s="22">
        <f>$B$2*E53+(1-$B$2)*D53</f>
        <v>2459.3000000000002</v>
      </c>
      <c r="D53" s="22">
        <v>2418.5</v>
      </c>
      <c r="E53" s="22">
        <v>2459.3000000000002</v>
      </c>
      <c r="F53" s="28">
        <v>2456.4</v>
      </c>
      <c r="G53" s="22">
        <v>30.6</v>
      </c>
      <c r="H53" s="22"/>
      <c r="I53" s="22">
        <f>$B$2*K53+(1-$B$2)*J53</f>
        <v>222.2</v>
      </c>
      <c r="J53" s="22">
        <v>234.2</v>
      </c>
      <c r="K53" s="22">
        <v>222.2</v>
      </c>
      <c r="L53" s="28">
        <v>223.43</v>
      </c>
      <c r="M53" s="25">
        <v>-3.5</v>
      </c>
      <c r="N53" s="22"/>
      <c r="O53" s="22">
        <f>$B$2*Q53+(1-$B$2)*P53</f>
        <v>930.2</v>
      </c>
      <c r="P53" s="22">
        <v>958.8</v>
      </c>
      <c r="Q53" s="22">
        <v>930.2</v>
      </c>
      <c r="R53" s="28">
        <v>931.9</v>
      </c>
      <c r="S53" s="25">
        <v>-6.8</v>
      </c>
      <c r="T53" s="22"/>
      <c r="U53" s="22"/>
      <c r="V53" s="22">
        <v>3611.5</v>
      </c>
      <c r="W53" s="22">
        <v>3611.6</v>
      </c>
      <c r="X53" s="28">
        <v>3611.72</v>
      </c>
      <c r="Y53" s="25">
        <v>20.3</v>
      </c>
      <c r="Z53" s="22"/>
      <c r="AA53" s="22">
        <f>$B$2*AC53+(1-$B$2)*AB53</f>
        <v>2681.4</v>
      </c>
      <c r="AB53" s="22">
        <v>2652.7</v>
      </c>
      <c r="AC53" s="22">
        <v>2681.4</v>
      </c>
      <c r="AD53" s="28">
        <v>2679.82</v>
      </c>
      <c r="AE53" s="25">
        <v>27.1</v>
      </c>
      <c r="AF53" s="22"/>
      <c r="AG53" s="22">
        <f>$B$2*AI53+(1-$B$2)*AH53</f>
        <v>68.099999999999994</v>
      </c>
      <c r="AH53" s="22">
        <v>67</v>
      </c>
      <c r="AI53" s="22">
        <v>68.099999999999994</v>
      </c>
      <c r="AJ53" s="28">
        <v>68.010000000000005</v>
      </c>
      <c r="AK53" s="25">
        <v>0.5</v>
      </c>
      <c r="AL53" s="22"/>
      <c r="AM53" s="22">
        <f>$B$2*AO53+(1-$B$2)*AN53</f>
        <v>25.8</v>
      </c>
      <c r="AN53" s="22">
        <v>26.5</v>
      </c>
      <c r="AO53" s="22">
        <v>25.8</v>
      </c>
      <c r="AP53" s="28">
        <v>25.8</v>
      </c>
      <c r="AQ53" s="25">
        <v>-0.3</v>
      </c>
      <c r="AS53" s="6">
        <f>$B$2*AU53+(1-$B$2)*AT53</f>
        <v>74.2</v>
      </c>
      <c r="AT53" s="6">
        <v>73.5</v>
      </c>
      <c r="AU53" s="6">
        <v>74.2</v>
      </c>
      <c r="AV53" s="30">
        <v>74.2</v>
      </c>
      <c r="AW53" s="27">
        <v>0.3</v>
      </c>
      <c r="AY53" s="6">
        <f>$B$2*BA53+(1-$B$2)*AZ53</f>
        <v>8.3000000000000007</v>
      </c>
      <c r="AZ53" s="6">
        <v>8.8000000000000007</v>
      </c>
      <c r="BA53" s="6">
        <v>8.3000000000000007</v>
      </c>
      <c r="BB53" s="30">
        <v>8.34</v>
      </c>
      <c r="BC53" s="6">
        <v>-0.2</v>
      </c>
    </row>
    <row r="54" spans="1:58" ht="12.75" x14ac:dyDescent="0.2">
      <c r="A54" s="7">
        <v>13</v>
      </c>
      <c r="B54">
        <v>2</v>
      </c>
      <c r="C54" s="22">
        <f>$B$2*E54+(1-$B$2)*D54</f>
        <v>2460</v>
      </c>
      <c r="D54" s="22">
        <v>2467.6999999999998</v>
      </c>
      <c r="E54" s="22">
        <v>2460</v>
      </c>
      <c r="F54" s="28">
        <v>2464.92</v>
      </c>
      <c r="G54" s="22">
        <v>34.1</v>
      </c>
      <c r="H54" s="22"/>
      <c r="I54" s="22">
        <f>$B$2*K54+(1-$B$2)*J54</f>
        <v>222.6</v>
      </c>
      <c r="J54" s="22">
        <v>244.3</v>
      </c>
      <c r="K54" s="22">
        <v>222.6</v>
      </c>
      <c r="L54" s="28">
        <v>220.5</v>
      </c>
      <c r="M54" s="25">
        <v>-11.7</v>
      </c>
      <c r="N54" s="22"/>
      <c r="O54" s="22">
        <f>$B$2*Q54+(1-$B$2)*P54</f>
        <v>934.7</v>
      </c>
      <c r="P54" s="22">
        <v>904.7</v>
      </c>
      <c r="Q54" s="22">
        <v>934.7</v>
      </c>
      <c r="R54" s="28">
        <v>931.82</v>
      </c>
      <c r="S54" s="25">
        <v>-0.3</v>
      </c>
      <c r="T54" s="22"/>
      <c r="U54" s="22"/>
      <c r="V54" s="22">
        <v>3616.7</v>
      </c>
      <c r="W54" s="22">
        <v>3617.4</v>
      </c>
      <c r="X54" s="28">
        <v>3617.24</v>
      </c>
      <c r="Y54" s="25">
        <v>22.1</v>
      </c>
      <c r="Z54" s="22"/>
      <c r="AA54" s="22">
        <f>$B$2*AC54+(1-$B$2)*AB54</f>
        <v>2682.6</v>
      </c>
      <c r="AB54" s="22">
        <v>2712</v>
      </c>
      <c r="AC54" s="22">
        <v>2682.6</v>
      </c>
      <c r="AD54" s="28">
        <v>2685.42</v>
      </c>
      <c r="AE54" s="25">
        <v>22.4</v>
      </c>
      <c r="AF54" s="22"/>
      <c r="AG54" s="22">
        <f>$B$2*AI54+(1-$B$2)*AH54</f>
        <v>68</v>
      </c>
      <c r="AH54" s="22">
        <v>68.2</v>
      </c>
      <c r="AI54" s="22">
        <v>68</v>
      </c>
      <c r="AJ54" s="28">
        <v>68.14</v>
      </c>
      <c r="AK54" s="25">
        <v>0.5</v>
      </c>
      <c r="AL54" s="22"/>
      <c r="AM54" s="22">
        <f>$B$2*AO54+(1-$B$2)*AN54</f>
        <v>25.8</v>
      </c>
      <c r="AN54" s="22">
        <v>25</v>
      </c>
      <c r="AO54" s="22">
        <v>25.8</v>
      </c>
      <c r="AP54" s="28">
        <v>25.76</v>
      </c>
      <c r="AQ54" s="25">
        <v>-0.2</v>
      </c>
      <c r="AS54" s="6">
        <f>$B$2*AU54+(1-$B$2)*AT54</f>
        <v>74.2</v>
      </c>
      <c r="AT54" s="6">
        <v>75</v>
      </c>
      <c r="AU54" s="6">
        <v>74.2</v>
      </c>
      <c r="AV54" s="30">
        <v>74.239999999999995</v>
      </c>
      <c r="AW54" s="27">
        <v>0.2</v>
      </c>
      <c r="AY54" s="6">
        <f>$B$2*BA54+(1-$B$2)*AZ54</f>
        <v>8.3000000000000007</v>
      </c>
      <c r="AZ54" s="6">
        <v>9</v>
      </c>
      <c r="BA54" s="6">
        <v>8.3000000000000007</v>
      </c>
      <c r="BB54" s="30">
        <v>8.2100000000000009</v>
      </c>
      <c r="BC54" s="6">
        <v>-0.5</v>
      </c>
    </row>
    <row r="55" spans="1:58" ht="12.75" x14ac:dyDescent="0.2">
      <c r="A55" s="7">
        <v>13</v>
      </c>
      <c r="B55">
        <v>3</v>
      </c>
      <c r="C55" s="6">
        <f>$B$2*E55+(1-$B$2)*D55</f>
        <v>2474.8000000000002</v>
      </c>
      <c r="D55" s="6">
        <v>2516.8000000000002</v>
      </c>
      <c r="E55" s="6">
        <v>2474.8000000000002</v>
      </c>
      <c r="F55" s="30">
        <v>2471.25</v>
      </c>
      <c r="G55" s="6">
        <v>25.3</v>
      </c>
      <c r="I55" s="6">
        <f>$B$2*K55+(1-$B$2)*J55</f>
        <v>213.9</v>
      </c>
      <c r="J55" s="6">
        <v>196.7</v>
      </c>
      <c r="K55" s="6">
        <v>213.9</v>
      </c>
      <c r="L55" s="30">
        <v>218.65</v>
      </c>
      <c r="M55" s="6">
        <v>-7.4</v>
      </c>
      <c r="O55" s="6">
        <f>$B$2*Q55+(1-$B$2)*P55</f>
        <v>934.5</v>
      </c>
      <c r="P55" s="6">
        <v>909.3</v>
      </c>
      <c r="Q55" s="6">
        <v>934.5</v>
      </c>
      <c r="R55" s="30">
        <v>933.06</v>
      </c>
      <c r="S55" s="27">
        <v>5</v>
      </c>
      <c r="V55" s="6">
        <v>3622.8</v>
      </c>
      <c r="W55" s="6">
        <v>3623.2</v>
      </c>
      <c r="X55" s="30">
        <v>3622.96</v>
      </c>
      <c r="Y55" s="27">
        <v>22.9</v>
      </c>
      <c r="AA55" s="6">
        <f>$B$2*AC55+(1-$B$2)*AB55</f>
        <v>2688.7</v>
      </c>
      <c r="AB55" s="6">
        <v>2713.5</v>
      </c>
      <c r="AC55" s="6">
        <v>2688.7</v>
      </c>
      <c r="AD55" s="30">
        <v>2689.9</v>
      </c>
      <c r="AE55" s="27">
        <v>17.899999999999999</v>
      </c>
      <c r="AG55" s="6">
        <f>$B$2*AI55+(1-$B$2)*AH55</f>
        <v>68.3</v>
      </c>
      <c r="AH55" s="6">
        <v>69.5</v>
      </c>
      <c r="AI55" s="6">
        <v>68.3</v>
      </c>
      <c r="AJ55" s="30">
        <v>68.209999999999994</v>
      </c>
      <c r="AK55" s="27">
        <v>0.3</v>
      </c>
      <c r="AM55" s="6">
        <f>$B$2*AO55+(1-$B$2)*AN55</f>
        <v>25.8</v>
      </c>
      <c r="AN55" s="6">
        <v>25.1</v>
      </c>
      <c r="AO55" s="6">
        <v>25.8</v>
      </c>
      <c r="AP55" s="30">
        <v>25.75</v>
      </c>
      <c r="AQ55" s="27">
        <v>0</v>
      </c>
      <c r="AS55" s="6">
        <f>$B$2*AU55+(1-$B$2)*AT55</f>
        <v>74.2</v>
      </c>
      <c r="AT55" s="6">
        <v>74.900000000000006</v>
      </c>
      <c r="AU55" s="6">
        <v>74.2</v>
      </c>
      <c r="AV55" s="30">
        <v>74.25</v>
      </c>
      <c r="AW55" s="27">
        <v>0</v>
      </c>
      <c r="AY55" s="6">
        <f>$B$2*BA55+(1-$B$2)*AZ55</f>
        <v>8</v>
      </c>
      <c r="AZ55" s="6">
        <v>7.2</v>
      </c>
      <c r="BA55" s="6">
        <v>8</v>
      </c>
      <c r="BB55" s="30">
        <v>8.1300000000000008</v>
      </c>
      <c r="BC55" s="6">
        <v>-0.3</v>
      </c>
    </row>
    <row r="56" spans="1:58" ht="12.75" x14ac:dyDescent="0.2">
      <c r="A56" s="7">
        <v>13</v>
      </c>
      <c r="B56">
        <v>4</v>
      </c>
      <c r="C56" s="6">
        <f>$B$2*E56+(1-$B$2)*D56</f>
        <v>2476.6</v>
      </c>
      <c r="D56" s="6">
        <v>2467.4</v>
      </c>
      <c r="E56" s="6">
        <v>2476.6</v>
      </c>
      <c r="F56" s="30">
        <v>2475.98</v>
      </c>
      <c r="G56" s="6">
        <v>19</v>
      </c>
      <c r="I56" s="6">
        <f>$B$2*K56+(1-$B$2)*J56</f>
        <v>220.4</v>
      </c>
      <c r="J56" s="6">
        <v>204.3</v>
      </c>
      <c r="K56" s="6">
        <v>220.4</v>
      </c>
      <c r="L56" s="30">
        <v>219.21</v>
      </c>
      <c r="M56" s="6">
        <v>2.2000000000000002</v>
      </c>
      <c r="O56" s="6">
        <f>$B$2*Q56+(1-$B$2)*P56</f>
        <v>931.8</v>
      </c>
      <c r="P56" s="6">
        <v>958.1</v>
      </c>
      <c r="Q56" s="6">
        <v>931.8</v>
      </c>
      <c r="R56" s="30">
        <v>933.83</v>
      </c>
      <c r="S56" s="27">
        <v>3.1</v>
      </c>
      <c r="V56" s="6">
        <v>3629.9</v>
      </c>
      <c r="W56" s="6">
        <v>3628.8</v>
      </c>
      <c r="X56" s="30">
        <v>3629.02</v>
      </c>
      <c r="Y56" s="27">
        <v>24.3</v>
      </c>
      <c r="AA56" s="6">
        <f>$B$2*AC56+(1-$B$2)*AB56</f>
        <v>2697.1</v>
      </c>
      <c r="AB56" s="6">
        <v>2671.7</v>
      </c>
      <c r="AC56" s="6">
        <v>2697.1</v>
      </c>
      <c r="AD56" s="30">
        <v>2695.2</v>
      </c>
      <c r="AE56" s="27">
        <v>21.2</v>
      </c>
      <c r="AG56" s="6">
        <f>$B$2*AI56+(1-$B$2)*AH56</f>
        <v>68.2</v>
      </c>
      <c r="AH56" s="6">
        <v>68</v>
      </c>
      <c r="AI56" s="6">
        <v>68.2</v>
      </c>
      <c r="AJ56" s="30">
        <v>68.23</v>
      </c>
      <c r="AK56" s="27">
        <v>0.1</v>
      </c>
      <c r="AM56" s="6">
        <f>$B$2*AO56+(1-$B$2)*AN56</f>
        <v>25.7</v>
      </c>
      <c r="AN56" s="6">
        <v>26.4</v>
      </c>
      <c r="AO56" s="6">
        <v>25.7</v>
      </c>
      <c r="AP56" s="30">
        <v>25.73</v>
      </c>
      <c r="AQ56" s="27">
        <v>-0.1</v>
      </c>
      <c r="AS56" s="6">
        <f>$B$2*AU56+(1-$B$2)*AT56</f>
        <v>74.3</v>
      </c>
      <c r="AT56" s="6">
        <v>73.599999999999994</v>
      </c>
      <c r="AU56" s="6">
        <v>74.3</v>
      </c>
      <c r="AV56" s="30">
        <v>74.27</v>
      </c>
      <c r="AW56" s="27">
        <v>0.1</v>
      </c>
      <c r="AY56" s="6">
        <f>$B$2*BA56+(1-$B$2)*AZ56</f>
        <v>8.1999999999999993</v>
      </c>
      <c r="AZ56" s="6">
        <v>7.6</v>
      </c>
      <c r="BA56" s="6">
        <v>8.1999999999999993</v>
      </c>
      <c r="BB56" s="30">
        <v>8.1300000000000008</v>
      </c>
      <c r="BC56" s="6">
        <v>0</v>
      </c>
    </row>
    <row r="57" spans="1:58" s="11" customFormat="1" ht="12.75" x14ac:dyDescent="0.2">
      <c r="A57" s="7"/>
      <c r="B57">
        <v>1</v>
      </c>
      <c r="C57" s="6">
        <f>$B$2*E57+(1-$B$2)*D57</f>
        <v>2481.6999999999998</v>
      </c>
      <c r="D57" s="6">
        <v>2440.9</v>
      </c>
      <c r="E57" s="6">
        <v>2481.6999999999998</v>
      </c>
      <c r="F57" s="30">
        <v>2483.4899999999998</v>
      </c>
      <c r="G57" s="6">
        <v>30</v>
      </c>
      <c r="H57" s="6"/>
      <c r="I57" s="6">
        <f>$B$2*K57+(1-$B$2)*J57</f>
        <v>224.2</v>
      </c>
      <c r="J57" s="6">
        <v>237.4</v>
      </c>
      <c r="K57" s="6">
        <v>224.2</v>
      </c>
      <c r="L57" s="30">
        <v>221.53</v>
      </c>
      <c r="M57" s="6">
        <v>9.3000000000000007</v>
      </c>
      <c r="N57" s="6"/>
      <c r="O57" s="6">
        <f>$B$2*Q57+(1-$B$2)*P57</f>
        <v>929.9</v>
      </c>
      <c r="P57" s="6">
        <v>957.4</v>
      </c>
      <c r="Q57" s="6">
        <v>929.9</v>
      </c>
      <c r="R57" s="30">
        <v>930.96</v>
      </c>
      <c r="S57" s="27">
        <v>-11.5</v>
      </c>
      <c r="T57" s="6"/>
      <c r="U57" s="6"/>
      <c r="V57" s="6">
        <v>3635.8</v>
      </c>
      <c r="W57" s="6">
        <v>3635.7</v>
      </c>
      <c r="X57" s="30">
        <v>3635.98</v>
      </c>
      <c r="Y57" s="27">
        <v>27.8</v>
      </c>
      <c r="Z57" s="6"/>
      <c r="AA57" s="6">
        <f>$B$2*AC57+(1-$B$2)*AB57</f>
        <v>2705.8</v>
      </c>
      <c r="AB57" s="6">
        <v>2678.3</v>
      </c>
      <c r="AC57" s="6">
        <v>2705.8</v>
      </c>
      <c r="AD57" s="30">
        <v>2705.02</v>
      </c>
      <c r="AE57" s="27">
        <v>39.299999999999997</v>
      </c>
      <c r="AF57" s="6"/>
      <c r="AG57" s="6">
        <f>$B$2*AI57+(1-$B$2)*AH57</f>
        <v>68.3</v>
      </c>
      <c r="AH57" s="6">
        <v>67.099999999999994</v>
      </c>
      <c r="AI57" s="6">
        <v>68.3</v>
      </c>
      <c r="AJ57" s="30">
        <v>68.3</v>
      </c>
      <c r="AK57" s="27">
        <v>0.3</v>
      </c>
      <c r="AL57" s="6"/>
      <c r="AM57" s="6">
        <f>$B$2*AO57+(1-$B$2)*AN57</f>
        <v>25.6</v>
      </c>
      <c r="AN57" s="6">
        <v>26.3</v>
      </c>
      <c r="AO57" s="6">
        <v>25.6</v>
      </c>
      <c r="AP57" s="30">
        <v>25.6</v>
      </c>
      <c r="AQ57" s="27">
        <v>-0.5</v>
      </c>
      <c r="AR57" s="6"/>
      <c r="AS57" s="6">
        <f>$B$2*AU57+(1-$B$2)*AT57</f>
        <v>74.400000000000006</v>
      </c>
      <c r="AT57" s="6">
        <v>73.7</v>
      </c>
      <c r="AU57" s="6">
        <v>74.400000000000006</v>
      </c>
      <c r="AV57" s="30">
        <v>74.400000000000006</v>
      </c>
      <c r="AW57" s="27">
        <v>0.5</v>
      </c>
      <c r="AX57" s="6"/>
      <c r="AY57" s="6">
        <f>$B$2*BA57+(1-$B$2)*AZ57</f>
        <v>8.3000000000000007</v>
      </c>
      <c r="AZ57" s="6">
        <v>8.9</v>
      </c>
      <c r="BA57" s="6">
        <v>8.3000000000000007</v>
      </c>
      <c r="BB57" s="30">
        <v>8.19</v>
      </c>
      <c r="BC57" s="6">
        <v>0.2</v>
      </c>
      <c r="BD57" s="6"/>
      <c r="BE57" s="6"/>
      <c r="BF57" s="6"/>
    </row>
    <row r="58" spans="1:58" s="11" customFormat="1" ht="12.75" x14ac:dyDescent="0.2">
      <c r="A58" s="7">
        <v>14</v>
      </c>
      <c r="B58">
        <v>2</v>
      </c>
      <c r="C58" s="6">
        <f>$B$2*E58+(1-$B$2)*D58</f>
        <v>2494.4</v>
      </c>
      <c r="D58" s="6">
        <v>2502.1</v>
      </c>
      <c r="E58" s="6">
        <v>2494.4</v>
      </c>
      <c r="F58" s="30">
        <v>2496.7399999999998</v>
      </c>
      <c r="G58" s="6">
        <v>53</v>
      </c>
      <c r="H58" s="6"/>
      <c r="I58" s="6">
        <f>$B$2*K58+(1-$B$2)*J58</f>
        <v>223.3</v>
      </c>
      <c r="J58" s="6">
        <v>244.6</v>
      </c>
      <c r="K58" s="6">
        <v>223.3</v>
      </c>
      <c r="L58" s="30">
        <v>222.99</v>
      </c>
      <c r="M58" s="6">
        <v>5.8</v>
      </c>
      <c r="N58" s="6"/>
      <c r="O58" s="6">
        <f>$B$2*Q58+(1-$B$2)*P58</f>
        <v>926.1</v>
      </c>
      <c r="P58" s="6">
        <v>896.4</v>
      </c>
      <c r="Q58" s="6">
        <v>926.1</v>
      </c>
      <c r="R58" s="30">
        <v>924.11</v>
      </c>
      <c r="S58" s="27">
        <v>-27.4</v>
      </c>
      <c r="T58" s="6"/>
      <c r="U58" s="6"/>
      <c r="V58" s="6">
        <v>3643.2</v>
      </c>
      <c r="W58" s="6">
        <v>3643.9</v>
      </c>
      <c r="X58" s="30">
        <v>3643.84</v>
      </c>
      <c r="Y58" s="27">
        <v>31.4</v>
      </c>
      <c r="Z58" s="6"/>
      <c r="AA58" s="6">
        <f>$B$2*AC58+(1-$B$2)*AB58</f>
        <v>2717.7</v>
      </c>
      <c r="AB58" s="6">
        <v>2746.8</v>
      </c>
      <c r="AC58" s="6">
        <v>2717.7</v>
      </c>
      <c r="AD58" s="30">
        <v>2719.73</v>
      </c>
      <c r="AE58" s="27">
        <v>58.8</v>
      </c>
      <c r="AF58" s="6"/>
      <c r="AG58" s="6">
        <f>$B$2*AI58+(1-$B$2)*AH58</f>
        <v>68.5</v>
      </c>
      <c r="AH58" s="6">
        <v>68.7</v>
      </c>
      <c r="AI58" s="6">
        <v>68.5</v>
      </c>
      <c r="AJ58" s="30">
        <v>68.52</v>
      </c>
      <c r="AK58" s="27">
        <v>0.9</v>
      </c>
      <c r="AL58" s="6"/>
      <c r="AM58" s="6">
        <f>$B$2*AO58+(1-$B$2)*AN58</f>
        <v>25.4</v>
      </c>
      <c r="AN58" s="6">
        <v>24.6</v>
      </c>
      <c r="AO58" s="6">
        <v>25.4</v>
      </c>
      <c r="AP58" s="30">
        <v>25.36</v>
      </c>
      <c r="AQ58" s="27">
        <v>-1</v>
      </c>
      <c r="AR58" s="6"/>
      <c r="AS58" s="6">
        <f>$B$2*AU58+(1-$B$2)*AT58</f>
        <v>74.599999999999994</v>
      </c>
      <c r="AT58" s="6">
        <v>75.400000000000006</v>
      </c>
      <c r="AU58" s="6">
        <v>74.599999999999994</v>
      </c>
      <c r="AV58" s="30">
        <v>74.64</v>
      </c>
      <c r="AW58" s="27">
        <v>1</v>
      </c>
      <c r="AX58" s="6"/>
      <c r="AY58" s="6">
        <f>$B$2*BA58+(1-$B$2)*AZ58</f>
        <v>8.1999999999999993</v>
      </c>
      <c r="AZ58" s="6">
        <v>8.9</v>
      </c>
      <c r="BA58" s="6">
        <v>8.1999999999999993</v>
      </c>
      <c r="BB58" s="30">
        <v>8.1999999999999993</v>
      </c>
      <c r="BC58" s="6">
        <v>0</v>
      </c>
      <c r="BD58" s="6"/>
      <c r="BE58" s="6"/>
      <c r="BF58" s="6"/>
    </row>
    <row r="59" spans="1:58" s="11" customFormat="1" ht="12.75" x14ac:dyDescent="0.2">
      <c r="A59" s="7">
        <v>14</v>
      </c>
      <c r="B59">
        <v>3</v>
      </c>
      <c r="C59" s="6">
        <f>$B$2*E59+(1-$B$2)*D59</f>
        <v>2514.3000000000002</v>
      </c>
      <c r="D59" s="6">
        <v>2555.3000000000002</v>
      </c>
      <c r="E59" s="6">
        <v>2514.3000000000002</v>
      </c>
      <c r="F59" s="30">
        <v>2511.21</v>
      </c>
      <c r="G59" s="6">
        <v>57.9</v>
      </c>
      <c r="H59" s="6"/>
      <c r="I59" s="6">
        <f>$B$2*K59+(1-$B$2)*J59</f>
        <v>222</v>
      </c>
      <c r="J59" s="6">
        <v>204.4</v>
      </c>
      <c r="K59" s="6">
        <v>222</v>
      </c>
      <c r="L59" s="30">
        <v>222.24</v>
      </c>
      <c r="M59" s="6">
        <v>-3</v>
      </c>
      <c r="N59" s="6"/>
      <c r="O59" s="6">
        <f>$B$2*Q59+(1-$B$2)*P59</f>
        <v>915.6</v>
      </c>
      <c r="P59" s="6">
        <v>891.7</v>
      </c>
      <c r="Q59" s="6">
        <v>915.6</v>
      </c>
      <c r="R59" s="30">
        <v>918.3</v>
      </c>
      <c r="S59" s="27">
        <v>-23.3</v>
      </c>
      <c r="T59" s="6"/>
      <c r="U59" s="6"/>
      <c r="V59" s="6">
        <v>3651.5</v>
      </c>
      <c r="W59" s="6">
        <v>3652</v>
      </c>
      <c r="X59" s="30">
        <v>3651.74</v>
      </c>
      <c r="Y59" s="27">
        <v>31.6</v>
      </c>
      <c r="Z59" s="6"/>
      <c r="AA59" s="6">
        <f>$B$2*AC59+(1-$B$2)*AB59</f>
        <v>2736.4</v>
      </c>
      <c r="AB59" s="6">
        <v>2759.7</v>
      </c>
      <c r="AC59" s="6">
        <v>2736.4</v>
      </c>
      <c r="AD59" s="30">
        <v>2733.44</v>
      </c>
      <c r="AE59" s="27">
        <v>54.9</v>
      </c>
      <c r="AF59" s="6"/>
      <c r="AG59" s="6">
        <f>$B$2*AI59+(1-$B$2)*AH59</f>
        <v>68.8</v>
      </c>
      <c r="AH59" s="6">
        <v>70</v>
      </c>
      <c r="AI59" s="6">
        <v>68.8</v>
      </c>
      <c r="AJ59" s="30">
        <v>68.77</v>
      </c>
      <c r="AK59" s="27">
        <v>1</v>
      </c>
      <c r="AL59" s="6"/>
      <c r="AM59" s="6">
        <f>$B$2*AO59+(1-$B$2)*AN59</f>
        <v>25.1</v>
      </c>
      <c r="AN59" s="6">
        <v>24.4</v>
      </c>
      <c r="AO59" s="6">
        <v>25.1</v>
      </c>
      <c r="AP59" s="30">
        <v>25.15</v>
      </c>
      <c r="AQ59" s="27">
        <v>-0.9</v>
      </c>
      <c r="AR59" s="6"/>
      <c r="AS59" s="6">
        <f>$B$2*AU59+(1-$B$2)*AT59</f>
        <v>74.900000000000006</v>
      </c>
      <c r="AT59" s="6">
        <v>75.599999999999994</v>
      </c>
      <c r="AU59" s="6">
        <v>74.900000000000006</v>
      </c>
      <c r="AV59" s="30">
        <v>74.849999999999994</v>
      </c>
      <c r="AW59" s="27">
        <v>0.9</v>
      </c>
      <c r="AX59" s="6"/>
      <c r="AY59" s="6">
        <f>$B$2*BA59+(1-$B$2)*AZ59</f>
        <v>8.1</v>
      </c>
      <c r="AZ59" s="6">
        <v>7.4</v>
      </c>
      <c r="BA59" s="6">
        <v>8.1</v>
      </c>
      <c r="BB59" s="30">
        <v>8.1300000000000008</v>
      </c>
      <c r="BC59" s="6">
        <v>-0.3</v>
      </c>
      <c r="BD59" s="6"/>
      <c r="BE59" s="6"/>
      <c r="BF59" s="6"/>
    </row>
    <row r="60" spans="1:58" s="11" customFormat="1" ht="12.75" x14ac:dyDescent="0.2">
      <c r="A60" s="7">
        <v>14</v>
      </c>
      <c r="B60">
        <v>4</v>
      </c>
      <c r="C60" s="6">
        <f>$B$2*E60+(1-$B$2)*D60</f>
        <v>2520.9</v>
      </c>
      <c r="D60" s="6">
        <v>2511.6999999999998</v>
      </c>
      <c r="E60" s="6">
        <v>2520.9</v>
      </c>
      <c r="F60" s="30">
        <v>2519.71</v>
      </c>
      <c r="G60" s="6">
        <v>34</v>
      </c>
      <c r="H60" s="6"/>
      <c r="I60" s="6">
        <f>$B$2*K60+(1-$B$2)*J60</f>
        <v>218.9</v>
      </c>
      <c r="J60" s="6">
        <v>202.6</v>
      </c>
      <c r="K60" s="6">
        <v>218.9</v>
      </c>
      <c r="L60" s="30">
        <v>219.66</v>
      </c>
      <c r="M60" s="6">
        <v>-10.3</v>
      </c>
      <c r="N60" s="6"/>
      <c r="O60" s="6">
        <f>$B$2*Q60+(1-$B$2)*P60</f>
        <v>919.5</v>
      </c>
      <c r="P60" s="6">
        <v>946.1</v>
      </c>
      <c r="Q60" s="6">
        <v>919.5</v>
      </c>
      <c r="R60" s="30">
        <v>919.57</v>
      </c>
      <c r="S60" s="6">
        <v>5.0999999999999996</v>
      </c>
      <c r="T60" s="6"/>
      <c r="U60" s="6"/>
      <c r="V60" s="6">
        <v>3660.3</v>
      </c>
      <c r="W60" s="6">
        <v>3659.3</v>
      </c>
      <c r="X60" s="30">
        <v>3658.94</v>
      </c>
      <c r="Y60" s="6">
        <v>28.8</v>
      </c>
      <c r="Z60" s="6"/>
      <c r="AA60" s="6">
        <f>$B$2*AC60+(1-$B$2)*AB60</f>
        <v>2739.8</v>
      </c>
      <c r="AB60" s="6">
        <v>2714.3</v>
      </c>
      <c r="AC60" s="6">
        <v>2739.8</v>
      </c>
      <c r="AD60" s="30">
        <v>2739.37</v>
      </c>
      <c r="AE60" s="6">
        <v>23.7</v>
      </c>
      <c r="AF60" s="6"/>
      <c r="AG60" s="6">
        <f>$B$2*AI60+(1-$B$2)*AH60</f>
        <v>68.900000000000006</v>
      </c>
      <c r="AH60" s="6">
        <v>68.599999999999994</v>
      </c>
      <c r="AI60" s="6">
        <v>68.900000000000006</v>
      </c>
      <c r="AJ60" s="30">
        <v>68.86</v>
      </c>
      <c r="AK60" s="6">
        <v>0.4</v>
      </c>
      <c r="AL60" s="6"/>
      <c r="AM60" s="6">
        <f>$B$2*AO60+(1-$B$2)*AN60</f>
        <v>25.1</v>
      </c>
      <c r="AN60" s="6">
        <v>25.8</v>
      </c>
      <c r="AO60" s="6">
        <v>25.1</v>
      </c>
      <c r="AP60" s="30">
        <v>25.13</v>
      </c>
      <c r="AQ60" s="6">
        <v>-0.1</v>
      </c>
      <c r="AR60" s="6"/>
      <c r="AS60" s="6">
        <f>$B$2*AU60+(1-$B$2)*AT60</f>
        <v>74.900000000000006</v>
      </c>
      <c r="AT60" s="6">
        <v>74.2</v>
      </c>
      <c r="AU60" s="6">
        <v>74.900000000000006</v>
      </c>
      <c r="AV60" s="30">
        <v>74.87</v>
      </c>
      <c r="AW60" s="6">
        <v>0.1</v>
      </c>
      <c r="AX60" s="6"/>
      <c r="AY60" s="6">
        <f>$B$2*BA60+(1-$B$2)*AZ60</f>
        <v>8</v>
      </c>
      <c r="AZ60" s="6">
        <v>7.5</v>
      </c>
      <c r="BA60" s="6">
        <v>8</v>
      </c>
      <c r="BB60" s="30">
        <v>8.02</v>
      </c>
      <c r="BC60" s="6">
        <v>-0.4</v>
      </c>
      <c r="BD60" s="6"/>
      <c r="BE60" s="6"/>
      <c r="BF60" s="6"/>
    </row>
    <row r="61" spans="1:58" s="11" customFormat="1" ht="12.75" x14ac:dyDescent="0.2">
      <c r="A61" s="7"/>
      <c r="B61">
        <v>1</v>
      </c>
      <c r="C61" s="6">
        <f>$B$2*E61+(1-$B$2)*D61</f>
        <v>2522.4</v>
      </c>
      <c r="D61" s="6">
        <v>2482</v>
      </c>
      <c r="E61" s="6">
        <v>2522.4</v>
      </c>
      <c r="F61" s="30">
        <v>2522.9699999999998</v>
      </c>
      <c r="G61" s="6">
        <v>13.1</v>
      </c>
      <c r="H61" s="6"/>
      <c r="I61" s="6">
        <f>$B$2*K61+(1-$B$2)*J61</f>
        <v>213</v>
      </c>
      <c r="J61" s="6">
        <v>227.1</v>
      </c>
      <c r="K61" s="6">
        <v>213</v>
      </c>
      <c r="L61" s="30">
        <v>214.53</v>
      </c>
      <c r="M61" s="6">
        <v>-20.5</v>
      </c>
      <c r="N61" s="6"/>
      <c r="O61" s="6">
        <f>$B$2*Q61+(1-$B$2)*P61</f>
        <v>930</v>
      </c>
      <c r="P61" s="6">
        <v>956.6</v>
      </c>
      <c r="Q61" s="6">
        <v>930</v>
      </c>
      <c r="R61" s="30">
        <v>928.27</v>
      </c>
      <c r="S61" s="6">
        <v>34.799999999999997</v>
      </c>
      <c r="T61" s="6"/>
      <c r="U61" s="6"/>
      <c r="V61" s="6">
        <v>3665.7</v>
      </c>
      <c r="W61" s="6">
        <v>3665.4</v>
      </c>
      <c r="X61" s="30">
        <v>3665.78</v>
      </c>
      <c r="Y61" s="6">
        <v>27.3</v>
      </c>
      <c r="Z61" s="6"/>
      <c r="AA61" s="6">
        <f>$B$2*AC61+(1-$B$2)*AB61</f>
        <v>2735.4</v>
      </c>
      <c r="AB61" s="6">
        <v>2709.1</v>
      </c>
      <c r="AC61" s="6">
        <v>2735.4</v>
      </c>
      <c r="AD61" s="30">
        <v>2737.5</v>
      </c>
      <c r="AE61" s="6">
        <v>-7.5</v>
      </c>
      <c r="AF61" s="6"/>
      <c r="AG61" s="6">
        <f>$B$2*AI61+(1-$B$2)*AH61</f>
        <v>68.8</v>
      </c>
      <c r="AH61" s="6">
        <v>67.7</v>
      </c>
      <c r="AI61" s="6">
        <v>68.8</v>
      </c>
      <c r="AJ61" s="30">
        <v>68.83</v>
      </c>
      <c r="AK61" s="6">
        <v>-0.2</v>
      </c>
      <c r="AL61" s="6"/>
      <c r="AM61" s="6">
        <f>$B$2*AO61+(1-$B$2)*AN61</f>
        <v>25.4</v>
      </c>
      <c r="AN61" s="6">
        <v>26.1</v>
      </c>
      <c r="AO61" s="6">
        <v>25.4</v>
      </c>
      <c r="AP61" s="30">
        <v>25.32</v>
      </c>
      <c r="AQ61" s="6">
        <v>0.8</v>
      </c>
      <c r="AR61" s="6"/>
      <c r="AS61" s="6">
        <f>$B$2*AU61+(1-$B$2)*AT61</f>
        <v>74.599999999999994</v>
      </c>
      <c r="AT61" s="6">
        <v>73.900000000000006</v>
      </c>
      <c r="AU61" s="6">
        <v>74.599999999999994</v>
      </c>
      <c r="AV61" s="30">
        <v>74.680000000000007</v>
      </c>
      <c r="AW61" s="6">
        <v>-0.8</v>
      </c>
      <c r="AX61" s="6"/>
      <c r="AY61" s="6">
        <f>$B$2*BA61+(1-$B$2)*AZ61</f>
        <v>7.8</v>
      </c>
      <c r="AZ61" s="6">
        <v>8.4</v>
      </c>
      <c r="BA61" s="6">
        <v>7.8</v>
      </c>
      <c r="BB61" s="30">
        <v>7.84</v>
      </c>
      <c r="BC61" s="6">
        <v>-0.7</v>
      </c>
      <c r="BD61" s="6"/>
      <c r="BE61" s="6"/>
      <c r="BF61" s="6"/>
    </row>
    <row r="62" spans="1:58" s="11" customFormat="1" ht="12.75" x14ac:dyDescent="0.2">
      <c r="A62" s="7">
        <v>15</v>
      </c>
      <c r="B62">
        <v>2</v>
      </c>
      <c r="C62" s="6">
        <f>$B$2*E62+(1-$B$2)*D62</f>
        <v>2522.3000000000002</v>
      </c>
      <c r="D62" s="6">
        <v>2531</v>
      </c>
      <c r="E62" s="6">
        <v>2522.3000000000002</v>
      </c>
      <c r="F62" s="30">
        <v>2526.86</v>
      </c>
      <c r="G62" s="6">
        <v>15.6</v>
      </c>
      <c r="H62" s="6"/>
      <c r="I62" s="6">
        <f>$B$2*K62+(1-$B$2)*J62</f>
        <v>210.1</v>
      </c>
      <c r="J62" s="6">
        <v>230.6</v>
      </c>
      <c r="K62" s="6">
        <v>210.1</v>
      </c>
      <c r="L62" s="30">
        <v>207.69</v>
      </c>
      <c r="M62" s="6">
        <v>-27.4</v>
      </c>
      <c r="N62" s="6"/>
      <c r="O62" s="6">
        <f>$B$2*Q62+(1-$B$2)*P62</f>
        <v>940.6</v>
      </c>
      <c r="P62" s="6">
        <v>910.7</v>
      </c>
      <c r="Q62" s="6">
        <v>940.6</v>
      </c>
      <c r="R62" s="30">
        <v>938.55</v>
      </c>
      <c r="S62" s="6">
        <v>41.1</v>
      </c>
      <c r="T62" s="6"/>
      <c r="U62" s="6"/>
      <c r="V62" s="6">
        <v>3672.3</v>
      </c>
      <c r="W62" s="6">
        <v>3673</v>
      </c>
      <c r="X62" s="30">
        <v>3673.1</v>
      </c>
      <c r="Y62" s="6">
        <v>29.3</v>
      </c>
      <c r="Z62" s="6"/>
      <c r="AA62" s="6">
        <f>$B$2*AC62+(1-$B$2)*AB62</f>
        <v>2732.4</v>
      </c>
      <c r="AB62" s="6">
        <v>2761.6</v>
      </c>
      <c r="AC62" s="6">
        <v>2732.4</v>
      </c>
      <c r="AD62" s="30">
        <v>2734.55</v>
      </c>
      <c r="AE62" s="6">
        <v>-11.8</v>
      </c>
      <c r="AF62" s="6"/>
      <c r="AG62" s="6">
        <f>$B$2*AI62+(1-$B$2)*AH62</f>
        <v>68.7</v>
      </c>
      <c r="AH62" s="6">
        <v>68.900000000000006</v>
      </c>
      <c r="AI62" s="6">
        <v>68.7</v>
      </c>
      <c r="AJ62" s="30">
        <v>68.790000000000006</v>
      </c>
      <c r="AK62" s="6">
        <v>-0.1</v>
      </c>
      <c r="AL62" s="6"/>
      <c r="AM62" s="6">
        <f>$B$2*AO62+(1-$B$2)*AN62</f>
        <v>25.6</v>
      </c>
      <c r="AN62" s="6">
        <v>24.8</v>
      </c>
      <c r="AO62" s="6">
        <v>25.6</v>
      </c>
      <c r="AP62" s="30">
        <v>25.55</v>
      </c>
      <c r="AQ62" s="6">
        <v>0.9</v>
      </c>
      <c r="AR62" s="6"/>
      <c r="AS62" s="6">
        <f>$B$2*AU62+(1-$B$2)*AT62</f>
        <v>74.400000000000006</v>
      </c>
      <c r="AT62" s="6">
        <v>75.2</v>
      </c>
      <c r="AU62" s="6">
        <v>74.400000000000006</v>
      </c>
      <c r="AV62" s="30">
        <v>74.45</v>
      </c>
      <c r="AW62" s="6">
        <v>-0.9</v>
      </c>
      <c r="AX62" s="6"/>
      <c r="AY62" s="6">
        <f>$B$2*BA62+(1-$B$2)*AZ62</f>
        <v>7.7</v>
      </c>
      <c r="AZ62" s="6">
        <v>8.4</v>
      </c>
      <c r="BA62" s="6">
        <v>7.7</v>
      </c>
      <c r="BB62" s="30">
        <v>7.59</v>
      </c>
      <c r="BC62" s="6">
        <v>-1</v>
      </c>
      <c r="BD62" s="6"/>
      <c r="BE62" s="6"/>
      <c r="BF62" s="6"/>
    </row>
    <row r="63" spans="1:58" s="11" customFormat="1" ht="12.75" x14ac:dyDescent="0.2">
      <c r="A63" s="7">
        <v>15</v>
      </c>
      <c r="B63">
        <v>3</v>
      </c>
      <c r="C63" s="6">
        <f>$B$2*E63+(1-$B$2)*D63</f>
        <v>2531.8000000000002</v>
      </c>
      <c r="D63" s="6">
        <v>2571.1</v>
      </c>
      <c r="E63" s="6">
        <v>2531.8000000000002</v>
      </c>
      <c r="F63" s="30">
        <v>2533.85</v>
      </c>
      <c r="G63" s="6">
        <v>27.9</v>
      </c>
      <c r="H63" s="6"/>
      <c r="I63" s="6">
        <f>$B$2*K63+(1-$B$2)*J63</f>
        <v>202.6</v>
      </c>
      <c r="J63" s="6">
        <v>185.3</v>
      </c>
      <c r="K63" s="6">
        <v>202.6</v>
      </c>
      <c r="L63" s="30">
        <v>202.43</v>
      </c>
      <c r="M63" s="6">
        <v>-21</v>
      </c>
      <c r="N63" s="6"/>
      <c r="O63" s="6">
        <f>$B$2*Q63+(1-$B$2)*P63</f>
        <v>946.8</v>
      </c>
      <c r="P63" s="6">
        <v>923.9</v>
      </c>
      <c r="Q63" s="6">
        <v>946.8</v>
      </c>
      <c r="R63" s="30">
        <v>944.88</v>
      </c>
      <c r="S63" s="6">
        <v>25.3</v>
      </c>
      <c r="T63" s="6"/>
      <c r="U63" s="6"/>
      <c r="V63" s="6">
        <v>3680.4</v>
      </c>
      <c r="W63" s="6">
        <v>3681.2</v>
      </c>
      <c r="X63" s="30">
        <v>3681.16</v>
      </c>
      <c r="Y63" s="6">
        <v>32.200000000000003</v>
      </c>
      <c r="Z63" s="6"/>
      <c r="AA63" s="6">
        <f>$B$2*AC63+(1-$B$2)*AB63</f>
        <v>2734.4</v>
      </c>
      <c r="AB63" s="6">
        <v>2756.5</v>
      </c>
      <c r="AC63" s="6">
        <v>2734.4</v>
      </c>
      <c r="AD63" s="30">
        <v>2736.28</v>
      </c>
      <c r="AE63" s="6">
        <v>6.9</v>
      </c>
      <c r="AF63" s="6"/>
      <c r="AG63" s="6">
        <f>$B$2*AI63+(1-$B$2)*AH63</f>
        <v>68.8</v>
      </c>
      <c r="AH63" s="6">
        <v>69.900000000000006</v>
      </c>
      <c r="AI63" s="6">
        <v>68.8</v>
      </c>
      <c r="AJ63" s="30">
        <v>68.83</v>
      </c>
      <c r="AK63" s="6">
        <v>0.2</v>
      </c>
      <c r="AL63" s="6"/>
      <c r="AM63" s="6">
        <f>$B$2*AO63+(1-$B$2)*AN63</f>
        <v>25.7</v>
      </c>
      <c r="AN63" s="6">
        <v>25.1</v>
      </c>
      <c r="AO63" s="6">
        <v>25.7</v>
      </c>
      <c r="AP63" s="30">
        <v>25.67</v>
      </c>
      <c r="AQ63" s="6">
        <v>0.5</v>
      </c>
      <c r="AR63" s="6"/>
      <c r="AS63" s="6">
        <f>$B$2*AU63+(1-$B$2)*AT63</f>
        <v>74.3</v>
      </c>
      <c r="AT63" s="6">
        <v>74.900000000000006</v>
      </c>
      <c r="AU63" s="6">
        <v>74.3</v>
      </c>
      <c r="AV63" s="30">
        <v>74.33</v>
      </c>
      <c r="AW63" s="6">
        <v>-0.5</v>
      </c>
      <c r="AX63" s="6"/>
      <c r="AY63" s="6">
        <f>$B$2*BA63+(1-$B$2)*AZ63</f>
        <v>7.4</v>
      </c>
      <c r="AZ63" s="6">
        <v>6.7</v>
      </c>
      <c r="BA63" s="6">
        <v>7.4</v>
      </c>
      <c r="BB63" s="30">
        <v>7.4</v>
      </c>
      <c r="BC63" s="6">
        <v>-0.8</v>
      </c>
      <c r="BD63" s="6"/>
      <c r="BE63" s="6"/>
      <c r="BF63" s="6"/>
    </row>
    <row r="64" spans="1:58" s="11" customFormat="1" ht="12.75" x14ac:dyDescent="0.2">
      <c r="A64" s="7">
        <v>15</v>
      </c>
      <c r="B64">
        <v>4</v>
      </c>
      <c r="C64" s="6">
        <f>$B$2*E64+(1-$B$2)*D64</f>
        <v>2545.1999999999998</v>
      </c>
      <c r="D64" s="6">
        <v>2536.1</v>
      </c>
      <c r="E64" s="6">
        <v>2545.1999999999998</v>
      </c>
      <c r="F64" s="30">
        <v>2541.9499999999998</v>
      </c>
      <c r="G64" s="6">
        <v>32.4</v>
      </c>
      <c r="H64" s="6"/>
      <c r="I64" s="6">
        <f>$B$2*K64+(1-$B$2)*J64</f>
        <v>198.5</v>
      </c>
      <c r="J64" s="6">
        <v>182.1</v>
      </c>
      <c r="K64" s="6">
        <v>198.5</v>
      </c>
      <c r="L64" s="30">
        <v>201.15</v>
      </c>
      <c r="M64" s="6">
        <v>-5.0999999999999996</v>
      </c>
      <c r="N64" s="6"/>
      <c r="O64" s="6">
        <f>$B$2*Q64+(1-$B$2)*P64</f>
        <v>946</v>
      </c>
      <c r="P64" s="6">
        <v>972.5</v>
      </c>
      <c r="Q64" s="6">
        <v>946</v>
      </c>
      <c r="R64" s="30">
        <v>946.29</v>
      </c>
      <c r="S64" s="6">
        <v>5.6</v>
      </c>
      <c r="T64" s="6"/>
      <c r="U64" s="6"/>
      <c r="V64" s="6">
        <v>3690.7</v>
      </c>
      <c r="W64" s="6">
        <v>3689.7</v>
      </c>
      <c r="X64" s="30">
        <v>3689.4</v>
      </c>
      <c r="Y64" s="6">
        <v>32.9</v>
      </c>
      <c r="Z64" s="6"/>
      <c r="AA64" s="6">
        <f>$B$2*AC64+(1-$B$2)*AB64</f>
        <v>2743.7</v>
      </c>
      <c r="AB64" s="6">
        <v>2718.2</v>
      </c>
      <c r="AC64" s="6">
        <v>2743.7</v>
      </c>
      <c r="AD64" s="30">
        <v>2743.1</v>
      </c>
      <c r="AE64" s="6">
        <v>27.3</v>
      </c>
      <c r="AF64" s="6"/>
      <c r="AG64" s="6">
        <f>$B$2*AI64+(1-$B$2)*AH64</f>
        <v>69</v>
      </c>
      <c r="AH64" s="6">
        <v>68.7</v>
      </c>
      <c r="AI64" s="6">
        <v>69</v>
      </c>
      <c r="AJ64" s="30">
        <v>68.900000000000006</v>
      </c>
      <c r="AK64" s="6">
        <v>0.3</v>
      </c>
      <c r="AL64" s="6"/>
      <c r="AM64" s="6">
        <f>$B$2*AO64+(1-$B$2)*AN64</f>
        <v>25.6</v>
      </c>
      <c r="AN64" s="6">
        <v>26.4</v>
      </c>
      <c r="AO64" s="6">
        <v>25.6</v>
      </c>
      <c r="AP64" s="30">
        <v>25.65</v>
      </c>
      <c r="AQ64" s="6">
        <v>-0.1</v>
      </c>
      <c r="AR64" s="6"/>
      <c r="AS64" s="6">
        <f>$B$2*AU64+(1-$B$2)*AT64</f>
        <v>74.400000000000006</v>
      </c>
      <c r="AT64" s="6">
        <v>73.599999999999994</v>
      </c>
      <c r="AU64" s="6">
        <v>74.400000000000006</v>
      </c>
      <c r="AV64" s="30">
        <v>74.349999999999994</v>
      </c>
      <c r="AW64" s="6">
        <v>0.1</v>
      </c>
      <c r="AX64" s="6"/>
      <c r="AY64" s="6">
        <f>$B$2*BA64+(1-$B$2)*AZ64</f>
        <v>7.2</v>
      </c>
      <c r="AZ64" s="6">
        <v>6.7</v>
      </c>
      <c r="BA64" s="6">
        <v>7.2</v>
      </c>
      <c r="BB64" s="30">
        <v>7.33</v>
      </c>
      <c r="BC64" s="6">
        <v>-0.3</v>
      </c>
      <c r="BD64" s="6"/>
      <c r="BE64" s="6"/>
      <c r="BF64" s="6"/>
    </row>
    <row r="65" spans="1:57" ht="12.75" x14ac:dyDescent="0.2">
      <c r="A65" s="7"/>
      <c r="B65">
        <v>1</v>
      </c>
      <c r="C65" s="6">
        <f>$B$2*E65+(1-$B$2)*D65</f>
        <v>2543.5</v>
      </c>
      <c r="D65" s="6">
        <v>2504.6999999999998</v>
      </c>
      <c r="E65" s="6">
        <v>2543.5</v>
      </c>
      <c r="F65" s="30">
        <v>2548.7399999999998</v>
      </c>
      <c r="G65" s="6">
        <v>27.2</v>
      </c>
      <c r="I65" s="6">
        <f>$B$2*K65+(1-$B$2)*J65</f>
        <v>208.3</v>
      </c>
      <c r="J65" s="6">
        <v>222.4</v>
      </c>
      <c r="K65" s="6">
        <v>208.3</v>
      </c>
      <c r="L65" s="30">
        <v>201.93</v>
      </c>
      <c r="M65" s="6">
        <v>3.1</v>
      </c>
      <c r="O65" s="6">
        <f>$B$2*Q65+(1-$B$2)*P65</f>
        <v>946.5</v>
      </c>
      <c r="P65" s="6">
        <v>971.9</v>
      </c>
      <c r="Q65" s="6">
        <v>946.5</v>
      </c>
      <c r="R65" s="30">
        <v>947.71</v>
      </c>
      <c r="S65" s="6">
        <v>5.7</v>
      </c>
      <c r="V65" s="6">
        <v>3699</v>
      </c>
      <c r="W65" s="6">
        <v>3698.3</v>
      </c>
      <c r="X65" s="30">
        <v>3698.39</v>
      </c>
      <c r="Y65" s="6">
        <v>36</v>
      </c>
      <c r="AA65" s="6">
        <f>$B$2*AC65+(1-$B$2)*AB65</f>
        <v>2751.8</v>
      </c>
      <c r="AB65" s="6">
        <v>2727.1</v>
      </c>
      <c r="AC65" s="6">
        <v>2751.8</v>
      </c>
      <c r="AD65" s="30">
        <v>2750.68</v>
      </c>
      <c r="AE65" s="6">
        <v>30.3</v>
      </c>
      <c r="AG65" s="6">
        <f>$B$2*AI65+(1-$B$2)*AH65</f>
        <v>68.8</v>
      </c>
      <c r="AH65" s="6">
        <v>67.7</v>
      </c>
      <c r="AI65" s="6">
        <v>68.8</v>
      </c>
      <c r="AJ65" s="30">
        <v>68.91</v>
      </c>
      <c r="AK65" s="6">
        <v>0.1</v>
      </c>
      <c r="AM65" s="6">
        <f>$B$2*AO65+(1-$B$2)*AN65</f>
        <v>25.6</v>
      </c>
      <c r="AN65" s="6">
        <v>26.3</v>
      </c>
      <c r="AO65" s="6">
        <v>25.6</v>
      </c>
      <c r="AP65" s="30">
        <v>25.62</v>
      </c>
      <c r="AQ65" s="6">
        <v>-0.1</v>
      </c>
      <c r="AS65" s="6">
        <f>$B$2*AU65+(1-$B$2)*AT65</f>
        <v>74.400000000000006</v>
      </c>
      <c r="AT65" s="6">
        <v>73.7</v>
      </c>
      <c r="AU65" s="6">
        <v>74.400000000000006</v>
      </c>
      <c r="AV65" s="30">
        <v>74.38</v>
      </c>
      <c r="AW65" s="6">
        <v>0.1</v>
      </c>
      <c r="AY65" s="6">
        <f>$B$2*BA65+(1-$B$2)*AZ65</f>
        <v>7.6</v>
      </c>
      <c r="AZ65" s="6">
        <v>8.1999999999999993</v>
      </c>
      <c r="BA65" s="6">
        <v>7.6</v>
      </c>
      <c r="BB65" s="30">
        <v>7.34</v>
      </c>
      <c r="BC65" s="6">
        <v>0</v>
      </c>
    </row>
    <row r="66" spans="1:57" ht="12.75" x14ac:dyDescent="0.2">
      <c r="A66" s="7">
        <v>16</v>
      </c>
      <c r="B66">
        <v>2</v>
      </c>
      <c r="C66" s="6">
        <f>$B$2*E66+(1-$B$2)*D66</f>
        <v>2562.1999999999998</v>
      </c>
      <c r="D66" s="6">
        <v>2571.5</v>
      </c>
      <c r="E66" s="6">
        <v>2562.1999999999998</v>
      </c>
      <c r="F66" s="30">
        <v>2555.44</v>
      </c>
      <c r="G66" s="6">
        <v>26.8</v>
      </c>
      <c r="I66" s="6">
        <f>$B$2*K66+(1-$B$2)*J66</f>
        <v>199.7</v>
      </c>
      <c r="J66" s="6">
        <v>219</v>
      </c>
      <c r="K66" s="6">
        <v>199.7</v>
      </c>
      <c r="L66" s="30">
        <v>201.5</v>
      </c>
      <c r="M66" s="6">
        <v>-1.7</v>
      </c>
      <c r="O66" s="6">
        <f>$B$2*Q66+(1-$B$2)*P66</f>
        <v>946.2</v>
      </c>
      <c r="P66" s="6">
        <v>916.8</v>
      </c>
      <c r="Q66" s="6">
        <v>946.2</v>
      </c>
      <c r="R66" s="30">
        <v>951.29</v>
      </c>
      <c r="S66" s="6">
        <v>14.3</v>
      </c>
      <c r="V66" s="6">
        <v>3707.3</v>
      </c>
      <c r="W66" s="6">
        <v>3708.1</v>
      </c>
      <c r="X66" s="30">
        <v>3708.24</v>
      </c>
      <c r="Y66" s="6">
        <v>39.4</v>
      </c>
      <c r="AA66" s="6">
        <f>$B$2*AC66+(1-$B$2)*AB66</f>
        <v>2761.9</v>
      </c>
      <c r="AB66" s="6">
        <v>2790.5</v>
      </c>
      <c r="AC66" s="6">
        <v>2761.9</v>
      </c>
      <c r="AD66" s="30">
        <v>2756.95</v>
      </c>
      <c r="AE66" s="6">
        <v>25.1</v>
      </c>
      <c r="AG66" s="6">
        <f>$B$2*AI66+(1-$B$2)*AH66</f>
        <v>69.099999999999994</v>
      </c>
      <c r="AH66" s="6">
        <v>69.400000000000006</v>
      </c>
      <c r="AI66" s="6">
        <v>69.099999999999994</v>
      </c>
      <c r="AJ66" s="30">
        <v>68.91</v>
      </c>
      <c r="AK66" s="6">
        <v>0</v>
      </c>
      <c r="AM66" s="6">
        <f>$B$2*AO66+(1-$B$2)*AN66</f>
        <v>25.5</v>
      </c>
      <c r="AN66" s="6">
        <v>24.7</v>
      </c>
      <c r="AO66" s="6">
        <v>25.5</v>
      </c>
      <c r="AP66" s="30">
        <v>25.65</v>
      </c>
      <c r="AQ66" s="6">
        <v>0.1</v>
      </c>
      <c r="AS66" s="6">
        <f>$B$2*AU66+(1-$B$2)*AT66</f>
        <v>74.5</v>
      </c>
      <c r="AT66" s="6">
        <v>75.3</v>
      </c>
      <c r="AU66" s="6">
        <v>74.5</v>
      </c>
      <c r="AV66" s="30">
        <v>74.349999999999994</v>
      </c>
      <c r="AW66" s="6">
        <v>-0.1</v>
      </c>
      <c r="AY66" s="6">
        <f>$B$2*BA66+(1-$B$2)*AZ66</f>
        <v>7.2</v>
      </c>
      <c r="AZ66" s="6">
        <v>7.8</v>
      </c>
      <c r="BA66" s="6">
        <v>7.2</v>
      </c>
      <c r="BB66" s="30">
        <v>7.31</v>
      </c>
      <c r="BC66" s="6">
        <v>-0.1</v>
      </c>
    </row>
    <row r="67" spans="1:57" ht="12.75" x14ac:dyDescent="0.2">
      <c r="A67" s="7">
        <v>16</v>
      </c>
      <c r="B67">
        <v>3</v>
      </c>
      <c r="C67" s="6">
        <f>$B$2*E67+(1-$B$2)*D67</f>
        <v>2560</v>
      </c>
      <c r="D67" s="6">
        <v>2598.4</v>
      </c>
      <c r="E67" s="6">
        <v>2560</v>
      </c>
      <c r="F67" s="30">
        <v>2566.5300000000002</v>
      </c>
      <c r="G67" s="6">
        <v>44.4</v>
      </c>
      <c r="I67" s="6">
        <f>$B$2*K67+(1-$B$2)*J67</f>
        <v>198.1</v>
      </c>
      <c r="J67" s="6">
        <v>181.9</v>
      </c>
      <c r="K67" s="6">
        <v>198.1</v>
      </c>
      <c r="L67" s="30">
        <v>200.33</v>
      </c>
      <c r="M67" s="6">
        <v>-4.7</v>
      </c>
      <c r="O67" s="6">
        <f>$B$2*Q67+(1-$B$2)*P67</f>
        <v>961.3</v>
      </c>
      <c r="P67" s="6">
        <v>938.2</v>
      </c>
      <c r="Q67" s="6">
        <v>961.3</v>
      </c>
      <c r="R67" s="30">
        <v>953.2</v>
      </c>
      <c r="S67" s="6">
        <v>7.6</v>
      </c>
      <c r="V67" s="6">
        <v>3718.5</v>
      </c>
      <c r="W67" s="6">
        <v>3719.5</v>
      </c>
      <c r="X67" s="30">
        <v>3720.07</v>
      </c>
      <c r="Y67" s="6">
        <v>47.3</v>
      </c>
      <c r="AA67" s="6">
        <f>$B$2*AC67+(1-$B$2)*AB67</f>
        <v>2758.1</v>
      </c>
      <c r="AB67" s="6">
        <v>2780.3</v>
      </c>
      <c r="AC67" s="6">
        <v>2758.1</v>
      </c>
      <c r="AD67" s="30">
        <v>2766.87</v>
      </c>
      <c r="AE67" s="6">
        <v>39.700000000000003</v>
      </c>
      <c r="AG67" s="6">
        <f>$B$2*AI67+(1-$B$2)*AH67</f>
        <v>68.8</v>
      </c>
      <c r="AH67" s="6">
        <v>69.900000000000006</v>
      </c>
      <c r="AI67" s="6">
        <v>68.8</v>
      </c>
      <c r="AJ67" s="30">
        <v>68.989999999999995</v>
      </c>
      <c r="AK67" s="6">
        <v>0.3</v>
      </c>
      <c r="AM67" s="6">
        <f>$B$2*AO67+(1-$B$2)*AN67</f>
        <v>25.8</v>
      </c>
      <c r="AN67" s="6">
        <v>25.2</v>
      </c>
      <c r="AO67" s="6">
        <v>25.8</v>
      </c>
      <c r="AP67" s="30">
        <v>25.62</v>
      </c>
      <c r="AQ67" s="6">
        <v>-0.1</v>
      </c>
      <c r="AS67" s="6">
        <f>$B$2*AU67+(1-$B$2)*AT67</f>
        <v>74.2</v>
      </c>
      <c r="AT67" s="6">
        <v>74.8</v>
      </c>
      <c r="AU67" s="6">
        <v>74.2</v>
      </c>
      <c r="AV67" s="30">
        <v>74.38</v>
      </c>
      <c r="AW67" s="6">
        <v>0.1</v>
      </c>
      <c r="AY67" s="6">
        <f>$B$2*BA67+(1-$B$2)*AZ67</f>
        <v>7.2</v>
      </c>
      <c r="AZ67" s="6">
        <v>6.5</v>
      </c>
      <c r="BA67" s="6">
        <v>7.2</v>
      </c>
      <c r="BB67" s="30">
        <v>7.24</v>
      </c>
      <c r="BC67" s="6">
        <v>-0.3</v>
      </c>
    </row>
    <row r="68" spans="1:57" ht="12.75" x14ac:dyDescent="0.2">
      <c r="A68" s="7">
        <v>16</v>
      </c>
      <c r="B68">
        <v>4</v>
      </c>
      <c r="C68" s="6">
        <f>$B$2*E68+(1-$B$2)*D68</f>
        <v>2583.5</v>
      </c>
      <c r="D68" s="6">
        <v>2572.5</v>
      </c>
      <c r="E68" s="6">
        <v>2583.5</v>
      </c>
      <c r="F68" s="30">
        <v>2583.12</v>
      </c>
      <c r="G68" s="6">
        <v>66.400000000000006</v>
      </c>
      <c r="I68" s="6">
        <f>$B$2*K68+(1-$B$2)*J68</f>
        <v>200.9</v>
      </c>
      <c r="J68" s="6">
        <v>184.6</v>
      </c>
      <c r="K68" s="6">
        <v>200.9</v>
      </c>
      <c r="L68" s="30">
        <v>199.72</v>
      </c>
      <c r="M68" s="6">
        <v>-2.4</v>
      </c>
      <c r="O68" s="6">
        <f>$B$2*Q68+(1-$B$2)*P68</f>
        <v>948.8</v>
      </c>
      <c r="P68" s="6">
        <v>977</v>
      </c>
      <c r="Q68" s="6">
        <v>948.8</v>
      </c>
      <c r="R68" s="30">
        <v>950.51</v>
      </c>
      <c r="S68" s="6">
        <v>-10.8</v>
      </c>
      <c r="V68" s="6">
        <v>3734.2</v>
      </c>
      <c r="W68" s="6">
        <v>3733.2</v>
      </c>
      <c r="X68" s="30">
        <v>3733.35</v>
      </c>
      <c r="Y68" s="6">
        <v>53.1</v>
      </c>
      <c r="AA68" s="6">
        <f>$B$2*AC68+(1-$B$2)*AB68</f>
        <v>2784.4</v>
      </c>
      <c r="AB68" s="6">
        <v>2757.1</v>
      </c>
      <c r="AC68" s="6">
        <v>2784.4</v>
      </c>
      <c r="AD68" s="30">
        <v>2782.85</v>
      </c>
      <c r="AE68" s="6">
        <v>63.9</v>
      </c>
      <c r="AG68" s="6">
        <f>$B$2*AI68+(1-$B$2)*AH68</f>
        <v>69.2</v>
      </c>
      <c r="AH68" s="6">
        <v>68.900000000000006</v>
      </c>
      <c r="AI68" s="6">
        <v>69.2</v>
      </c>
      <c r="AJ68" s="30">
        <v>69.19</v>
      </c>
      <c r="AK68" s="6">
        <v>0.8</v>
      </c>
      <c r="AM68" s="6">
        <f>$B$2*AO68+(1-$B$2)*AN68</f>
        <v>25.4</v>
      </c>
      <c r="AN68" s="6">
        <v>26.2</v>
      </c>
      <c r="AO68" s="6">
        <v>25.4</v>
      </c>
      <c r="AP68" s="30">
        <v>25.46</v>
      </c>
      <c r="AQ68" s="6">
        <v>-0.7</v>
      </c>
      <c r="AS68" s="6">
        <f>$B$2*AU68+(1-$B$2)*AT68</f>
        <v>74.599999999999994</v>
      </c>
      <c r="AT68" s="6">
        <v>73.8</v>
      </c>
      <c r="AU68" s="6">
        <v>74.599999999999994</v>
      </c>
      <c r="AV68" s="30">
        <v>74.540000000000006</v>
      </c>
      <c r="AW68" s="6">
        <v>0.7</v>
      </c>
      <c r="AY68" s="6">
        <f>$B$2*BA68+(1-$B$2)*AZ68</f>
        <v>7.2</v>
      </c>
      <c r="AZ68" s="6">
        <v>6.7</v>
      </c>
      <c r="BA68" s="6">
        <v>7.2</v>
      </c>
      <c r="BB68" s="30">
        <v>7.18</v>
      </c>
      <c r="BC68" s="6">
        <v>-0.3</v>
      </c>
    </row>
    <row r="69" spans="1:57" ht="12.75" x14ac:dyDescent="0.2">
      <c r="A69" s="7"/>
      <c r="B69">
        <v>1</v>
      </c>
      <c r="C69" s="6">
        <f>$B$2*E69+(1-$B$2)*D69</f>
        <v>2603.1999999999998</v>
      </c>
      <c r="D69" s="6">
        <v>2565.8000000000002</v>
      </c>
      <c r="E69" s="6">
        <v>2603.1999999999998</v>
      </c>
      <c r="F69" s="30">
        <v>2603.1</v>
      </c>
      <c r="G69" s="6">
        <v>79.900000000000006</v>
      </c>
      <c r="I69" s="6">
        <f>$B$2*K69+(1-$B$2)*J69</f>
        <v>197.1</v>
      </c>
      <c r="J69" s="6">
        <v>211.2</v>
      </c>
      <c r="K69" s="6">
        <v>197.1</v>
      </c>
      <c r="L69" s="30">
        <v>199.29</v>
      </c>
      <c r="M69" s="6">
        <v>-1.7</v>
      </c>
      <c r="O69" s="6">
        <f>$B$2*Q69+(1-$B$2)*P69</f>
        <v>946.9</v>
      </c>
      <c r="P69" s="6">
        <v>971</v>
      </c>
      <c r="Q69" s="6">
        <v>946.9</v>
      </c>
      <c r="R69" s="30">
        <v>943.73</v>
      </c>
      <c r="S69" s="6">
        <v>-27.1</v>
      </c>
      <c r="V69" s="6">
        <v>3748</v>
      </c>
      <c r="W69" s="6">
        <v>3747.1</v>
      </c>
      <c r="X69" s="30">
        <v>3746.11</v>
      </c>
      <c r="Y69" s="6">
        <v>51.1</v>
      </c>
      <c r="AA69" s="6">
        <f>$B$2*AC69+(1-$B$2)*AB69</f>
        <v>2800.2</v>
      </c>
      <c r="AB69" s="6">
        <v>2777</v>
      </c>
      <c r="AC69" s="6">
        <v>2800.2</v>
      </c>
      <c r="AD69" s="30">
        <v>2802.39</v>
      </c>
      <c r="AE69" s="6">
        <v>78.2</v>
      </c>
      <c r="AG69" s="6">
        <f>$B$2*AI69+(1-$B$2)*AH69</f>
        <v>69.5</v>
      </c>
      <c r="AH69" s="6">
        <v>68.5</v>
      </c>
      <c r="AI69" s="6">
        <v>69.5</v>
      </c>
      <c r="AJ69" s="30">
        <v>69.489999999999995</v>
      </c>
      <c r="AK69" s="6">
        <v>1.2</v>
      </c>
      <c r="AM69" s="6">
        <f>$B$2*AO69+(1-$B$2)*AN69</f>
        <v>25.3</v>
      </c>
      <c r="AN69" s="6">
        <v>25.9</v>
      </c>
      <c r="AO69" s="6">
        <v>25.3</v>
      </c>
      <c r="AP69" s="30">
        <v>25.19</v>
      </c>
      <c r="AQ69" s="6">
        <v>-1.1000000000000001</v>
      </c>
      <c r="AS69" s="6">
        <f>$B$2*AU69+(1-$B$2)*AT69</f>
        <v>74.7</v>
      </c>
      <c r="AT69" s="6">
        <v>74.099999999999994</v>
      </c>
      <c r="AU69" s="6">
        <v>74.7</v>
      </c>
      <c r="AV69" s="30">
        <v>74.81</v>
      </c>
      <c r="AW69" s="6">
        <v>1.1000000000000001</v>
      </c>
      <c r="AY69" s="6">
        <f>$B$2*BA69+(1-$B$2)*AZ69</f>
        <v>7</v>
      </c>
      <c r="AZ69" s="6">
        <v>7.6</v>
      </c>
      <c r="BA69" s="6">
        <v>7</v>
      </c>
      <c r="BB69" s="30">
        <v>7.11</v>
      </c>
      <c r="BC69" s="6">
        <v>-0.3</v>
      </c>
    </row>
    <row r="70" spans="1:57" ht="12.75" x14ac:dyDescent="0.2">
      <c r="A70" s="7">
        <v>17</v>
      </c>
      <c r="B70">
        <v>2</v>
      </c>
      <c r="C70" s="6">
        <f>$B$2*E70+(1-$B$2)*D70</f>
        <v>2624.7</v>
      </c>
      <c r="D70" s="6">
        <v>2634.8</v>
      </c>
      <c r="E70" s="6">
        <v>2624.7</v>
      </c>
      <c r="F70" s="30">
        <v>2621.94</v>
      </c>
      <c r="G70" s="6">
        <v>75.400000000000006</v>
      </c>
      <c r="I70" s="6">
        <f>$B$2*K70+(1-$B$2)*J70</f>
        <v>197.6</v>
      </c>
      <c r="J70" s="6">
        <v>215.4</v>
      </c>
      <c r="K70" s="6">
        <v>197.6</v>
      </c>
      <c r="L70" s="30">
        <v>197.89</v>
      </c>
      <c r="M70" s="6">
        <v>-5.6</v>
      </c>
      <c r="O70" s="6">
        <f>$B$2*Q70+(1-$B$2)*P70</f>
        <v>934.6</v>
      </c>
      <c r="P70" s="6">
        <v>905.8</v>
      </c>
      <c r="Q70" s="6">
        <v>934.6</v>
      </c>
      <c r="R70" s="30">
        <v>937.09</v>
      </c>
      <c r="S70" s="6">
        <v>-26.6</v>
      </c>
      <c r="V70" s="6">
        <v>3756</v>
      </c>
      <c r="W70" s="6">
        <v>3756.8</v>
      </c>
      <c r="X70" s="30">
        <v>3756.91</v>
      </c>
      <c r="Y70" s="6">
        <v>43.2</v>
      </c>
      <c r="AA70" s="6">
        <f>$B$2*AC70+(1-$B$2)*AB70</f>
        <v>2822.2</v>
      </c>
      <c r="AB70" s="6">
        <v>2850.2</v>
      </c>
      <c r="AC70" s="6">
        <v>2822.2</v>
      </c>
      <c r="AD70" s="30">
        <v>2819.83</v>
      </c>
      <c r="AE70" s="6">
        <v>69.8</v>
      </c>
      <c r="AG70" s="6">
        <f>$B$2*AI70+(1-$B$2)*AH70</f>
        <v>69.900000000000006</v>
      </c>
      <c r="AH70" s="6">
        <v>70.099999999999994</v>
      </c>
      <c r="AI70" s="6">
        <v>69.900000000000006</v>
      </c>
      <c r="AJ70" s="30">
        <v>69.790000000000006</v>
      </c>
      <c r="AK70" s="6">
        <v>1.2</v>
      </c>
      <c r="AM70" s="6">
        <f>$B$2*AO70+(1-$B$2)*AN70</f>
        <v>24.9</v>
      </c>
      <c r="AN70" s="6">
        <v>24.1</v>
      </c>
      <c r="AO70" s="6">
        <v>24.9</v>
      </c>
      <c r="AP70" s="30">
        <v>24.94</v>
      </c>
      <c r="AQ70" s="6">
        <v>-1</v>
      </c>
      <c r="AS70" s="6">
        <f>$B$2*AU70+(1-$B$2)*AT70</f>
        <v>75.099999999999994</v>
      </c>
      <c r="AT70" s="6">
        <v>75.900000000000006</v>
      </c>
      <c r="AU70" s="6">
        <v>75.099999999999994</v>
      </c>
      <c r="AV70" s="30">
        <v>75.06</v>
      </c>
      <c r="AW70" s="6">
        <v>1</v>
      </c>
      <c r="AY70" s="6">
        <f>$B$2*BA70+(1-$B$2)*AZ70</f>
        <v>7</v>
      </c>
      <c r="AZ70" s="6">
        <v>7.6</v>
      </c>
      <c r="BA70" s="6">
        <v>7</v>
      </c>
      <c r="BB70" s="30">
        <v>7.02</v>
      </c>
      <c r="BC70" s="6">
        <v>-0.4</v>
      </c>
    </row>
    <row r="71" spans="1:57" ht="12.75" x14ac:dyDescent="0.2">
      <c r="A71" s="7">
        <v>17</v>
      </c>
      <c r="B71">
        <v>3</v>
      </c>
      <c r="C71" s="6">
        <f>$B$2*E71+(1-$B$2)*D71</f>
        <v>2640.8</v>
      </c>
      <c r="D71" s="6">
        <v>2678.5</v>
      </c>
      <c r="E71" s="6">
        <v>2640.8</v>
      </c>
      <c r="F71" s="30">
        <v>2637.7</v>
      </c>
      <c r="G71" s="6">
        <v>63</v>
      </c>
      <c r="I71" s="6">
        <f>$B$2*K71+(1-$B$2)*J71</f>
        <v>196.7</v>
      </c>
      <c r="J71" s="6">
        <v>181.6</v>
      </c>
      <c r="K71" s="6">
        <v>196.7</v>
      </c>
      <c r="L71" s="30">
        <v>194.2</v>
      </c>
      <c r="M71" s="6">
        <v>-14.7</v>
      </c>
      <c r="O71" s="6">
        <f>$B$2*Q71+(1-$B$2)*P71</f>
        <v>928.1</v>
      </c>
      <c r="P71" s="6">
        <v>904.6</v>
      </c>
      <c r="Q71" s="6">
        <v>928.1</v>
      </c>
      <c r="R71" s="30">
        <v>934.13</v>
      </c>
      <c r="S71" s="6">
        <v>-11.8</v>
      </c>
      <c r="V71" s="6">
        <v>3764.7</v>
      </c>
      <c r="W71" s="6">
        <v>3765.7</v>
      </c>
      <c r="X71" s="30">
        <v>3766.03</v>
      </c>
      <c r="Y71" s="6">
        <v>36.5</v>
      </c>
      <c r="AA71" s="6">
        <f>$B$2*AC71+(1-$B$2)*AB71</f>
        <v>2837.6</v>
      </c>
      <c r="AB71" s="6">
        <v>2860</v>
      </c>
      <c r="AC71" s="6">
        <v>2837.6</v>
      </c>
      <c r="AD71" s="30">
        <v>2831.9</v>
      </c>
      <c r="AE71" s="6">
        <v>48.3</v>
      </c>
      <c r="AG71" s="6">
        <f>$B$2*AI71+(1-$B$2)*AH71</f>
        <v>70.099999999999994</v>
      </c>
      <c r="AH71" s="6">
        <v>71.099999999999994</v>
      </c>
      <c r="AI71" s="6">
        <v>70.099999999999994</v>
      </c>
      <c r="AJ71" s="30">
        <v>70.040000000000006</v>
      </c>
      <c r="AK71" s="6">
        <v>1</v>
      </c>
      <c r="AM71" s="6">
        <f>$B$2*AO71+(1-$B$2)*AN71</f>
        <v>24.6</v>
      </c>
      <c r="AN71" s="6">
        <v>24</v>
      </c>
      <c r="AO71" s="6">
        <v>24.6</v>
      </c>
      <c r="AP71" s="30">
        <v>24.8</v>
      </c>
      <c r="AQ71" s="6">
        <v>-0.6</v>
      </c>
      <c r="AS71" s="6">
        <f>$B$2*AU71+(1-$B$2)*AT71</f>
        <v>75.400000000000006</v>
      </c>
      <c r="AT71" s="6">
        <v>76</v>
      </c>
      <c r="AU71" s="6">
        <v>75.400000000000006</v>
      </c>
      <c r="AV71" s="30">
        <v>75.2</v>
      </c>
      <c r="AW71" s="6">
        <v>0.6</v>
      </c>
      <c r="AY71" s="6">
        <f>$B$2*BA71+(1-$B$2)*AZ71</f>
        <v>6.9</v>
      </c>
      <c r="AZ71" s="6">
        <v>6.3</v>
      </c>
      <c r="BA71" s="6">
        <v>6.9</v>
      </c>
      <c r="BB71" s="30">
        <v>6.86</v>
      </c>
      <c r="BC71" s="6">
        <v>-0.6</v>
      </c>
    </row>
    <row r="72" spans="1:57" ht="12.75" x14ac:dyDescent="0.2">
      <c r="A72" s="7">
        <v>17</v>
      </c>
      <c r="B72">
        <v>4</v>
      </c>
      <c r="C72" s="6">
        <f>$B$2*E72+(1-$B$2)*D72</f>
        <v>2649.4</v>
      </c>
      <c r="D72" s="6">
        <v>2637.5</v>
      </c>
      <c r="E72" s="6">
        <v>2649.4</v>
      </c>
      <c r="F72" s="30">
        <v>2651</v>
      </c>
      <c r="G72" s="6">
        <v>53.2</v>
      </c>
      <c r="I72" s="6">
        <f>$B$2*K72+(1-$B$2)*J72</f>
        <v>188.4</v>
      </c>
      <c r="J72" s="6">
        <v>172.4</v>
      </c>
      <c r="K72" s="6">
        <v>188.4</v>
      </c>
      <c r="L72" s="30">
        <v>188.57</v>
      </c>
      <c r="M72" s="6">
        <v>-22.5</v>
      </c>
      <c r="O72" s="6">
        <f>$B$2*Q72+(1-$B$2)*P72</f>
        <v>936.7</v>
      </c>
      <c r="P72" s="6">
        <v>965.5</v>
      </c>
      <c r="Q72" s="6">
        <v>936.7</v>
      </c>
      <c r="R72" s="30">
        <v>934.74</v>
      </c>
      <c r="S72" s="6">
        <v>2.4</v>
      </c>
      <c r="V72" s="6">
        <v>3775.3</v>
      </c>
      <c r="W72" s="6">
        <v>3774.5</v>
      </c>
      <c r="X72" s="30">
        <v>3774.31</v>
      </c>
      <c r="Y72" s="6">
        <v>33.1</v>
      </c>
      <c r="AA72" s="6">
        <f>$B$2*AC72+(1-$B$2)*AB72</f>
        <v>2837.8</v>
      </c>
      <c r="AB72" s="6">
        <v>2809.9</v>
      </c>
      <c r="AC72" s="6">
        <v>2837.8</v>
      </c>
      <c r="AD72" s="30">
        <v>2839.58</v>
      </c>
      <c r="AE72" s="6">
        <v>30.7</v>
      </c>
      <c r="AG72" s="6">
        <f>$B$2*AI72+(1-$B$2)*AH72</f>
        <v>70.2</v>
      </c>
      <c r="AH72" s="6">
        <v>69.900000000000006</v>
      </c>
      <c r="AI72" s="6">
        <v>70.2</v>
      </c>
      <c r="AJ72" s="30">
        <v>70.239999999999995</v>
      </c>
      <c r="AK72" s="6">
        <v>0.8</v>
      </c>
      <c r="AM72" s="6">
        <f>$B$2*AO72+(1-$B$2)*AN72</f>
        <v>24.8</v>
      </c>
      <c r="AN72" s="6">
        <v>25.6</v>
      </c>
      <c r="AO72" s="6">
        <v>24.8</v>
      </c>
      <c r="AP72" s="30">
        <v>24.77</v>
      </c>
      <c r="AQ72" s="6">
        <v>-0.2</v>
      </c>
      <c r="AS72" s="6">
        <f>$B$2*AU72+(1-$B$2)*AT72</f>
        <v>75.2</v>
      </c>
      <c r="AT72" s="6">
        <v>74.400000000000006</v>
      </c>
      <c r="AU72" s="6">
        <v>75.2</v>
      </c>
      <c r="AV72" s="30">
        <v>75.23</v>
      </c>
      <c r="AW72" s="6">
        <v>0.2</v>
      </c>
      <c r="AY72" s="6">
        <f>$B$2*BA72+(1-$B$2)*AZ72</f>
        <v>6.6</v>
      </c>
      <c r="AZ72" s="6">
        <v>6.1</v>
      </c>
      <c r="BA72" s="6">
        <v>6.6</v>
      </c>
      <c r="BB72" s="30">
        <v>6.64</v>
      </c>
      <c r="BC72" s="6">
        <v>-0.9</v>
      </c>
    </row>
    <row r="73" spans="1:57" ht="12.75" x14ac:dyDescent="0.2">
      <c r="A73" s="7"/>
      <c r="B73">
        <v>1</v>
      </c>
      <c r="C73" s="6">
        <f>$B$2*E73+(1-$B$2)*D73</f>
        <v>2666.3</v>
      </c>
      <c r="D73" s="6">
        <v>2630.5</v>
      </c>
      <c r="E73" s="6">
        <v>2666.3</v>
      </c>
      <c r="F73" s="30">
        <v>2660.99</v>
      </c>
      <c r="G73" s="6">
        <v>39.9</v>
      </c>
      <c r="I73" s="6">
        <f>$B$2*K73+(1-$B$2)*J73</f>
        <v>177.6</v>
      </c>
      <c r="J73" s="6">
        <v>191.4</v>
      </c>
      <c r="K73" s="6">
        <v>177.6</v>
      </c>
      <c r="L73" s="30">
        <v>183.93</v>
      </c>
      <c r="M73" s="6">
        <v>-18.600000000000001</v>
      </c>
      <c r="O73" s="6">
        <f>$B$2*Q73+(1-$B$2)*P73</f>
        <v>938.2</v>
      </c>
      <c r="P73" s="6">
        <v>961.1</v>
      </c>
      <c r="Q73" s="6">
        <v>938.2</v>
      </c>
      <c r="R73" s="30">
        <v>937.06</v>
      </c>
      <c r="S73" s="6">
        <v>9.3000000000000007</v>
      </c>
      <c r="V73" s="6">
        <v>3783</v>
      </c>
      <c r="W73" s="6">
        <v>3782</v>
      </c>
      <c r="X73" s="30">
        <v>3781.98</v>
      </c>
      <c r="Y73" s="6">
        <v>30.6</v>
      </c>
      <c r="AA73" s="6">
        <f>$B$2*AC73+(1-$B$2)*AB73</f>
        <v>2843.9</v>
      </c>
      <c r="AB73" s="6">
        <v>2821.9</v>
      </c>
      <c r="AC73" s="6">
        <v>2843.9</v>
      </c>
      <c r="AD73" s="30">
        <v>2844.92</v>
      </c>
      <c r="AE73" s="6">
        <v>21.4</v>
      </c>
      <c r="AG73" s="6">
        <f>$B$2*AI73+(1-$B$2)*AH73</f>
        <v>70.5</v>
      </c>
      <c r="AH73" s="6">
        <v>69.5</v>
      </c>
      <c r="AI73" s="6">
        <v>70.5</v>
      </c>
      <c r="AJ73" s="30">
        <v>70.36</v>
      </c>
      <c r="AK73" s="6">
        <v>0.5</v>
      </c>
      <c r="AM73" s="6">
        <f>$B$2*AO73+(1-$B$2)*AN73</f>
        <v>24.8</v>
      </c>
      <c r="AN73" s="6">
        <v>25.4</v>
      </c>
      <c r="AO73" s="6">
        <v>24.8</v>
      </c>
      <c r="AP73" s="30">
        <v>24.78</v>
      </c>
      <c r="AQ73" s="6">
        <v>0</v>
      </c>
      <c r="AS73" s="6">
        <f>$B$2*AU73+(1-$B$2)*AT73</f>
        <v>75.2</v>
      </c>
      <c r="AT73" s="6">
        <v>74.599999999999994</v>
      </c>
      <c r="AU73" s="6">
        <v>75.2</v>
      </c>
      <c r="AV73" s="30">
        <v>75.22</v>
      </c>
      <c r="AW73" s="6">
        <v>0</v>
      </c>
      <c r="AY73" s="6">
        <f>$B$2*BA73+(1-$B$2)*AZ73</f>
        <v>6.2</v>
      </c>
      <c r="AZ73" s="6">
        <v>6.8</v>
      </c>
      <c r="BA73" s="6">
        <v>6.2</v>
      </c>
      <c r="BB73" s="30">
        <v>6.47</v>
      </c>
      <c r="BC73" s="6">
        <v>-0.7</v>
      </c>
    </row>
    <row r="74" spans="1:57" ht="12.75" x14ac:dyDescent="0.2">
      <c r="A74" s="7">
        <v>18</v>
      </c>
      <c r="B74">
        <v>2</v>
      </c>
      <c r="C74" s="6">
        <f>$B$2*E74+(1-$B$2)*D74</f>
        <v>2664.9</v>
      </c>
      <c r="D74" s="6">
        <v>2674.8</v>
      </c>
      <c r="E74" s="6">
        <v>2664.9</v>
      </c>
      <c r="F74" s="30">
        <v>2666.39</v>
      </c>
      <c r="G74" s="6">
        <v>21.6</v>
      </c>
      <c r="I74" s="6">
        <f>$B$2*K74+(1-$B$2)*J74</f>
        <v>186</v>
      </c>
      <c r="J74" s="6">
        <v>202.8</v>
      </c>
      <c r="K74" s="6">
        <v>186</v>
      </c>
      <c r="L74" s="30">
        <v>182.64</v>
      </c>
      <c r="M74" s="6">
        <v>-5.0999999999999996</v>
      </c>
      <c r="O74" s="6">
        <f>$B$2*Q74+(1-$B$2)*P74</f>
        <v>938</v>
      </c>
      <c r="P74" s="6">
        <v>910.6</v>
      </c>
      <c r="Q74" s="6">
        <v>938</v>
      </c>
      <c r="R74" s="30">
        <v>939.94</v>
      </c>
      <c r="S74" s="6">
        <v>11.5</v>
      </c>
      <c r="V74" s="6">
        <v>3788.2</v>
      </c>
      <c r="W74" s="6">
        <v>3788.9</v>
      </c>
      <c r="X74" s="30">
        <v>3788.98</v>
      </c>
      <c r="Y74" s="6">
        <v>28</v>
      </c>
      <c r="AA74" s="6">
        <f>$B$2*AC74+(1-$B$2)*AB74</f>
        <v>2850.9</v>
      </c>
      <c r="AB74" s="6">
        <v>2877.6</v>
      </c>
      <c r="AC74" s="6">
        <v>2850.9</v>
      </c>
      <c r="AD74" s="30">
        <v>2849.04</v>
      </c>
      <c r="AE74" s="6">
        <v>16.5</v>
      </c>
      <c r="AG74" s="6">
        <f>$B$2*AI74+(1-$B$2)*AH74</f>
        <v>70.3</v>
      </c>
      <c r="AH74" s="6">
        <v>70.599999999999994</v>
      </c>
      <c r="AI74" s="6">
        <v>70.3</v>
      </c>
      <c r="AJ74" s="30">
        <v>70.37</v>
      </c>
      <c r="AK74" s="6">
        <v>0.1</v>
      </c>
      <c r="AM74" s="6">
        <f>$B$2*AO74+(1-$B$2)*AN74</f>
        <v>24.8</v>
      </c>
      <c r="AN74" s="6">
        <v>24</v>
      </c>
      <c r="AO74" s="6">
        <v>24.8</v>
      </c>
      <c r="AP74" s="30">
        <v>24.81</v>
      </c>
      <c r="AQ74" s="6">
        <v>0.1</v>
      </c>
      <c r="AS74" s="6">
        <f>$B$2*AU74+(1-$B$2)*AT74</f>
        <v>75.2</v>
      </c>
      <c r="AT74" s="6">
        <v>76</v>
      </c>
      <c r="AU74" s="6">
        <v>75.2</v>
      </c>
      <c r="AV74" s="30">
        <v>75.19</v>
      </c>
      <c r="AW74" s="6">
        <v>-0.1</v>
      </c>
      <c r="AY74" s="6">
        <f>$B$2*BA74+(1-$B$2)*AZ74</f>
        <v>6.5</v>
      </c>
      <c r="AZ74" s="6">
        <v>7</v>
      </c>
      <c r="BA74" s="6">
        <v>6.5</v>
      </c>
      <c r="BB74" s="30">
        <v>6.41</v>
      </c>
      <c r="BC74" s="6">
        <v>-0.2</v>
      </c>
    </row>
    <row r="75" spans="1:57" ht="12.75" x14ac:dyDescent="0.2">
      <c r="A75" s="7">
        <v>18</v>
      </c>
      <c r="B75">
        <v>3</v>
      </c>
      <c r="C75" s="6">
        <f>$B$2*E75+(1-$B$2)*D75</f>
        <v>2666.2</v>
      </c>
      <c r="D75" s="6">
        <v>2704.3</v>
      </c>
      <c r="E75" s="6">
        <v>2666.2</v>
      </c>
      <c r="F75" s="30">
        <v>2670.15</v>
      </c>
      <c r="G75" s="6">
        <v>15</v>
      </c>
      <c r="I75" s="6">
        <f>$B$2*K75+(1-$B$2)*J75</f>
        <v>183.5</v>
      </c>
      <c r="J75" s="6">
        <v>169.1</v>
      </c>
      <c r="K75" s="6">
        <v>183.5</v>
      </c>
      <c r="L75" s="30">
        <v>183.98</v>
      </c>
      <c r="M75" s="6">
        <v>5.4</v>
      </c>
      <c r="O75" s="6">
        <f>$B$2*Q75+(1-$B$2)*P75</f>
        <v>946.3</v>
      </c>
      <c r="P75" s="6">
        <v>921.5</v>
      </c>
      <c r="Q75" s="6">
        <v>946.3</v>
      </c>
      <c r="R75" s="30">
        <v>941.72</v>
      </c>
      <c r="S75" s="6">
        <v>7.1</v>
      </c>
      <c r="V75" s="6">
        <v>3794.9</v>
      </c>
      <c r="W75" s="6">
        <v>3795.9</v>
      </c>
      <c r="X75" s="30">
        <v>3795.85</v>
      </c>
      <c r="Y75" s="6">
        <v>27.5</v>
      </c>
      <c r="AA75" s="6">
        <f>$B$2*AC75+(1-$B$2)*AB75</f>
        <v>2849.6</v>
      </c>
      <c r="AB75" s="6">
        <v>2873.4</v>
      </c>
      <c r="AC75" s="6">
        <v>2849.6</v>
      </c>
      <c r="AD75" s="30">
        <v>2854.14</v>
      </c>
      <c r="AE75" s="6">
        <v>20.399999999999999</v>
      </c>
      <c r="AG75" s="6">
        <f>$B$2*AI75+(1-$B$2)*AH75</f>
        <v>70.2</v>
      </c>
      <c r="AH75" s="6">
        <v>71.3</v>
      </c>
      <c r="AI75" s="6">
        <v>70.2</v>
      </c>
      <c r="AJ75" s="30">
        <v>70.34</v>
      </c>
      <c r="AK75" s="6">
        <v>-0.1</v>
      </c>
      <c r="AM75" s="6">
        <f>$B$2*AO75+(1-$B$2)*AN75</f>
        <v>24.9</v>
      </c>
      <c r="AN75" s="6">
        <v>24.3</v>
      </c>
      <c r="AO75" s="6">
        <v>24.9</v>
      </c>
      <c r="AP75" s="30">
        <v>24.81</v>
      </c>
      <c r="AQ75" s="6">
        <v>0</v>
      </c>
      <c r="AS75" s="6">
        <f>$B$2*AU75+(1-$B$2)*AT75</f>
        <v>75.099999999999994</v>
      </c>
      <c r="AT75" s="6">
        <v>75.7</v>
      </c>
      <c r="AU75" s="6">
        <v>75.099999999999994</v>
      </c>
      <c r="AV75" s="30">
        <v>75.19</v>
      </c>
      <c r="AW75" s="6">
        <v>0</v>
      </c>
      <c r="AY75" s="6">
        <f>$B$2*BA75+(1-$B$2)*AZ75</f>
        <v>6.4</v>
      </c>
      <c r="AZ75" s="6">
        <v>5.9</v>
      </c>
      <c r="BA75" s="6">
        <v>6.4</v>
      </c>
      <c r="BB75" s="30">
        <v>6.45</v>
      </c>
      <c r="BC75" s="6">
        <v>0.1</v>
      </c>
    </row>
    <row r="76" spans="1:57" ht="12.75" x14ac:dyDescent="0.2">
      <c r="A76" s="7">
        <v>18</v>
      </c>
      <c r="B76">
        <v>4</v>
      </c>
      <c r="C76" s="6">
        <f>$B$2*E76+(1-$B$2)*D76</f>
        <v>2674.5</v>
      </c>
      <c r="D76" s="6">
        <v>2662</v>
      </c>
      <c r="E76" s="6">
        <v>2674.5</v>
      </c>
      <c r="F76" s="30">
        <v>2676.16</v>
      </c>
      <c r="G76" s="6">
        <v>24</v>
      </c>
      <c r="I76" s="6">
        <f>$B$2*K76+(1-$B$2)*J76</f>
        <v>186.9</v>
      </c>
      <c r="J76" s="6">
        <v>171.1</v>
      </c>
      <c r="K76" s="6">
        <v>186.9</v>
      </c>
      <c r="L76" s="30">
        <v>185.55</v>
      </c>
      <c r="M76" s="6">
        <v>6.3</v>
      </c>
      <c r="O76" s="6">
        <f>$B$2*Q76+(1-$B$2)*P76</f>
        <v>941.3</v>
      </c>
      <c r="P76" s="6">
        <v>970.4</v>
      </c>
      <c r="Q76" s="6">
        <v>941.3</v>
      </c>
      <c r="R76" s="30">
        <v>941.48</v>
      </c>
      <c r="S76" s="6">
        <v>-1</v>
      </c>
      <c r="V76" s="6">
        <v>3803.5</v>
      </c>
      <c r="W76" s="6">
        <v>3802.8</v>
      </c>
      <c r="X76" s="30">
        <v>3803.19</v>
      </c>
      <c r="Y76" s="6">
        <v>29.4</v>
      </c>
      <c r="AA76" s="6">
        <f>$B$2*AC76+(1-$B$2)*AB76</f>
        <v>2861.4</v>
      </c>
      <c r="AB76" s="6">
        <v>2833.1</v>
      </c>
      <c r="AC76" s="6">
        <v>2861.4</v>
      </c>
      <c r="AD76" s="30">
        <v>2861.72</v>
      </c>
      <c r="AE76" s="6">
        <v>30.3</v>
      </c>
      <c r="AG76" s="6">
        <f>$B$2*AI76+(1-$B$2)*AH76</f>
        <v>70.3</v>
      </c>
      <c r="AH76" s="6">
        <v>70</v>
      </c>
      <c r="AI76" s="6">
        <v>70.3</v>
      </c>
      <c r="AJ76" s="30">
        <v>70.37</v>
      </c>
      <c r="AK76" s="6">
        <v>0.1</v>
      </c>
      <c r="AM76" s="6">
        <f>$B$2*AO76+(1-$B$2)*AN76</f>
        <v>24.8</v>
      </c>
      <c r="AN76" s="6">
        <v>25.5</v>
      </c>
      <c r="AO76" s="6">
        <v>24.8</v>
      </c>
      <c r="AP76" s="30">
        <v>24.75</v>
      </c>
      <c r="AQ76" s="6">
        <v>-0.2</v>
      </c>
      <c r="AS76" s="6">
        <f>$B$2*AU76+(1-$B$2)*AT76</f>
        <v>75.2</v>
      </c>
      <c r="AT76" s="6">
        <v>74.5</v>
      </c>
      <c r="AU76" s="6">
        <v>75.2</v>
      </c>
      <c r="AV76" s="30">
        <v>75.25</v>
      </c>
      <c r="AW76" s="6">
        <v>0.2</v>
      </c>
      <c r="AY76" s="6">
        <f>$B$2*BA76+(1-$B$2)*AZ76</f>
        <v>6.5</v>
      </c>
      <c r="AZ76" s="6">
        <v>6</v>
      </c>
      <c r="BA76" s="6">
        <v>6.5</v>
      </c>
      <c r="BB76" s="30">
        <v>6.48</v>
      </c>
      <c r="BC76" s="6">
        <v>0.2</v>
      </c>
    </row>
    <row r="77" spans="1:57" ht="12.75" x14ac:dyDescent="0.2">
      <c r="A77" s="7"/>
      <c r="B77">
        <v>1</v>
      </c>
      <c r="C77" s="6">
        <f>$B$2*E77+(1-$B$2)*D77</f>
        <v>2686.6</v>
      </c>
      <c r="D77" s="6">
        <v>2651.7</v>
      </c>
      <c r="E77" s="6">
        <v>2686.6</v>
      </c>
      <c r="F77" s="30">
        <v>2683.5</v>
      </c>
      <c r="G77" s="6">
        <v>29.4</v>
      </c>
      <c r="I77" s="6">
        <f>$B$2*K77+(1-$B$2)*J77</f>
        <v>192.5</v>
      </c>
      <c r="J77" s="6">
        <v>206.1</v>
      </c>
      <c r="K77" s="6">
        <v>192.5</v>
      </c>
      <c r="L77" s="30">
        <v>187.62</v>
      </c>
      <c r="M77" s="6">
        <v>8.3000000000000007</v>
      </c>
      <c r="O77" s="6">
        <f>$B$2*Q77+(1-$B$2)*P77</f>
        <v>931.9</v>
      </c>
      <c r="P77" s="6">
        <v>954.2</v>
      </c>
      <c r="Q77" s="6">
        <v>931.9</v>
      </c>
      <c r="R77" s="30">
        <v>939.78</v>
      </c>
      <c r="S77" s="6">
        <v>-6.8</v>
      </c>
      <c r="V77" s="6">
        <v>3812</v>
      </c>
      <c r="W77" s="6">
        <v>3811.1</v>
      </c>
      <c r="X77" s="30">
        <v>3810.91</v>
      </c>
      <c r="Y77" s="6">
        <v>30.9</v>
      </c>
      <c r="AA77" s="6">
        <f>$B$2*AC77+(1-$B$2)*AB77</f>
        <v>2879.1</v>
      </c>
      <c r="AB77" s="6">
        <v>2857.7</v>
      </c>
      <c r="AC77" s="6">
        <v>2879.1</v>
      </c>
      <c r="AD77" s="30">
        <v>2871.12</v>
      </c>
      <c r="AE77" s="6">
        <v>37.6</v>
      </c>
      <c r="AG77" s="6">
        <f>$B$2*AI77+(1-$B$2)*AH77</f>
        <v>70.5</v>
      </c>
      <c r="AH77" s="6">
        <v>69.599999999999994</v>
      </c>
      <c r="AI77" s="6">
        <v>70.5</v>
      </c>
      <c r="AJ77" s="30">
        <v>70.42</v>
      </c>
      <c r="AK77" s="6">
        <v>0.2</v>
      </c>
      <c r="AM77" s="6">
        <f>$B$2*AO77+(1-$B$2)*AN77</f>
        <v>24.5</v>
      </c>
      <c r="AN77" s="6">
        <v>25</v>
      </c>
      <c r="AO77" s="6">
        <v>24.5</v>
      </c>
      <c r="AP77" s="30">
        <v>24.66</v>
      </c>
      <c r="AQ77" s="6">
        <v>-0.4</v>
      </c>
      <c r="AS77" s="6">
        <f>$B$2*AU77+(1-$B$2)*AT77</f>
        <v>75.5</v>
      </c>
      <c r="AT77" s="6">
        <v>75</v>
      </c>
      <c r="AU77" s="6">
        <v>75.5</v>
      </c>
      <c r="AV77" s="30">
        <v>75.34</v>
      </c>
      <c r="AW77" s="6">
        <v>0.4</v>
      </c>
      <c r="AY77" s="6">
        <f>$B$2*BA77+(1-$B$2)*AZ77</f>
        <v>6.7</v>
      </c>
      <c r="AZ77" s="6">
        <v>7.2</v>
      </c>
      <c r="BA77" s="6">
        <v>6.7</v>
      </c>
      <c r="BB77" s="30">
        <v>6.53</v>
      </c>
      <c r="BC77" s="6">
        <v>0.2</v>
      </c>
    </row>
    <row r="78" spans="1:57" ht="12.75" x14ac:dyDescent="0.2">
      <c r="A78" s="7">
        <v>19</v>
      </c>
      <c r="B78">
        <v>2</v>
      </c>
      <c r="C78" s="6">
        <f>$B$2*E78+(1-$B$2)*D78</f>
        <v>2687.6</v>
      </c>
      <c r="D78" s="6">
        <v>2697</v>
      </c>
      <c r="E78" s="6">
        <v>2687.6</v>
      </c>
      <c r="F78" s="30">
        <v>2689.95</v>
      </c>
      <c r="G78" s="6">
        <v>25.8</v>
      </c>
      <c r="I78" s="6">
        <f>$B$2*K78+(1-$B$2)*J78</f>
        <v>183.7</v>
      </c>
      <c r="J78" s="6">
        <v>200.2</v>
      </c>
      <c r="K78" s="6">
        <v>183.7</v>
      </c>
      <c r="L78" s="30">
        <v>191.01</v>
      </c>
      <c r="M78" s="6">
        <v>13.6</v>
      </c>
      <c r="O78" s="6">
        <f>$B$2*Q78+(1-$B$2)*P78</f>
        <v>947.2</v>
      </c>
      <c r="P78" s="6">
        <v>920.6</v>
      </c>
      <c r="Q78" s="6">
        <v>947.2</v>
      </c>
      <c r="R78" s="30">
        <v>937.29</v>
      </c>
      <c r="S78" s="6">
        <v>-10</v>
      </c>
      <c r="V78" s="6">
        <v>3817.8</v>
      </c>
      <c r="W78" s="6">
        <v>3818.5</v>
      </c>
      <c r="X78" s="30">
        <v>3818.26</v>
      </c>
      <c r="Y78" s="6">
        <v>29.4</v>
      </c>
      <c r="AA78" s="6">
        <f>$B$2*AC78+(1-$B$2)*AB78</f>
        <v>2871.3</v>
      </c>
      <c r="AB78" s="6">
        <v>2897.2</v>
      </c>
      <c r="AC78" s="6">
        <v>2871.3</v>
      </c>
      <c r="AD78" s="30">
        <v>2880.96</v>
      </c>
      <c r="AE78" s="6">
        <v>39.4</v>
      </c>
      <c r="AG78" s="6">
        <f>$B$2*AI78+(1-$B$2)*AH78</f>
        <v>70.400000000000006</v>
      </c>
      <c r="AH78" s="6">
        <v>70.599999999999994</v>
      </c>
      <c r="AI78" s="6">
        <v>70.400000000000006</v>
      </c>
      <c r="AJ78" s="30">
        <v>70.45</v>
      </c>
      <c r="AK78" s="6">
        <v>0.1</v>
      </c>
      <c r="AM78" s="6">
        <f>$B$2*AO78+(1-$B$2)*AN78</f>
        <v>24.8</v>
      </c>
      <c r="AN78" s="6">
        <v>24.1</v>
      </c>
      <c r="AO78" s="6">
        <v>24.8</v>
      </c>
      <c r="AP78" s="30">
        <v>24.55</v>
      </c>
      <c r="AQ78" s="6">
        <v>-0.5</v>
      </c>
      <c r="AS78" s="6">
        <f>$B$2*AU78+(1-$B$2)*AT78</f>
        <v>75.2</v>
      </c>
      <c r="AT78" s="6">
        <v>75.900000000000006</v>
      </c>
      <c r="AU78" s="6">
        <v>75.2</v>
      </c>
      <c r="AV78" s="30">
        <v>75.45</v>
      </c>
      <c r="AW78" s="6">
        <v>0.5</v>
      </c>
      <c r="AY78" s="6">
        <f>$B$2*BA78+(1-$B$2)*AZ78</f>
        <v>6.4</v>
      </c>
      <c r="AZ78" s="6">
        <v>6.9</v>
      </c>
      <c r="BA78" s="6">
        <v>6.4</v>
      </c>
      <c r="BB78" s="30">
        <v>6.63</v>
      </c>
      <c r="BC78" s="6">
        <v>0.4</v>
      </c>
    </row>
    <row r="79" spans="1:57" ht="12.75" x14ac:dyDescent="0.2">
      <c r="A79" s="7">
        <v>19</v>
      </c>
      <c r="B79">
        <v>3</v>
      </c>
      <c r="C79" s="6">
        <f>$B$2*E79+(1-$B$2)*D79</f>
        <v>2699.3</v>
      </c>
      <c r="D79" s="6">
        <v>2738</v>
      </c>
      <c r="E79" s="6">
        <v>2699.3</v>
      </c>
      <c r="F79" s="30">
        <v>2694.96</v>
      </c>
      <c r="G79" s="6">
        <v>20</v>
      </c>
      <c r="I79" s="6">
        <f>$B$2*K79+(1-$B$2)*J79</f>
        <v>197.1</v>
      </c>
      <c r="J79" s="6">
        <v>182.9</v>
      </c>
      <c r="K79" s="6">
        <v>197.1</v>
      </c>
      <c r="L79" s="30">
        <v>194.17</v>
      </c>
      <c r="M79" s="6">
        <v>12.6</v>
      </c>
      <c r="O79" s="6">
        <f>$B$2*Q79+(1-$B$2)*P79</f>
        <v>928.1</v>
      </c>
      <c r="P79" s="6">
        <v>902.7</v>
      </c>
      <c r="Q79" s="6">
        <v>928.1</v>
      </c>
      <c r="R79" s="30">
        <v>935.28</v>
      </c>
      <c r="S79" s="6">
        <v>-8</v>
      </c>
      <c r="V79" s="6">
        <v>3823.7</v>
      </c>
      <c r="W79" s="6">
        <v>3824.6</v>
      </c>
      <c r="X79" s="30">
        <v>3824.41</v>
      </c>
      <c r="Y79" s="6">
        <v>24.6</v>
      </c>
      <c r="AA79" s="6">
        <f>$B$2*AC79+(1-$B$2)*AB79</f>
        <v>2896.5</v>
      </c>
      <c r="AB79" s="6">
        <v>2920.9</v>
      </c>
      <c r="AC79" s="6">
        <v>2896.5</v>
      </c>
      <c r="AD79" s="30">
        <v>2889.13</v>
      </c>
      <c r="AE79" s="6">
        <v>32.700000000000003</v>
      </c>
      <c r="AG79" s="6">
        <f>$B$2*AI79+(1-$B$2)*AH79</f>
        <v>70.599999999999994</v>
      </c>
      <c r="AH79" s="6">
        <v>71.599999999999994</v>
      </c>
      <c r="AI79" s="6">
        <v>70.599999999999994</v>
      </c>
      <c r="AJ79" s="30">
        <v>70.47</v>
      </c>
      <c r="AK79" s="6">
        <v>0.1</v>
      </c>
      <c r="AM79" s="6">
        <f>$B$2*AO79+(1-$B$2)*AN79</f>
        <v>24.3</v>
      </c>
      <c r="AN79" s="6">
        <v>23.6</v>
      </c>
      <c r="AO79" s="6">
        <v>24.3</v>
      </c>
      <c r="AP79" s="30">
        <v>24.46</v>
      </c>
      <c r="AQ79" s="6">
        <v>-0.4</v>
      </c>
      <c r="AS79" s="6">
        <f>$B$2*AU79+(1-$B$2)*AT79</f>
        <v>75.7</v>
      </c>
      <c r="AT79" s="6">
        <v>76.400000000000006</v>
      </c>
      <c r="AU79" s="6">
        <v>75.7</v>
      </c>
      <c r="AV79" s="30">
        <v>75.540000000000006</v>
      </c>
      <c r="AW79" s="6">
        <v>0.4</v>
      </c>
      <c r="AY79" s="6">
        <f>$B$2*BA79+(1-$B$2)*AZ79</f>
        <v>6.8</v>
      </c>
      <c r="AZ79" s="6">
        <v>6.3</v>
      </c>
      <c r="BA79" s="6">
        <v>6.8</v>
      </c>
      <c r="BB79" s="30">
        <v>6.72</v>
      </c>
      <c r="BC79" s="6">
        <v>0.4</v>
      </c>
    </row>
    <row r="80" spans="1:57" ht="12.75" x14ac:dyDescent="0.2">
      <c r="A80" s="7">
        <v>19</v>
      </c>
      <c r="B80">
        <v>4</v>
      </c>
      <c r="C80" s="6">
        <f>$B$2*E80+(1-$B$2)*D80</f>
        <v>2699.8</v>
      </c>
      <c r="D80" s="6">
        <v>2687.1</v>
      </c>
      <c r="E80" s="6">
        <v>2699.8</v>
      </c>
      <c r="F80" s="30">
        <v>2700.38</v>
      </c>
      <c r="G80" s="6">
        <v>21.7</v>
      </c>
      <c r="I80" s="6">
        <f>$B$2*K80+(1-$B$2)*J80</f>
        <v>195.4</v>
      </c>
      <c r="J80" s="6">
        <v>179.7</v>
      </c>
      <c r="K80" s="6">
        <v>195.4</v>
      </c>
      <c r="L80" s="30">
        <v>196.29</v>
      </c>
      <c r="M80" s="6">
        <v>8.5</v>
      </c>
      <c r="O80" s="6">
        <f>$B$2*Q80+(1-$B$2)*P80</f>
        <v>934.3</v>
      </c>
      <c r="P80" s="6">
        <v>963.4</v>
      </c>
      <c r="Q80" s="6">
        <v>934.3</v>
      </c>
      <c r="R80" s="30">
        <v>932.81</v>
      </c>
      <c r="S80" s="6">
        <v>-9.9</v>
      </c>
      <c r="V80" s="6">
        <v>3830.2</v>
      </c>
      <c r="W80" s="6">
        <v>3829.5</v>
      </c>
      <c r="X80" s="30">
        <v>3829.48</v>
      </c>
      <c r="Y80" s="6">
        <v>20.3</v>
      </c>
      <c r="AA80" s="6">
        <f>$B$2*AC80+(1-$B$2)*AB80</f>
        <v>2895.2</v>
      </c>
      <c r="AB80" s="6">
        <v>2866.8</v>
      </c>
      <c r="AC80" s="6">
        <v>2895.2</v>
      </c>
      <c r="AD80" s="30">
        <v>2896.67</v>
      </c>
      <c r="AE80" s="6">
        <v>30.2</v>
      </c>
      <c r="AG80" s="6">
        <f>$B$2*AI80+(1-$B$2)*AH80</f>
        <v>70.5</v>
      </c>
      <c r="AH80" s="6">
        <v>70.2</v>
      </c>
      <c r="AI80" s="6">
        <v>70.5</v>
      </c>
      <c r="AJ80" s="30">
        <v>70.52</v>
      </c>
      <c r="AK80" s="6">
        <v>0.2</v>
      </c>
      <c r="AM80" s="6">
        <f>$B$2*AO80+(1-$B$2)*AN80</f>
        <v>24.4</v>
      </c>
      <c r="AN80" s="6">
        <v>25.2</v>
      </c>
      <c r="AO80" s="6">
        <v>24.4</v>
      </c>
      <c r="AP80" s="30">
        <v>24.36</v>
      </c>
      <c r="AQ80" s="6">
        <v>-0.4</v>
      </c>
      <c r="AS80" s="6">
        <f>$B$2*AU80+(1-$B$2)*AT80</f>
        <v>75.599999999999994</v>
      </c>
      <c r="AT80" s="6">
        <v>74.8</v>
      </c>
      <c r="AU80" s="6">
        <v>75.599999999999994</v>
      </c>
      <c r="AV80" s="30">
        <v>75.64</v>
      </c>
      <c r="AW80" s="6">
        <v>0.4</v>
      </c>
      <c r="AY80" s="6">
        <f>$B$2*BA80+(1-$B$2)*AZ80</f>
        <v>6.8</v>
      </c>
      <c r="AZ80" s="6">
        <v>6.3</v>
      </c>
      <c r="BA80" s="6">
        <v>6.8</v>
      </c>
      <c r="BB80" s="30">
        <v>6.78</v>
      </c>
      <c r="BC80" s="6">
        <v>0.2</v>
      </c>
      <c r="BE80" s="26"/>
    </row>
    <row r="81" spans="1:58" ht="12.75" x14ac:dyDescent="0.2">
      <c r="A81" s="7"/>
      <c r="B81"/>
      <c r="BE81" s="26"/>
    </row>
    <row r="82" spans="1:58" ht="12.75" x14ac:dyDescent="0.2">
      <c r="A82" s="7"/>
      <c r="B82"/>
      <c r="BE82" s="26"/>
    </row>
    <row r="83" spans="1:58" ht="12.75" x14ac:dyDescent="0.2">
      <c r="A83" s="7" t="s">
        <v>73</v>
      </c>
      <c r="B83"/>
      <c r="BE83" s="26"/>
    </row>
    <row r="84" spans="1:58" ht="12.75" x14ac:dyDescent="0.2">
      <c r="A84" s="7"/>
      <c r="B84"/>
      <c r="BE84" s="26"/>
    </row>
    <row r="85" spans="1:58" ht="12.75" x14ac:dyDescent="0.2">
      <c r="A85" s="7"/>
      <c r="B85"/>
      <c r="BD85" s="26"/>
      <c r="BE85" s="26"/>
    </row>
    <row r="86" spans="1:58" ht="12.75" x14ac:dyDescent="0.2">
      <c r="A86" s="7"/>
      <c r="B86"/>
      <c r="BD86" s="26"/>
      <c r="BE86" s="26"/>
    </row>
    <row r="87" spans="1:58" ht="12.75" x14ac:dyDescent="0.2">
      <c r="A87" s="7"/>
      <c r="B87"/>
      <c r="BD87" s="26"/>
      <c r="BE87" s="26"/>
      <c r="BF87" s="26"/>
    </row>
    <row r="88" spans="1:58" ht="12.75" x14ac:dyDescent="0.2">
      <c r="A88" s="7"/>
      <c r="B88"/>
      <c r="BD88" s="26"/>
      <c r="BE88" s="26"/>
      <c r="BF88" s="26"/>
    </row>
    <row r="89" spans="1:58" ht="12.75" x14ac:dyDescent="0.2">
      <c r="A89" s="7"/>
      <c r="B89"/>
      <c r="BD89" s="26"/>
      <c r="BE89" s="26"/>
      <c r="BF89" s="26"/>
    </row>
    <row r="90" spans="1:58" ht="12.75" x14ac:dyDescent="0.2">
      <c r="A90" s="7"/>
      <c r="B90"/>
      <c r="BD90" s="26"/>
      <c r="BE90" s="26"/>
      <c r="BF90" s="26"/>
    </row>
    <row r="91" spans="1:58" ht="12.75" x14ac:dyDescent="0.2">
      <c r="A91" s="7"/>
      <c r="B91"/>
      <c r="BD91" s="26"/>
      <c r="BE91" s="26"/>
      <c r="BF91" s="26"/>
    </row>
    <row r="92" spans="1:58" ht="12.75" x14ac:dyDescent="0.2">
      <c r="A92" s="7"/>
      <c r="B92"/>
      <c r="BD92" s="26"/>
      <c r="BE92" s="26"/>
      <c r="BF92" s="26"/>
    </row>
    <row r="93" spans="1:58" ht="12.75" x14ac:dyDescent="0.2">
      <c r="A93" s="7"/>
      <c r="B93"/>
      <c r="BD93" s="26"/>
      <c r="BE93" s="26"/>
      <c r="BF93" s="26"/>
    </row>
    <row r="94" spans="1:58" ht="12.75" x14ac:dyDescent="0.2">
      <c r="A94" s="7"/>
      <c r="B94"/>
      <c r="BD94" s="26"/>
      <c r="BE94" s="26"/>
      <c r="BF94" s="26"/>
    </row>
    <row r="95" spans="1:58" ht="12.75" x14ac:dyDescent="0.2">
      <c r="A95" s="7"/>
      <c r="B95"/>
      <c r="BD95" s="26"/>
    </row>
    <row r="96" spans="1:58" ht="12.75" x14ac:dyDescent="0.2">
      <c r="A96" s="7"/>
      <c r="B96"/>
      <c r="BD96" s="26"/>
    </row>
    <row r="97" spans="1:56" ht="12.75" x14ac:dyDescent="0.2">
      <c r="A97" s="7"/>
      <c r="B97"/>
      <c r="BD97" s="26"/>
    </row>
    <row r="98" spans="1:56" ht="12.75" x14ac:dyDescent="0.2">
      <c r="A98" s="7"/>
      <c r="B98"/>
      <c r="BD98" s="26"/>
    </row>
    <row r="99" spans="1:56" ht="12.75" x14ac:dyDescent="0.2">
      <c r="A99" s="7"/>
      <c r="B99"/>
      <c r="BD99" s="26"/>
    </row>
    <row r="100" spans="1:56" ht="12.75" x14ac:dyDescent="0.2">
      <c r="A100" s="7"/>
      <c r="B100"/>
      <c r="BD100" s="26"/>
    </row>
    <row r="101" spans="1:56" ht="12.75" x14ac:dyDescent="0.2">
      <c r="A101" s="7"/>
      <c r="B101"/>
      <c r="BD101" s="26"/>
    </row>
    <row r="102" spans="1:56" ht="12.75" x14ac:dyDescent="0.2">
      <c r="A102" s="7"/>
      <c r="B102"/>
      <c r="BD102" s="26"/>
    </row>
    <row r="103" spans="1:56" ht="12.75" x14ac:dyDescent="0.2">
      <c r="A103" s="7"/>
      <c r="B103"/>
      <c r="BD103" s="26"/>
    </row>
    <row r="104" spans="1:56" ht="12.75" x14ac:dyDescent="0.2">
      <c r="A104" s="7"/>
      <c r="B104"/>
      <c r="BD104" s="26"/>
    </row>
    <row r="105" spans="1:56" ht="12.75" x14ac:dyDescent="0.2">
      <c r="A105" s="7"/>
      <c r="B105"/>
      <c r="BD105" s="26"/>
    </row>
    <row r="106" spans="1:56" ht="12.75" x14ac:dyDescent="0.2">
      <c r="A106" s="7"/>
      <c r="B106"/>
      <c r="BD106" s="26"/>
    </row>
    <row r="107" spans="1:56" ht="12.75" x14ac:dyDescent="0.2">
      <c r="A107" s="7"/>
      <c r="B107"/>
      <c r="BD107" s="26"/>
    </row>
    <row r="108" spans="1:56" ht="12.75" x14ac:dyDescent="0.2">
      <c r="A108" s="7"/>
      <c r="B108"/>
      <c r="BD108" s="26"/>
    </row>
    <row r="109" spans="1:56" ht="12.75" x14ac:dyDescent="0.2">
      <c r="A109" s="7"/>
      <c r="B109"/>
      <c r="BD109" s="26"/>
    </row>
    <row r="110" spans="1:56" ht="12.75" x14ac:dyDescent="0.2">
      <c r="A110" s="7"/>
      <c r="B110"/>
      <c r="BD110" s="26"/>
    </row>
    <row r="111" spans="1:56" ht="12.75" x14ac:dyDescent="0.2">
      <c r="A111" s="7"/>
      <c r="B111"/>
      <c r="BD111" s="26"/>
    </row>
    <row r="112" spans="1:56" ht="12.75" x14ac:dyDescent="0.2">
      <c r="A112" s="7"/>
      <c r="B112"/>
      <c r="BD112" s="26"/>
    </row>
    <row r="113" spans="1:56" ht="12.75" x14ac:dyDescent="0.2">
      <c r="A113" s="7"/>
      <c r="B113"/>
      <c r="BD113" s="26"/>
    </row>
    <row r="114" spans="1:56" ht="12.75" x14ac:dyDescent="0.2">
      <c r="A114" s="7"/>
      <c r="B114"/>
      <c r="BD114" s="26"/>
    </row>
    <row r="115" spans="1:56" ht="12.75" x14ac:dyDescent="0.2">
      <c r="A115" s="7"/>
      <c r="B115"/>
      <c r="BD115" s="26"/>
    </row>
    <row r="116" spans="1:56" ht="12.75" x14ac:dyDescent="0.2">
      <c r="A116" s="7"/>
      <c r="B116"/>
      <c r="BD116" s="26"/>
    </row>
    <row r="117" spans="1:56" ht="12.75" x14ac:dyDescent="0.2">
      <c r="A117" s="7"/>
      <c r="B117"/>
      <c r="BD117" s="26"/>
    </row>
    <row r="118" spans="1:56" ht="12.75" x14ac:dyDescent="0.2">
      <c r="A118" s="7"/>
      <c r="B118"/>
      <c r="BD118" s="26"/>
    </row>
    <row r="119" spans="1:56" ht="12.75" x14ac:dyDescent="0.2">
      <c r="A119" s="7"/>
      <c r="B119"/>
      <c r="BD119" s="26"/>
    </row>
    <row r="120" spans="1:56" ht="12.75" x14ac:dyDescent="0.2">
      <c r="A120" s="7"/>
      <c r="B120"/>
      <c r="BD120" s="26"/>
    </row>
    <row r="121" spans="1:56" ht="12.75" x14ac:dyDescent="0.2">
      <c r="A121" s="7"/>
      <c r="B121"/>
      <c r="BD121" s="26"/>
    </row>
    <row r="122" spans="1:56" ht="12.75" x14ac:dyDescent="0.2">
      <c r="A122" s="7"/>
      <c r="B122"/>
      <c r="BD122" s="26"/>
    </row>
    <row r="123" spans="1:56" ht="12.75" x14ac:dyDescent="0.2">
      <c r="A123" s="7"/>
      <c r="B123"/>
      <c r="BD123" s="26"/>
    </row>
    <row r="124" spans="1:56" ht="12.75" x14ac:dyDescent="0.2">
      <c r="A124" s="7"/>
      <c r="B124"/>
      <c r="BD124" s="26"/>
    </row>
    <row r="125" spans="1:56" ht="12.75" x14ac:dyDescent="0.2">
      <c r="A125" s="7"/>
      <c r="B125"/>
      <c r="BD125" s="26"/>
    </row>
    <row r="126" spans="1:56" ht="12.75" x14ac:dyDescent="0.2">
      <c r="A126" s="7"/>
      <c r="B126"/>
      <c r="BD126" s="26"/>
    </row>
    <row r="127" spans="1:56" ht="12.75" x14ac:dyDescent="0.2">
      <c r="A127" s="7"/>
      <c r="B127"/>
      <c r="BD127" s="26"/>
    </row>
    <row r="128" spans="1:56" ht="12.75" x14ac:dyDescent="0.2">
      <c r="A128" s="7"/>
      <c r="B128"/>
      <c r="BD128" s="26"/>
    </row>
    <row r="129" spans="1:56" ht="12.75" x14ac:dyDescent="0.2">
      <c r="A129" s="7"/>
      <c r="B129"/>
      <c r="BD129" s="26"/>
    </row>
    <row r="130" spans="1:56" ht="12.75" x14ac:dyDescent="0.2">
      <c r="A130" s="7"/>
      <c r="B130"/>
      <c r="BD130" s="26"/>
    </row>
    <row r="131" spans="1:56" ht="12.75" x14ac:dyDescent="0.2">
      <c r="A131" s="7"/>
      <c r="B131"/>
      <c r="BD131" s="26"/>
    </row>
    <row r="132" spans="1:56" ht="12.75" x14ac:dyDescent="0.2">
      <c r="A132" s="7"/>
      <c r="B132"/>
      <c r="BD132" s="26"/>
    </row>
    <row r="133" spans="1:56" ht="12.75" x14ac:dyDescent="0.2">
      <c r="A133" s="7"/>
      <c r="B133"/>
      <c r="BD133" s="26"/>
    </row>
    <row r="134" spans="1:56" ht="12.75" x14ac:dyDescent="0.2">
      <c r="A134" s="7"/>
      <c r="B134"/>
      <c r="BD134" s="26"/>
    </row>
    <row r="135" spans="1:56" ht="12.75" x14ac:dyDescent="0.2">
      <c r="A135" s="7"/>
      <c r="B135"/>
      <c r="BD135" s="26"/>
    </row>
    <row r="136" spans="1:56" ht="12.75" x14ac:dyDescent="0.2">
      <c r="A136" s="7"/>
      <c r="B136"/>
      <c r="BD136" s="26"/>
    </row>
    <row r="137" spans="1:56" ht="12.75" x14ac:dyDescent="0.2">
      <c r="A137" s="7"/>
      <c r="B137"/>
      <c r="BD137" s="26"/>
    </row>
    <row r="138" spans="1:56" ht="12.75" x14ac:dyDescent="0.2">
      <c r="A138" s="7"/>
      <c r="B138"/>
      <c r="BD138" s="26"/>
    </row>
    <row r="139" spans="1:56" ht="12.75" x14ac:dyDescent="0.2">
      <c r="A139" s="7"/>
      <c r="B139"/>
      <c r="BD139" s="26"/>
    </row>
    <row r="140" spans="1:56" ht="12.75" x14ac:dyDescent="0.2">
      <c r="A140" s="7"/>
      <c r="B140"/>
      <c r="BD140" s="26"/>
    </row>
    <row r="141" spans="1:56" ht="12.75" x14ac:dyDescent="0.2">
      <c r="A141" s="7"/>
      <c r="B141"/>
      <c r="BD141" s="26"/>
    </row>
    <row r="142" spans="1:56" ht="12.75" x14ac:dyDescent="0.2">
      <c r="A142" s="7"/>
      <c r="B142"/>
      <c r="BD142" s="26"/>
    </row>
    <row r="143" spans="1:56" ht="12.75" x14ac:dyDescent="0.2">
      <c r="A143" s="7"/>
      <c r="B143"/>
      <c r="BD143" s="26"/>
    </row>
    <row r="144" spans="1:56" ht="12.75" x14ac:dyDescent="0.2">
      <c r="A144" s="7"/>
      <c r="B144"/>
      <c r="BD144" s="26"/>
    </row>
    <row r="145" spans="1:56" ht="12.75" x14ac:dyDescent="0.2">
      <c r="A145" s="7"/>
      <c r="B145"/>
      <c r="BD145" s="26"/>
    </row>
    <row r="146" spans="1:56" ht="12.75" x14ac:dyDescent="0.2">
      <c r="A146" s="7"/>
      <c r="B146"/>
      <c r="BD146" s="26"/>
    </row>
    <row r="147" spans="1:56" ht="12.75" x14ac:dyDescent="0.2">
      <c r="A147" s="7"/>
      <c r="B147"/>
      <c r="BD147" s="26"/>
    </row>
    <row r="148" spans="1:56" ht="12.75" x14ac:dyDescent="0.2">
      <c r="A148" s="7"/>
      <c r="B148"/>
      <c r="BD148" s="26"/>
    </row>
    <row r="149" spans="1:56" ht="12.75" x14ac:dyDescent="0.2">
      <c r="A149" s="7"/>
      <c r="B149"/>
      <c r="BD149" s="26"/>
    </row>
    <row r="150" spans="1:56" ht="12.75" x14ac:dyDescent="0.2">
      <c r="A150" s="7"/>
      <c r="B150"/>
      <c r="BD150" s="26"/>
    </row>
    <row r="151" spans="1:56" ht="12.75" x14ac:dyDescent="0.2">
      <c r="A151" s="7"/>
      <c r="B151"/>
      <c r="BD151" s="26"/>
    </row>
    <row r="152" spans="1:56" ht="12.75" x14ac:dyDescent="0.2">
      <c r="A152" s="7"/>
      <c r="B152"/>
      <c r="BD152" s="26"/>
    </row>
    <row r="153" spans="1:56" ht="12.75" x14ac:dyDescent="0.2">
      <c r="A153" s="7"/>
      <c r="B153"/>
      <c r="BD153" s="26"/>
    </row>
    <row r="154" spans="1:56" ht="12.75" x14ac:dyDescent="0.2">
      <c r="A154" s="7"/>
      <c r="B154"/>
      <c r="BD154" s="26"/>
    </row>
    <row r="155" spans="1:56" ht="12.75" x14ac:dyDescent="0.2">
      <c r="A155" s="7"/>
      <c r="B155"/>
      <c r="BD155" s="26"/>
    </row>
    <row r="156" spans="1:56" ht="12.75" x14ac:dyDescent="0.2">
      <c r="A156" s="7"/>
      <c r="B156"/>
      <c r="BD156" s="26"/>
    </row>
    <row r="157" spans="1:56" ht="12.75" x14ac:dyDescent="0.2">
      <c r="A157" s="7"/>
      <c r="B157"/>
      <c r="BD157" s="26"/>
    </row>
    <row r="158" spans="1:56" ht="12.75" x14ac:dyDescent="0.2">
      <c r="A158" s="7"/>
      <c r="B158"/>
    </row>
    <row r="159" spans="1:56" ht="12.75" x14ac:dyDescent="0.2">
      <c r="A159" s="7"/>
      <c r="B159"/>
    </row>
    <row r="160" spans="1:56" ht="12.75" x14ac:dyDescent="0.2">
      <c r="A160" s="7"/>
      <c r="B160"/>
    </row>
    <row r="161" spans="1:2" ht="12.75" x14ac:dyDescent="0.2">
      <c r="A161" s="7"/>
      <c r="B161"/>
    </row>
    <row r="162" spans="1:2" ht="12.75" x14ac:dyDescent="0.2">
      <c r="A162" s="7"/>
      <c r="B162"/>
    </row>
    <row r="163" spans="1:2" ht="12.75" x14ac:dyDescent="0.2">
      <c r="A163" s="7"/>
      <c r="B163"/>
    </row>
    <row r="164" spans="1:2" ht="12.75" x14ac:dyDescent="0.2">
      <c r="A164" s="7"/>
      <c r="B164"/>
    </row>
    <row r="165" spans="1:2" ht="12.75" x14ac:dyDescent="0.2">
      <c r="A165" s="7"/>
      <c r="B165"/>
    </row>
    <row r="166" spans="1:2" ht="12.75" x14ac:dyDescent="0.2">
      <c r="A166" s="7"/>
      <c r="B166"/>
    </row>
    <row r="167" spans="1:2" ht="12.75" x14ac:dyDescent="0.2">
      <c r="A167" s="7"/>
      <c r="B167"/>
    </row>
    <row r="168" spans="1:2" ht="12.75" x14ac:dyDescent="0.2">
      <c r="A168" s="7"/>
      <c r="B168"/>
    </row>
    <row r="169" spans="1:2" ht="12.75" x14ac:dyDescent="0.2">
      <c r="A169" s="7"/>
      <c r="B169"/>
    </row>
    <row r="170" spans="1:2" ht="12.75" x14ac:dyDescent="0.2">
      <c r="A170" s="7"/>
      <c r="B170"/>
    </row>
    <row r="171" spans="1:2" ht="12.75" x14ac:dyDescent="0.2">
      <c r="A171" s="7"/>
      <c r="B171"/>
    </row>
    <row r="172" spans="1:2" ht="12.75" x14ac:dyDescent="0.2">
      <c r="A172" s="7"/>
      <c r="B172"/>
    </row>
    <row r="173" spans="1:2" ht="12.75" x14ac:dyDescent="0.2">
      <c r="A173" s="7"/>
      <c r="B173"/>
    </row>
    <row r="174" spans="1:2" ht="12.75" x14ac:dyDescent="0.2">
      <c r="A174" s="7"/>
      <c r="B174"/>
    </row>
    <row r="175" spans="1:2" ht="12.75" x14ac:dyDescent="0.2">
      <c r="A175" s="7"/>
      <c r="B175"/>
    </row>
    <row r="176" spans="1:2" ht="12.75" x14ac:dyDescent="0.2">
      <c r="A176" s="7"/>
      <c r="B176"/>
    </row>
    <row r="177" spans="1:2" ht="12.75" x14ac:dyDescent="0.2">
      <c r="A177" s="7"/>
      <c r="B177"/>
    </row>
    <row r="178" spans="1:2" ht="12.75" x14ac:dyDescent="0.2">
      <c r="A178" s="7"/>
      <c r="B178"/>
    </row>
    <row r="179" spans="1:2" ht="12.75" x14ac:dyDescent="0.2">
      <c r="A179" s="7"/>
      <c r="B179"/>
    </row>
    <row r="180" spans="1:2" ht="12.75" x14ac:dyDescent="0.2">
      <c r="A180" s="7"/>
      <c r="B180"/>
    </row>
    <row r="181" spans="1:2" ht="12.75" x14ac:dyDescent="0.2">
      <c r="A181" s="7"/>
      <c r="B181"/>
    </row>
    <row r="182" spans="1:2" ht="12.75" x14ac:dyDescent="0.2">
      <c r="A182" s="7"/>
      <c r="B182"/>
    </row>
    <row r="183" spans="1:2" ht="12.75" x14ac:dyDescent="0.2">
      <c r="A183" s="7"/>
      <c r="B183"/>
    </row>
    <row r="184" spans="1:2" ht="12.75" x14ac:dyDescent="0.2">
      <c r="A184" s="7"/>
      <c r="B184"/>
    </row>
    <row r="185" spans="1:2" ht="12.75" x14ac:dyDescent="0.2">
      <c r="A185" s="7"/>
      <c r="B185"/>
    </row>
    <row r="186" spans="1:2" ht="12.75" x14ac:dyDescent="0.2">
      <c r="A186" s="7"/>
      <c r="B186"/>
    </row>
    <row r="187" spans="1:2" ht="12.75" x14ac:dyDescent="0.2">
      <c r="A187" s="7"/>
      <c r="B187"/>
    </row>
    <row r="188" spans="1:2" ht="12.75" x14ac:dyDescent="0.2">
      <c r="A188" s="7"/>
      <c r="B188"/>
    </row>
    <row r="189" spans="1:2" ht="12.75" x14ac:dyDescent="0.2">
      <c r="A189" s="7"/>
      <c r="B189"/>
    </row>
    <row r="190" spans="1:2" ht="12.75" x14ac:dyDescent="0.2">
      <c r="A190" s="7"/>
      <c r="B190"/>
    </row>
    <row r="191" spans="1:2" ht="12.75" x14ac:dyDescent="0.2">
      <c r="A191" s="7"/>
      <c r="B191"/>
    </row>
    <row r="192" spans="1:2" ht="12.75" x14ac:dyDescent="0.2">
      <c r="A192" s="7"/>
      <c r="B192"/>
    </row>
    <row r="193" spans="1:2" ht="12.75" x14ac:dyDescent="0.2">
      <c r="A193" s="7"/>
      <c r="B193"/>
    </row>
    <row r="194" spans="1:2" ht="12.75" x14ac:dyDescent="0.2">
      <c r="A194" s="7"/>
      <c r="B194"/>
    </row>
    <row r="195" spans="1:2" ht="12.75" x14ac:dyDescent="0.2">
      <c r="A195" s="7"/>
      <c r="B195"/>
    </row>
    <row r="196" spans="1:2" ht="12.75" x14ac:dyDescent="0.2">
      <c r="A196" s="7"/>
      <c r="B196"/>
    </row>
    <row r="197" spans="1:2" ht="12.75" x14ac:dyDescent="0.2">
      <c r="A197" s="7"/>
      <c r="B197"/>
    </row>
    <row r="198" spans="1:2" ht="12.75" x14ac:dyDescent="0.2">
      <c r="A198" s="7"/>
      <c r="B198"/>
    </row>
    <row r="199" spans="1:2" ht="12.75" x14ac:dyDescent="0.2">
      <c r="A199" s="7"/>
      <c r="B199"/>
    </row>
    <row r="200" spans="1:2" ht="12.75" x14ac:dyDescent="0.2">
      <c r="A200" s="7"/>
      <c r="B200"/>
    </row>
    <row r="201" spans="1:2" ht="12.75" x14ac:dyDescent="0.2">
      <c r="A201" s="7"/>
      <c r="B201"/>
    </row>
    <row r="202" spans="1:2" ht="12.75" x14ac:dyDescent="0.2">
      <c r="A202" s="7"/>
      <c r="B202"/>
    </row>
    <row r="203" spans="1:2" ht="12.75" x14ac:dyDescent="0.2">
      <c r="A203" s="7"/>
      <c r="B203"/>
    </row>
    <row r="204" spans="1:2" ht="12.75" x14ac:dyDescent="0.2">
      <c r="A204" s="7"/>
      <c r="B204"/>
    </row>
    <row r="205" spans="1:2" ht="12.75" x14ac:dyDescent="0.2">
      <c r="A205" s="7"/>
      <c r="B205"/>
    </row>
    <row r="206" spans="1:2" ht="12.75" x14ac:dyDescent="0.2">
      <c r="A206" s="7"/>
      <c r="B206"/>
    </row>
    <row r="207" spans="1:2" ht="12.75" x14ac:dyDescent="0.2">
      <c r="A207" s="7"/>
      <c r="B207"/>
    </row>
    <row r="208" spans="1:2" ht="12.75" x14ac:dyDescent="0.2">
      <c r="A208" s="7"/>
      <c r="B208"/>
    </row>
    <row r="209" spans="1:2" ht="12.75" x14ac:dyDescent="0.2">
      <c r="A209" s="7"/>
      <c r="B209"/>
    </row>
    <row r="210" spans="1:2" ht="12.75" x14ac:dyDescent="0.2">
      <c r="A210" s="7"/>
      <c r="B210"/>
    </row>
    <row r="211" spans="1:2" ht="12.75" x14ac:dyDescent="0.2">
      <c r="A211" s="7"/>
      <c r="B211"/>
    </row>
    <row r="212" spans="1:2" ht="12.75" x14ac:dyDescent="0.2">
      <c r="A212" s="7"/>
      <c r="B212"/>
    </row>
    <row r="213" spans="1:2" ht="12.75" x14ac:dyDescent="0.2">
      <c r="A213" s="7"/>
      <c r="B213"/>
    </row>
    <row r="214" spans="1:2" ht="12.75" x14ac:dyDescent="0.2">
      <c r="A214" s="7"/>
      <c r="B214"/>
    </row>
    <row r="215" spans="1:2" ht="12.75" x14ac:dyDescent="0.2">
      <c r="A215" s="7"/>
      <c r="B215"/>
    </row>
    <row r="216" spans="1:2" ht="12.75" x14ac:dyDescent="0.2">
      <c r="A216" s="7"/>
      <c r="B216"/>
    </row>
    <row r="217" spans="1:2" ht="12.75" x14ac:dyDescent="0.2">
      <c r="A217" s="7"/>
      <c r="B217"/>
    </row>
    <row r="218" spans="1:2" ht="12.75" x14ac:dyDescent="0.2">
      <c r="A218" s="7"/>
      <c r="B218"/>
    </row>
    <row r="219" spans="1:2" ht="12.75" x14ac:dyDescent="0.2">
      <c r="A219" s="7"/>
      <c r="B219"/>
    </row>
    <row r="220" spans="1:2" ht="12.75" x14ac:dyDescent="0.2">
      <c r="A220" s="7"/>
      <c r="B220"/>
    </row>
    <row r="221" spans="1:2" ht="12.75" x14ac:dyDescent="0.2">
      <c r="A221" s="7"/>
      <c r="B221"/>
    </row>
    <row r="222" spans="1:2" ht="12.75" x14ac:dyDescent="0.2">
      <c r="A222" s="7"/>
      <c r="B222"/>
    </row>
    <row r="223" spans="1:2" ht="12.75" x14ac:dyDescent="0.2">
      <c r="A223" s="7"/>
      <c r="B223"/>
    </row>
    <row r="224" spans="1:2" ht="12.75" x14ac:dyDescent="0.2">
      <c r="A224" s="7"/>
      <c r="B224"/>
    </row>
    <row r="225" spans="1:2" ht="12.75" x14ac:dyDescent="0.2">
      <c r="A225" s="7"/>
      <c r="B225"/>
    </row>
    <row r="226" spans="1:2" ht="12.75" x14ac:dyDescent="0.2">
      <c r="A226" s="7"/>
      <c r="B226"/>
    </row>
    <row r="227" spans="1:2" ht="12.75" x14ac:dyDescent="0.2">
      <c r="A227" s="7"/>
      <c r="B227"/>
    </row>
    <row r="228" spans="1:2" ht="12.75" x14ac:dyDescent="0.2">
      <c r="A228" s="7"/>
      <c r="B228"/>
    </row>
    <row r="229" spans="1:2" ht="12.75" x14ac:dyDescent="0.2">
      <c r="A229" s="7"/>
      <c r="B229"/>
    </row>
    <row r="230" spans="1:2" ht="12.75" x14ac:dyDescent="0.2">
      <c r="A230" s="7"/>
      <c r="B230"/>
    </row>
    <row r="231" spans="1:2" ht="12.75" x14ac:dyDescent="0.2">
      <c r="A231" s="7"/>
      <c r="B231"/>
    </row>
    <row r="232" spans="1:2" ht="12.75" x14ac:dyDescent="0.2">
      <c r="A232" s="7"/>
      <c r="B232"/>
    </row>
    <row r="233" spans="1:2" ht="12.75" x14ac:dyDescent="0.2">
      <c r="A233" s="7"/>
      <c r="B233"/>
    </row>
    <row r="234" spans="1:2" ht="12.75" x14ac:dyDescent="0.2">
      <c r="A234" s="7"/>
      <c r="B234"/>
    </row>
    <row r="235" spans="1:2" ht="12.75" x14ac:dyDescent="0.2">
      <c r="A235" s="7"/>
      <c r="B235"/>
    </row>
    <row r="236" spans="1:2" ht="12.75" x14ac:dyDescent="0.2">
      <c r="A236" s="7"/>
      <c r="B236"/>
    </row>
    <row r="237" spans="1:2" ht="12.75" x14ac:dyDescent="0.2">
      <c r="A237" s="7"/>
      <c r="B237"/>
    </row>
    <row r="238" spans="1:2" ht="12.75" x14ac:dyDescent="0.2">
      <c r="A238" s="7"/>
      <c r="B238"/>
    </row>
    <row r="239" spans="1:2" ht="12.75" x14ac:dyDescent="0.2">
      <c r="A239" s="7"/>
      <c r="B239"/>
    </row>
    <row r="240" spans="1:2" ht="12.75" x14ac:dyDescent="0.2">
      <c r="A240" s="7"/>
      <c r="B240"/>
    </row>
    <row r="241" spans="1:2" ht="12.75" x14ac:dyDescent="0.2">
      <c r="A241" s="7"/>
      <c r="B241"/>
    </row>
    <row r="242" spans="1:2" ht="12.75" x14ac:dyDescent="0.2">
      <c r="A242" s="7"/>
      <c r="B242"/>
    </row>
    <row r="243" spans="1:2" ht="12.75" x14ac:dyDescent="0.2">
      <c r="A243" s="7"/>
      <c r="B243"/>
    </row>
    <row r="244" spans="1:2" ht="12.75" x14ac:dyDescent="0.2">
      <c r="A244" s="7"/>
      <c r="B244"/>
    </row>
    <row r="245" spans="1:2" ht="12.75" x14ac:dyDescent="0.2">
      <c r="A245" s="7"/>
      <c r="B245"/>
    </row>
    <row r="246" spans="1:2" ht="12.75" x14ac:dyDescent="0.2">
      <c r="A246" s="7"/>
      <c r="B246"/>
    </row>
    <row r="247" spans="1:2" ht="12.75" x14ac:dyDescent="0.2">
      <c r="A247" s="7"/>
      <c r="B247"/>
    </row>
    <row r="248" spans="1:2" ht="12.75" x14ac:dyDescent="0.2">
      <c r="A248" s="7"/>
      <c r="B248"/>
    </row>
    <row r="249" spans="1:2" ht="12.75" x14ac:dyDescent="0.2">
      <c r="A249" s="7"/>
      <c r="B249"/>
    </row>
    <row r="250" spans="1:2" ht="12.75" x14ac:dyDescent="0.2">
      <c r="A250" s="7"/>
      <c r="B250"/>
    </row>
    <row r="251" spans="1:2" ht="12.75" x14ac:dyDescent="0.2">
      <c r="A251" s="7"/>
      <c r="B251"/>
    </row>
    <row r="252" spans="1:2" ht="12.75" x14ac:dyDescent="0.2">
      <c r="A252" s="7"/>
      <c r="B252"/>
    </row>
    <row r="253" spans="1:2" ht="12.75" x14ac:dyDescent="0.2">
      <c r="A253" s="7"/>
      <c r="B253"/>
    </row>
    <row r="254" spans="1:2" ht="12.75" x14ac:dyDescent="0.2">
      <c r="A254" s="7"/>
      <c r="B254"/>
    </row>
    <row r="255" spans="1:2" ht="12.75" x14ac:dyDescent="0.2">
      <c r="A255" s="7"/>
      <c r="B255"/>
    </row>
    <row r="256" spans="1:2" ht="12.75" x14ac:dyDescent="0.2">
      <c r="A256" s="7"/>
      <c r="B256"/>
    </row>
    <row r="257" spans="1:2" ht="12.75" x14ac:dyDescent="0.2">
      <c r="A257" s="7"/>
      <c r="B257"/>
    </row>
    <row r="258" spans="1:2" ht="12.75" x14ac:dyDescent="0.2">
      <c r="A258" s="7"/>
      <c r="B258"/>
    </row>
    <row r="259" spans="1:2" ht="12.75" x14ac:dyDescent="0.2">
      <c r="A259" s="7"/>
      <c r="B259"/>
    </row>
    <row r="260" spans="1:2" ht="12.75" x14ac:dyDescent="0.2">
      <c r="A260" s="7"/>
      <c r="B260"/>
    </row>
    <row r="261" spans="1:2" ht="12.75" x14ac:dyDescent="0.2">
      <c r="A261" s="7"/>
      <c r="B261"/>
    </row>
    <row r="262" spans="1:2" ht="12.75" x14ac:dyDescent="0.2">
      <c r="A262" s="7"/>
      <c r="B262"/>
    </row>
    <row r="263" spans="1:2" ht="12.75" x14ac:dyDescent="0.2">
      <c r="A263" s="7"/>
      <c r="B263"/>
    </row>
    <row r="264" spans="1:2" ht="12.75" x14ac:dyDescent="0.2">
      <c r="A264" s="7"/>
      <c r="B264"/>
    </row>
    <row r="265" spans="1:2" ht="12.75" x14ac:dyDescent="0.2">
      <c r="A265" s="7"/>
      <c r="B265"/>
    </row>
    <row r="266" spans="1:2" ht="12.75" x14ac:dyDescent="0.2">
      <c r="A266" s="7"/>
      <c r="B266"/>
    </row>
    <row r="267" spans="1:2" ht="12.75" x14ac:dyDescent="0.2">
      <c r="A267" s="7"/>
      <c r="B267"/>
    </row>
    <row r="268" spans="1:2" ht="12.75" x14ac:dyDescent="0.2">
      <c r="A268" s="7"/>
      <c r="B268"/>
    </row>
    <row r="269" spans="1:2" ht="12.75" x14ac:dyDescent="0.2">
      <c r="A269" s="7"/>
      <c r="B269"/>
    </row>
    <row r="270" spans="1:2" ht="12.75" x14ac:dyDescent="0.2">
      <c r="A270" s="7"/>
      <c r="B270"/>
    </row>
    <row r="271" spans="1:2" ht="12.75" x14ac:dyDescent="0.2">
      <c r="A271" s="7"/>
      <c r="B271"/>
    </row>
    <row r="272" spans="1:2" ht="12.75" x14ac:dyDescent="0.2">
      <c r="A272" s="7"/>
      <c r="B272"/>
    </row>
    <row r="273" spans="1:2" ht="12.75" x14ac:dyDescent="0.2">
      <c r="A273" s="7"/>
      <c r="B273"/>
    </row>
    <row r="274" spans="1:2" ht="12.75" x14ac:dyDescent="0.2">
      <c r="A274" s="7"/>
      <c r="B274"/>
    </row>
    <row r="275" spans="1:2" ht="12.75" x14ac:dyDescent="0.2">
      <c r="A275" s="7"/>
      <c r="B275"/>
    </row>
    <row r="276" spans="1:2" ht="12.75" x14ac:dyDescent="0.2">
      <c r="A276" s="7"/>
      <c r="B276"/>
    </row>
    <row r="277" spans="1:2" ht="12.75" x14ac:dyDescent="0.2">
      <c r="A277" s="7"/>
      <c r="B277"/>
    </row>
    <row r="278" spans="1:2" ht="12.75" x14ac:dyDescent="0.2">
      <c r="A278" s="7"/>
      <c r="B278"/>
    </row>
    <row r="279" spans="1:2" ht="12.75" x14ac:dyDescent="0.2">
      <c r="A279" s="7"/>
      <c r="B279"/>
    </row>
    <row r="280" spans="1:2" ht="12.75" x14ac:dyDescent="0.2">
      <c r="A280" s="7"/>
      <c r="B280"/>
    </row>
    <row r="281" spans="1:2" ht="12.75" x14ac:dyDescent="0.2">
      <c r="A281" s="7"/>
      <c r="B281"/>
    </row>
    <row r="282" spans="1:2" ht="12.75" x14ac:dyDescent="0.2">
      <c r="A282" s="7"/>
      <c r="B282"/>
    </row>
    <row r="283" spans="1:2" ht="12.75" x14ac:dyDescent="0.2">
      <c r="A283" s="7"/>
      <c r="B283"/>
    </row>
    <row r="284" spans="1:2" ht="12.75" x14ac:dyDescent="0.2">
      <c r="A284" s="7"/>
      <c r="B284"/>
    </row>
    <row r="285" spans="1:2" ht="12.75" x14ac:dyDescent="0.2">
      <c r="A285" s="7"/>
      <c r="B285"/>
    </row>
    <row r="286" spans="1:2" ht="12.75" x14ac:dyDescent="0.2">
      <c r="A286" s="7"/>
      <c r="B286"/>
    </row>
    <row r="287" spans="1:2" ht="12.75" x14ac:dyDescent="0.2">
      <c r="A287" s="7"/>
      <c r="B287"/>
    </row>
    <row r="288" spans="1:2" ht="12.75" x14ac:dyDescent="0.2">
      <c r="A288" s="7"/>
      <c r="B288"/>
    </row>
    <row r="289" spans="1:2" ht="12.75" x14ac:dyDescent="0.2">
      <c r="A289" s="7"/>
      <c r="B289"/>
    </row>
    <row r="290" spans="1:2" ht="12.75" x14ac:dyDescent="0.2">
      <c r="A290" s="7"/>
      <c r="B290"/>
    </row>
    <row r="291" spans="1:2" ht="12.75" x14ac:dyDescent="0.2">
      <c r="A291" s="7"/>
      <c r="B291"/>
    </row>
    <row r="292" spans="1:2" ht="12.75" x14ac:dyDescent="0.2">
      <c r="A292" s="7"/>
      <c r="B292"/>
    </row>
    <row r="293" spans="1:2" ht="12.75" x14ac:dyDescent="0.2">
      <c r="A293" s="7"/>
      <c r="B293"/>
    </row>
    <row r="294" spans="1:2" ht="12.75" x14ac:dyDescent="0.2">
      <c r="A294" s="7"/>
      <c r="B294"/>
    </row>
    <row r="295" spans="1:2" ht="12.75" x14ac:dyDescent="0.2">
      <c r="A295" s="7"/>
      <c r="B295"/>
    </row>
    <row r="296" spans="1:2" ht="12.75" x14ac:dyDescent="0.2">
      <c r="A296" s="7"/>
      <c r="B296"/>
    </row>
    <row r="297" spans="1:2" ht="12.75" x14ac:dyDescent="0.2">
      <c r="A297" s="7"/>
      <c r="B297"/>
    </row>
    <row r="298" spans="1:2" ht="12.75" x14ac:dyDescent="0.2">
      <c r="A298" s="7"/>
      <c r="B298"/>
    </row>
    <row r="299" spans="1:2" ht="12.75" x14ac:dyDescent="0.2">
      <c r="A299" s="7"/>
      <c r="B299"/>
    </row>
    <row r="300" spans="1:2" ht="12.75" x14ac:dyDescent="0.2">
      <c r="A300" s="7"/>
      <c r="B300"/>
    </row>
    <row r="301" spans="1:2" ht="12.75" x14ac:dyDescent="0.2">
      <c r="A301" s="7"/>
      <c r="B301"/>
    </row>
    <row r="302" spans="1:2" ht="12.75" x14ac:dyDescent="0.2">
      <c r="A302" s="7"/>
      <c r="B302"/>
    </row>
    <row r="303" spans="1:2" ht="12.75" x14ac:dyDescent="0.2">
      <c r="A303" s="7"/>
      <c r="B303"/>
    </row>
    <row r="304" spans="1:2" ht="12.75" x14ac:dyDescent="0.2">
      <c r="A304" s="7"/>
      <c r="B304"/>
    </row>
    <row r="305" spans="1:2" ht="12.75" x14ac:dyDescent="0.2">
      <c r="A305" s="7"/>
      <c r="B305"/>
    </row>
    <row r="306" spans="1:2" ht="12.75" x14ac:dyDescent="0.2">
      <c r="A306" s="7"/>
      <c r="B306"/>
    </row>
    <row r="307" spans="1:2" ht="12.75" x14ac:dyDescent="0.2">
      <c r="A307" s="7"/>
      <c r="B307"/>
    </row>
    <row r="308" spans="1:2" ht="12.75" x14ac:dyDescent="0.2">
      <c r="A308" s="7"/>
      <c r="B308"/>
    </row>
    <row r="309" spans="1:2" ht="12.75" x14ac:dyDescent="0.2">
      <c r="A309" s="7"/>
      <c r="B309"/>
    </row>
    <row r="310" spans="1:2" ht="12.75" x14ac:dyDescent="0.2">
      <c r="A310" s="7"/>
      <c r="B310"/>
    </row>
    <row r="311" spans="1:2" ht="12.75" x14ac:dyDescent="0.2">
      <c r="A311" s="7"/>
      <c r="B311"/>
    </row>
    <row r="312" spans="1:2" ht="12.75" x14ac:dyDescent="0.2">
      <c r="A312" s="7"/>
      <c r="B312"/>
    </row>
    <row r="313" spans="1:2" ht="12.75" x14ac:dyDescent="0.2">
      <c r="A313" s="7"/>
      <c r="B313"/>
    </row>
    <row r="314" spans="1:2" ht="12.75" x14ac:dyDescent="0.2">
      <c r="A314" s="7"/>
      <c r="B314"/>
    </row>
    <row r="315" spans="1:2" ht="12.75" x14ac:dyDescent="0.2">
      <c r="A315" s="7"/>
      <c r="B315"/>
    </row>
    <row r="316" spans="1:2" ht="12.75" x14ac:dyDescent="0.2">
      <c r="A316" s="7"/>
      <c r="B316"/>
    </row>
    <row r="317" spans="1:2" ht="12.75" x14ac:dyDescent="0.2">
      <c r="A317" s="7"/>
      <c r="B317"/>
    </row>
    <row r="318" spans="1:2" ht="12.75" x14ac:dyDescent="0.2">
      <c r="A318" s="7"/>
      <c r="B318"/>
    </row>
    <row r="319" spans="1:2" ht="12.75" x14ac:dyDescent="0.2">
      <c r="A319" s="7"/>
      <c r="B319"/>
    </row>
    <row r="320" spans="1:2" ht="12.75" x14ac:dyDescent="0.2">
      <c r="A320" s="7"/>
      <c r="B320"/>
    </row>
    <row r="321" spans="1:2" ht="12.75" x14ac:dyDescent="0.2">
      <c r="A321" s="7"/>
      <c r="B321"/>
    </row>
    <row r="322" spans="1:2" ht="12.75" x14ac:dyDescent="0.2">
      <c r="A322" s="7"/>
      <c r="B322"/>
    </row>
    <row r="323" spans="1:2" ht="12.75" x14ac:dyDescent="0.2">
      <c r="A323" s="7"/>
      <c r="B323"/>
    </row>
    <row r="324" spans="1:2" ht="12.75" x14ac:dyDescent="0.2">
      <c r="A324" s="7"/>
      <c r="B324"/>
    </row>
    <row r="325" spans="1:2" ht="12.75" x14ac:dyDescent="0.2">
      <c r="A325" s="7"/>
      <c r="B325"/>
    </row>
    <row r="326" spans="1:2" ht="12.75" x14ac:dyDescent="0.2">
      <c r="A326" s="7"/>
      <c r="B326"/>
    </row>
    <row r="327" spans="1:2" ht="12.75" x14ac:dyDescent="0.2">
      <c r="A327" s="7"/>
      <c r="B327"/>
    </row>
    <row r="328" spans="1:2" ht="12.75" x14ac:dyDescent="0.2">
      <c r="A328" s="7"/>
      <c r="B328"/>
    </row>
    <row r="329" spans="1:2" ht="12.75" x14ac:dyDescent="0.2">
      <c r="A329" s="7"/>
      <c r="B329"/>
    </row>
    <row r="330" spans="1:2" ht="12.75" x14ac:dyDescent="0.2">
      <c r="A330" s="7"/>
      <c r="B330"/>
    </row>
    <row r="331" spans="1:2" ht="12.75" x14ac:dyDescent="0.2">
      <c r="A331" s="7"/>
      <c r="B331"/>
    </row>
    <row r="332" spans="1:2" ht="12.75" x14ac:dyDescent="0.2">
      <c r="A332" s="7"/>
      <c r="B332"/>
    </row>
    <row r="333" spans="1:2" ht="12.75" x14ac:dyDescent="0.2">
      <c r="A333" s="7"/>
      <c r="B333"/>
    </row>
    <row r="334" spans="1:2" ht="12.75" x14ac:dyDescent="0.2">
      <c r="A334" s="7"/>
      <c r="B334"/>
    </row>
    <row r="335" spans="1:2" ht="12.75" x14ac:dyDescent="0.2">
      <c r="A335" s="7"/>
      <c r="B335"/>
    </row>
    <row r="336" spans="1:2" ht="12.75" x14ac:dyDescent="0.2">
      <c r="A336" s="7"/>
      <c r="B336"/>
    </row>
    <row r="337" spans="1:2" ht="12.75" x14ac:dyDescent="0.2">
      <c r="A337" s="7"/>
      <c r="B337"/>
    </row>
    <row r="338" spans="1:2" ht="12.75" x14ac:dyDescent="0.2">
      <c r="A338" s="7"/>
      <c r="B338"/>
    </row>
    <row r="339" spans="1:2" ht="12.75" x14ac:dyDescent="0.2">
      <c r="A339" s="7"/>
      <c r="B339"/>
    </row>
    <row r="340" spans="1:2" ht="12.75" x14ac:dyDescent="0.2">
      <c r="A340" s="7"/>
      <c r="B340"/>
    </row>
    <row r="341" spans="1:2" ht="12.75" x14ac:dyDescent="0.2">
      <c r="A341" s="7"/>
      <c r="B341"/>
    </row>
    <row r="342" spans="1:2" ht="12.75" x14ac:dyDescent="0.2">
      <c r="A342" s="7"/>
      <c r="B342"/>
    </row>
    <row r="343" spans="1:2" ht="12.75" x14ac:dyDescent="0.2">
      <c r="A343" s="7"/>
      <c r="B343"/>
    </row>
    <row r="344" spans="1:2" ht="12.75" x14ac:dyDescent="0.2">
      <c r="A344" s="7"/>
      <c r="B344"/>
    </row>
    <row r="345" spans="1:2" ht="12.75" x14ac:dyDescent="0.2">
      <c r="A345" s="7"/>
      <c r="B345"/>
    </row>
    <row r="346" spans="1:2" ht="12.75" x14ac:dyDescent="0.2">
      <c r="A346" s="7"/>
      <c r="B346"/>
    </row>
    <row r="347" spans="1:2" ht="12.75" x14ac:dyDescent="0.2">
      <c r="A347" s="7"/>
      <c r="B347"/>
    </row>
    <row r="348" spans="1:2" ht="12.75" x14ac:dyDescent="0.2">
      <c r="A348" s="7"/>
      <c r="B348"/>
    </row>
    <row r="349" spans="1:2" ht="12.75" x14ac:dyDescent="0.2">
      <c r="A349" s="7"/>
      <c r="B349"/>
    </row>
    <row r="350" spans="1:2" ht="12.75" x14ac:dyDescent="0.2">
      <c r="A350" s="7"/>
      <c r="B350"/>
    </row>
    <row r="351" spans="1:2" ht="12.75" x14ac:dyDescent="0.2">
      <c r="A351" s="7"/>
      <c r="B351"/>
    </row>
    <row r="352" spans="1:2" ht="12.75" x14ac:dyDescent="0.2">
      <c r="A352" s="7"/>
      <c r="B352"/>
    </row>
    <row r="353" spans="1:2" ht="12.75" x14ac:dyDescent="0.2">
      <c r="A353" s="7"/>
      <c r="B353"/>
    </row>
    <row r="354" spans="1:2" ht="12.75" x14ac:dyDescent="0.2">
      <c r="A354" s="7"/>
      <c r="B354"/>
    </row>
    <row r="355" spans="1:2" ht="12.75" x14ac:dyDescent="0.2">
      <c r="A355" s="7"/>
      <c r="B355"/>
    </row>
    <row r="356" spans="1:2" ht="12.75" x14ac:dyDescent="0.2">
      <c r="A356" s="7"/>
      <c r="B356"/>
    </row>
    <row r="357" spans="1:2" ht="12.75" x14ac:dyDescent="0.2">
      <c r="A357" s="7"/>
      <c r="B357"/>
    </row>
    <row r="358" spans="1:2" ht="12.75" x14ac:dyDescent="0.2">
      <c r="A358" s="7"/>
      <c r="B358"/>
    </row>
    <row r="359" spans="1:2" ht="12.75" x14ac:dyDescent="0.2">
      <c r="A359" s="7"/>
      <c r="B359"/>
    </row>
    <row r="360" spans="1:2" ht="12.75" x14ac:dyDescent="0.2">
      <c r="A360" s="7"/>
      <c r="B360"/>
    </row>
    <row r="361" spans="1:2" ht="12.75" x14ac:dyDescent="0.2">
      <c r="A361" s="7"/>
      <c r="B361"/>
    </row>
    <row r="362" spans="1:2" ht="12.75" x14ac:dyDescent="0.2">
      <c r="A362" s="7"/>
      <c r="B362"/>
    </row>
    <row r="363" spans="1:2" ht="12.75" x14ac:dyDescent="0.2">
      <c r="A363" s="7"/>
      <c r="B363"/>
    </row>
    <row r="364" spans="1:2" ht="12.75" x14ac:dyDescent="0.2">
      <c r="A364" s="7"/>
      <c r="B364"/>
    </row>
    <row r="365" spans="1:2" ht="12.75" x14ac:dyDescent="0.2">
      <c r="A365" s="7"/>
      <c r="B365"/>
    </row>
    <row r="366" spans="1:2" ht="12.75" x14ac:dyDescent="0.2">
      <c r="A366" s="7"/>
      <c r="B366"/>
    </row>
    <row r="367" spans="1:2" ht="12.75" x14ac:dyDescent="0.2">
      <c r="A367" s="7"/>
      <c r="B367"/>
    </row>
    <row r="368" spans="1:2" ht="12.75" x14ac:dyDescent="0.2">
      <c r="A368" s="7"/>
      <c r="B368"/>
    </row>
    <row r="369" spans="1:2" ht="12.75" x14ac:dyDescent="0.2">
      <c r="A369" s="7"/>
      <c r="B369"/>
    </row>
    <row r="370" spans="1:2" ht="12.75" x14ac:dyDescent="0.2">
      <c r="A370" s="7"/>
      <c r="B370"/>
    </row>
    <row r="371" spans="1:2" ht="12.75" x14ac:dyDescent="0.2">
      <c r="A371" s="7"/>
      <c r="B371"/>
    </row>
    <row r="372" spans="1:2" ht="12.75" x14ac:dyDescent="0.2">
      <c r="A372" s="7"/>
      <c r="B372"/>
    </row>
    <row r="373" spans="1:2" ht="12.75" x14ac:dyDescent="0.2">
      <c r="A373" s="7"/>
      <c r="B373"/>
    </row>
    <row r="374" spans="1:2" ht="12.75" x14ac:dyDescent="0.2">
      <c r="A374" s="7"/>
      <c r="B374"/>
    </row>
    <row r="375" spans="1:2" ht="12.75" x14ac:dyDescent="0.2">
      <c r="A375" s="7"/>
      <c r="B375"/>
    </row>
    <row r="376" spans="1:2" ht="12.75" x14ac:dyDescent="0.2">
      <c r="A376" s="7"/>
      <c r="B376"/>
    </row>
    <row r="377" spans="1:2" ht="12.75" x14ac:dyDescent="0.2">
      <c r="A377" s="7"/>
      <c r="B377"/>
    </row>
    <row r="378" spans="1:2" ht="12.75" x14ac:dyDescent="0.2">
      <c r="A378" s="7"/>
      <c r="B378"/>
    </row>
    <row r="379" spans="1:2" ht="12.75" x14ac:dyDescent="0.2">
      <c r="A379" s="7"/>
      <c r="B379"/>
    </row>
    <row r="380" spans="1:2" ht="12.75" x14ac:dyDescent="0.2">
      <c r="A380" s="7"/>
      <c r="B380"/>
    </row>
    <row r="381" spans="1:2" ht="12.75" x14ac:dyDescent="0.2">
      <c r="A381" s="7"/>
      <c r="B381"/>
    </row>
    <row r="382" spans="1:2" ht="12.75" x14ac:dyDescent="0.2">
      <c r="A382" s="7"/>
      <c r="B382"/>
    </row>
    <row r="383" spans="1:2" ht="12.75" x14ac:dyDescent="0.2">
      <c r="A383" s="7"/>
      <c r="B383"/>
    </row>
    <row r="384" spans="1:2" ht="12.75" x14ac:dyDescent="0.2">
      <c r="A384" s="7"/>
      <c r="B384"/>
    </row>
    <row r="385" spans="1:2" ht="12.75" x14ac:dyDescent="0.2">
      <c r="A385" s="7"/>
      <c r="B385"/>
    </row>
    <row r="386" spans="1:2" ht="12.75" x14ac:dyDescent="0.2">
      <c r="A386" s="7"/>
      <c r="B386"/>
    </row>
    <row r="387" spans="1:2" ht="12.75" x14ac:dyDescent="0.2">
      <c r="A387" s="7"/>
      <c r="B387"/>
    </row>
    <row r="388" spans="1:2" ht="12.75" x14ac:dyDescent="0.2">
      <c r="A388" s="7"/>
      <c r="B388"/>
    </row>
    <row r="389" spans="1:2" ht="12.75" x14ac:dyDescent="0.2">
      <c r="A389" s="7"/>
      <c r="B389"/>
    </row>
    <row r="390" spans="1:2" ht="12.75" x14ac:dyDescent="0.2">
      <c r="A390" s="7"/>
      <c r="B390"/>
    </row>
    <row r="391" spans="1:2" ht="12.75" x14ac:dyDescent="0.2">
      <c r="A391" s="7"/>
      <c r="B391"/>
    </row>
    <row r="392" spans="1:2" ht="12.75" x14ac:dyDescent="0.2">
      <c r="A392" s="7"/>
      <c r="B392"/>
    </row>
    <row r="393" spans="1:2" ht="12.75" x14ac:dyDescent="0.2">
      <c r="A393" s="7"/>
      <c r="B393"/>
    </row>
    <row r="394" spans="1:2" ht="12.75" x14ac:dyDescent="0.2">
      <c r="A394" s="7"/>
      <c r="B394"/>
    </row>
    <row r="395" spans="1:2" ht="12.75" x14ac:dyDescent="0.2">
      <c r="A395" s="7"/>
      <c r="B395"/>
    </row>
    <row r="396" spans="1:2" ht="12.75" x14ac:dyDescent="0.2">
      <c r="A396" s="7"/>
      <c r="B396"/>
    </row>
    <row r="397" spans="1:2" ht="12.75" x14ac:dyDescent="0.2">
      <c r="A397" s="7"/>
      <c r="B397"/>
    </row>
    <row r="398" spans="1:2" ht="12.75" x14ac:dyDescent="0.2">
      <c r="A398" s="7"/>
      <c r="B398"/>
    </row>
    <row r="399" spans="1:2" ht="12.75" x14ac:dyDescent="0.2">
      <c r="A399" s="7"/>
      <c r="B399"/>
    </row>
    <row r="400" spans="1:2" ht="12.75" x14ac:dyDescent="0.2">
      <c r="A400" s="7"/>
      <c r="B400"/>
    </row>
    <row r="401" spans="1:2" ht="12.75" x14ac:dyDescent="0.2">
      <c r="A401" s="7"/>
      <c r="B401"/>
    </row>
    <row r="402" spans="1:2" ht="12.75" x14ac:dyDescent="0.2">
      <c r="A402" s="7"/>
      <c r="B402"/>
    </row>
    <row r="403" spans="1:2" ht="12.75" x14ac:dyDescent="0.2">
      <c r="A403" s="7"/>
      <c r="B403"/>
    </row>
    <row r="404" spans="1:2" ht="12.75" x14ac:dyDescent="0.2">
      <c r="A404" s="7"/>
      <c r="B404"/>
    </row>
    <row r="405" spans="1:2" ht="12.75" x14ac:dyDescent="0.2">
      <c r="A405" s="7"/>
      <c r="B405"/>
    </row>
    <row r="406" spans="1:2" ht="12.75" x14ac:dyDescent="0.2">
      <c r="A406" s="7"/>
      <c r="B406"/>
    </row>
    <row r="407" spans="1:2" ht="12.75" x14ac:dyDescent="0.2">
      <c r="A407" s="7"/>
      <c r="B407"/>
    </row>
    <row r="408" spans="1:2" ht="12.75" x14ac:dyDescent="0.2">
      <c r="A408" s="7"/>
      <c r="B408"/>
    </row>
    <row r="409" spans="1:2" ht="12.75" x14ac:dyDescent="0.2">
      <c r="A409" s="7"/>
      <c r="B409"/>
    </row>
    <row r="410" spans="1:2" ht="12.75" x14ac:dyDescent="0.2">
      <c r="A410" s="7"/>
      <c r="B410"/>
    </row>
    <row r="411" spans="1:2" ht="12.75" x14ac:dyDescent="0.2">
      <c r="A411" s="7"/>
      <c r="B411"/>
    </row>
    <row r="412" spans="1:2" ht="12.75" x14ac:dyDescent="0.2">
      <c r="A412" s="7"/>
      <c r="B412"/>
    </row>
    <row r="413" spans="1:2" ht="12.75" x14ac:dyDescent="0.2">
      <c r="A413" s="7"/>
      <c r="B413"/>
    </row>
    <row r="414" spans="1:2" ht="12.75" x14ac:dyDescent="0.2">
      <c r="A414" s="7"/>
      <c r="B414"/>
    </row>
    <row r="415" spans="1:2" ht="12.75" x14ac:dyDescent="0.2">
      <c r="A415" s="7"/>
      <c r="B415"/>
    </row>
    <row r="416" spans="1:2" ht="12.75" x14ac:dyDescent="0.2">
      <c r="A416" s="7"/>
      <c r="B416"/>
    </row>
    <row r="417" spans="1:2" ht="12.75" x14ac:dyDescent="0.2">
      <c r="A417" s="7"/>
      <c r="B417"/>
    </row>
    <row r="418" spans="1:2" ht="12.75" x14ac:dyDescent="0.2">
      <c r="A418" s="7"/>
      <c r="B418"/>
    </row>
    <row r="419" spans="1:2" ht="12.75" x14ac:dyDescent="0.2">
      <c r="A419" s="7"/>
      <c r="B419"/>
    </row>
    <row r="420" spans="1:2" ht="12.75" x14ac:dyDescent="0.2">
      <c r="A420" s="7"/>
      <c r="B420"/>
    </row>
    <row r="421" spans="1:2" ht="12.75" x14ac:dyDescent="0.2">
      <c r="A421" s="7"/>
      <c r="B421"/>
    </row>
    <row r="422" spans="1:2" ht="12.75" x14ac:dyDescent="0.2">
      <c r="A422" s="7"/>
      <c r="B422"/>
    </row>
    <row r="423" spans="1:2" ht="12.75" x14ac:dyDescent="0.2">
      <c r="A423" s="7"/>
      <c r="B423"/>
    </row>
    <row r="424" spans="1:2" ht="12.75" x14ac:dyDescent="0.2">
      <c r="A424" s="7"/>
      <c r="B424"/>
    </row>
    <row r="425" spans="1:2" ht="12.75" x14ac:dyDescent="0.2">
      <c r="A425" s="7"/>
      <c r="B425"/>
    </row>
    <row r="426" spans="1:2" ht="12.75" x14ac:dyDescent="0.2">
      <c r="A426" s="7"/>
      <c r="B426"/>
    </row>
    <row r="427" spans="1:2" ht="12.75" x14ac:dyDescent="0.2">
      <c r="A427" s="7"/>
      <c r="B427"/>
    </row>
    <row r="428" spans="1:2" ht="12.75" x14ac:dyDescent="0.2">
      <c r="A428" s="7"/>
      <c r="B428"/>
    </row>
    <row r="429" spans="1:2" ht="12.75" x14ac:dyDescent="0.2">
      <c r="A429" s="7"/>
      <c r="B429"/>
    </row>
    <row r="430" spans="1:2" ht="12.75" x14ac:dyDescent="0.2">
      <c r="A430" s="7"/>
      <c r="B430"/>
    </row>
    <row r="431" spans="1:2" ht="12.75" x14ac:dyDescent="0.2">
      <c r="A431" s="7"/>
      <c r="B431"/>
    </row>
    <row r="432" spans="1:2" ht="12.75" x14ac:dyDescent="0.2">
      <c r="A432" s="7"/>
      <c r="B432"/>
    </row>
    <row r="433" spans="1:2" ht="12.75" x14ac:dyDescent="0.2">
      <c r="A433" s="7"/>
      <c r="B433"/>
    </row>
    <row r="434" spans="1:2" ht="12.75" x14ac:dyDescent="0.2">
      <c r="A434" s="7"/>
      <c r="B434"/>
    </row>
    <row r="435" spans="1:2" ht="12.75" x14ac:dyDescent="0.2">
      <c r="A435" s="7"/>
      <c r="B435"/>
    </row>
    <row r="436" spans="1:2" ht="12.75" x14ac:dyDescent="0.2">
      <c r="A436" s="7"/>
      <c r="B436"/>
    </row>
    <row r="437" spans="1:2" ht="12.75" x14ac:dyDescent="0.2">
      <c r="A437" s="7"/>
      <c r="B437"/>
    </row>
    <row r="438" spans="1:2" ht="12.75" x14ac:dyDescent="0.2">
      <c r="A438" s="7"/>
      <c r="B438"/>
    </row>
    <row r="439" spans="1:2" ht="12.75" x14ac:dyDescent="0.2">
      <c r="A439" s="7"/>
      <c r="B439"/>
    </row>
    <row r="440" spans="1:2" ht="12.75" x14ac:dyDescent="0.2">
      <c r="A440" s="7"/>
      <c r="B440"/>
    </row>
    <row r="441" spans="1:2" ht="12.75" x14ac:dyDescent="0.2">
      <c r="A441" s="7"/>
      <c r="B441"/>
    </row>
    <row r="442" spans="1:2" ht="12.75" x14ac:dyDescent="0.2">
      <c r="A442" s="7"/>
      <c r="B442"/>
    </row>
    <row r="443" spans="1:2" ht="12.75" x14ac:dyDescent="0.2">
      <c r="A443" s="7"/>
      <c r="B443"/>
    </row>
    <row r="444" spans="1:2" ht="12.75" x14ac:dyDescent="0.2">
      <c r="A444" s="7"/>
      <c r="B444"/>
    </row>
    <row r="445" spans="1:2" ht="12.75" x14ac:dyDescent="0.2">
      <c r="A445" s="7"/>
      <c r="B445"/>
    </row>
    <row r="446" spans="1:2" ht="12.75" x14ac:dyDescent="0.2">
      <c r="A446" s="7"/>
      <c r="B446"/>
    </row>
    <row r="447" spans="1:2" ht="12.75" x14ac:dyDescent="0.2">
      <c r="A447" s="7"/>
      <c r="B447"/>
    </row>
    <row r="448" spans="1:2" ht="12.75" x14ac:dyDescent="0.2">
      <c r="A448" s="7"/>
      <c r="B448"/>
    </row>
    <row r="449" spans="1:2" ht="12.75" x14ac:dyDescent="0.2">
      <c r="A449" s="7"/>
      <c r="B449"/>
    </row>
    <row r="450" spans="1:2" ht="12.75" x14ac:dyDescent="0.2">
      <c r="A450" s="7"/>
      <c r="B450"/>
    </row>
    <row r="451" spans="1:2" ht="12.75" x14ac:dyDescent="0.2">
      <c r="A451" s="7"/>
      <c r="B451"/>
    </row>
    <row r="452" spans="1:2" ht="12.75" x14ac:dyDescent="0.2">
      <c r="A452" s="7"/>
      <c r="B452"/>
    </row>
    <row r="453" spans="1:2" ht="12.75" x14ac:dyDescent="0.2">
      <c r="A453" s="7"/>
      <c r="B453"/>
    </row>
    <row r="454" spans="1:2" ht="12.75" x14ac:dyDescent="0.2">
      <c r="A454" s="7"/>
      <c r="B454"/>
    </row>
    <row r="455" spans="1:2" ht="12.75" x14ac:dyDescent="0.2">
      <c r="A455" s="7"/>
      <c r="B455"/>
    </row>
    <row r="456" spans="1:2" ht="12.75" x14ac:dyDescent="0.2">
      <c r="A456" s="7"/>
      <c r="B456"/>
    </row>
    <row r="457" spans="1:2" ht="12.75" x14ac:dyDescent="0.2">
      <c r="A457" s="7"/>
      <c r="B457"/>
    </row>
    <row r="458" spans="1:2" ht="12.75" x14ac:dyDescent="0.2">
      <c r="A458" s="7"/>
      <c r="B458"/>
    </row>
    <row r="459" spans="1:2" ht="12.75" x14ac:dyDescent="0.2">
      <c r="A459" s="7"/>
      <c r="B459"/>
    </row>
    <row r="460" spans="1:2" ht="12.75" x14ac:dyDescent="0.2">
      <c r="A460" s="7"/>
      <c r="B460"/>
    </row>
    <row r="461" spans="1:2" ht="12.75" x14ac:dyDescent="0.2">
      <c r="A461" s="7"/>
      <c r="B461"/>
    </row>
    <row r="462" spans="1:2" ht="12.75" x14ac:dyDescent="0.2">
      <c r="A462" s="7"/>
      <c r="B462"/>
    </row>
    <row r="463" spans="1:2" ht="12.75" x14ac:dyDescent="0.2">
      <c r="A463" s="7"/>
      <c r="B463"/>
    </row>
    <row r="464" spans="1:2" ht="12.75" x14ac:dyDescent="0.2">
      <c r="A464" s="7"/>
      <c r="B464"/>
    </row>
    <row r="465" spans="1:2" ht="12.75" x14ac:dyDescent="0.2">
      <c r="A465" s="7"/>
      <c r="B465"/>
    </row>
    <row r="466" spans="1:2" ht="12.75" x14ac:dyDescent="0.2">
      <c r="A466" s="7"/>
      <c r="B466"/>
    </row>
    <row r="467" spans="1:2" ht="12.75" x14ac:dyDescent="0.2">
      <c r="A467" s="7"/>
      <c r="B467"/>
    </row>
    <row r="468" spans="1:2" ht="12.75" x14ac:dyDescent="0.2">
      <c r="A468" s="7"/>
      <c r="B468"/>
    </row>
    <row r="469" spans="1:2" ht="12.75" x14ac:dyDescent="0.2">
      <c r="A469" s="7"/>
      <c r="B469"/>
    </row>
    <row r="470" spans="1:2" ht="12.75" x14ac:dyDescent="0.2">
      <c r="A470" s="7"/>
      <c r="B470"/>
    </row>
    <row r="471" spans="1:2" ht="12.75" x14ac:dyDescent="0.2">
      <c r="A471" s="7"/>
      <c r="B471"/>
    </row>
    <row r="472" spans="1:2" ht="12.75" x14ac:dyDescent="0.2">
      <c r="A472" s="7"/>
      <c r="B472"/>
    </row>
    <row r="473" spans="1:2" ht="12.75" x14ac:dyDescent="0.2">
      <c r="A473" s="7"/>
      <c r="B473"/>
    </row>
    <row r="474" spans="1:2" ht="12.75" x14ac:dyDescent="0.2">
      <c r="A474" s="7"/>
      <c r="B474"/>
    </row>
    <row r="475" spans="1:2" ht="12.75" x14ac:dyDescent="0.2">
      <c r="A475" s="7"/>
      <c r="B475"/>
    </row>
    <row r="476" spans="1:2" ht="12.75" x14ac:dyDescent="0.2">
      <c r="A476" s="7"/>
      <c r="B476"/>
    </row>
    <row r="477" spans="1:2" ht="12.75" x14ac:dyDescent="0.2">
      <c r="A477" s="7"/>
      <c r="B477"/>
    </row>
    <row r="478" spans="1:2" ht="12.75" x14ac:dyDescent="0.2">
      <c r="A478" s="7"/>
      <c r="B478"/>
    </row>
    <row r="479" spans="1:2" ht="12.75" x14ac:dyDescent="0.2">
      <c r="A479" s="7"/>
      <c r="B479"/>
    </row>
    <row r="480" spans="1:2" ht="12.75" x14ac:dyDescent="0.2">
      <c r="A480" s="7"/>
      <c r="B480"/>
    </row>
    <row r="481" spans="1:2" ht="12.75" x14ac:dyDescent="0.2">
      <c r="A481" s="7"/>
      <c r="B481"/>
    </row>
    <row r="482" spans="1:2" ht="12.75" x14ac:dyDescent="0.2">
      <c r="A482" s="7"/>
      <c r="B482"/>
    </row>
    <row r="483" spans="1:2" ht="12.75" x14ac:dyDescent="0.2">
      <c r="A483" s="7"/>
      <c r="B483"/>
    </row>
    <row r="484" spans="1:2" ht="12.75" x14ac:dyDescent="0.2">
      <c r="A484" s="7"/>
      <c r="B484"/>
    </row>
    <row r="485" spans="1:2" ht="12.75" x14ac:dyDescent="0.2">
      <c r="A485" s="7"/>
      <c r="B485"/>
    </row>
    <row r="486" spans="1:2" ht="12.75" x14ac:dyDescent="0.2">
      <c r="A486" s="7"/>
      <c r="B486"/>
    </row>
    <row r="487" spans="1:2" ht="12.75" x14ac:dyDescent="0.2">
      <c r="A487" s="7"/>
      <c r="B487"/>
    </row>
    <row r="488" spans="1:2" ht="12.75" x14ac:dyDescent="0.2">
      <c r="A488" s="7"/>
      <c r="B488"/>
    </row>
    <row r="489" spans="1:2" ht="12.75" x14ac:dyDescent="0.2">
      <c r="A489" s="7"/>
      <c r="B489"/>
    </row>
    <row r="490" spans="1:2" ht="12.75" x14ac:dyDescent="0.2">
      <c r="A490" s="7"/>
      <c r="B490"/>
    </row>
    <row r="491" spans="1:2" ht="12.75" x14ac:dyDescent="0.2">
      <c r="A491" s="7"/>
      <c r="B491"/>
    </row>
    <row r="492" spans="1:2" ht="12.75" x14ac:dyDescent="0.2">
      <c r="A492" s="7"/>
      <c r="B492"/>
    </row>
    <row r="493" spans="1:2" ht="12.75" x14ac:dyDescent="0.2">
      <c r="A493" s="7"/>
      <c r="B493"/>
    </row>
    <row r="494" spans="1:2" ht="12.75" x14ac:dyDescent="0.2">
      <c r="A494" s="7"/>
      <c r="B494"/>
    </row>
    <row r="495" spans="1:2" ht="12.75" x14ac:dyDescent="0.2">
      <c r="A495" s="7"/>
      <c r="B495"/>
    </row>
    <row r="496" spans="1:2" ht="12.75" x14ac:dyDescent="0.2">
      <c r="A496" s="7"/>
      <c r="B496"/>
    </row>
    <row r="497" spans="1:2" ht="12.75" x14ac:dyDescent="0.2">
      <c r="A497" s="7"/>
      <c r="B497"/>
    </row>
    <row r="498" spans="1:2" ht="12.75" x14ac:dyDescent="0.2">
      <c r="A498" s="7"/>
      <c r="B498"/>
    </row>
    <row r="499" spans="1:2" ht="12.75" x14ac:dyDescent="0.2">
      <c r="A499" s="7"/>
      <c r="B499"/>
    </row>
    <row r="500" spans="1:2" ht="12.75" x14ac:dyDescent="0.2">
      <c r="A500" s="7"/>
      <c r="B500"/>
    </row>
    <row r="501" spans="1:2" ht="12.75" x14ac:dyDescent="0.2">
      <c r="A501" s="7"/>
      <c r="B501"/>
    </row>
    <row r="502" spans="1:2" ht="12.75" x14ac:dyDescent="0.2">
      <c r="A502" s="7"/>
      <c r="B502"/>
    </row>
    <row r="503" spans="1:2" ht="12.75" x14ac:dyDescent="0.2">
      <c r="A503" s="7"/>
      <c r="B503"/>
    </row>
    <row r="504" spans="1:2" ht="12.75" x14ac:dyDescent="0.2">
      <c r="A504" s="7"/>
      <c r="B504"/>
    </row>
    <row r="505" spans="1:2" ht="12.75" x14ac:dyDescent="0.2">
      <c r="A505" s="7"/>
      <c r="B505"/>
    </row>
    <row r="506" spans="1:2" ht="12.75" x14ac:dyDescent="0.2">
      <c r="A506" s="7"/>
      <c r="B506"/>
    </row>
    <row r="507" spans="1:2" ht="12.75" x14ac:dyDescent="0.2">
      <c r="A507" s="7"/>
      <c r="B507"/>
    </row>
    <row r="508" spans="1:2" ht="12.75" x14ac:dyDescent="0.2">
      <c r="A508" s="7"/>
      <c r="B508"/>
    </row>
    <row r="509" spans="1:2" ht="12.75" x14ac:dyDescent="0.2">
      <c r="A509" s="7"/>
      <c r="B509"/>
    </row>
    <row r="510" spans="1:2" ht="12.75" x14ac:dyDescent="0.2">
      <c r="A510" s="7"/>
      <c r="B510"/>
    </row>
    <row r="511" spans="1:2" ht="12.75" x14ac:dyDescent="0.2">
      <c r="A511" s="7"/>
      <c r="B511"/>
    </row>
    <row r="512" spans="1:2" ht="12.75" x14ac:dyDescent="0.2">
      <c r="A512" s="7"/>
      <c r="B512"/>
    </row>
    <row r="513" spans="1:2" ht="12.75" x14ac:dyDescent="0.2">
      <c r="A513" s="7"/>
      <c r="B513"/>
    </row>
    <row r="514" spans="1:2" ht="12.75" x14ac:dyDescent="0.2">
      <c r="A514" s="7"/>
      <c r="B514"/>
    </row>
    <row r="515" spans="1:2" ht="12.75" x14ac:dyDescent="0.2">
      <c r="A515" s="7"/>
      <c r="B515"/>
    </row>
    <row r="516" spans="1:2" ht="12.75" x14ac:dyDescent="0.2">
      <c r="A516" s="7"/>
      <c r="B516"/>
    </row>
    <row r="517" spans="1:2" ht="12.75" x14ac:dyDescent="0.2">
      <c r="A517" s="7"/>
      <c r="B517"/>
    </row>
    <row r="518" spans="1:2" ht="12.75" x14ac:dyDescent="0.2">
      <c r="A518" s="7"/>
      <c r="B518"/>
    </row>
    <row r="519" spans="1:2" ht="12.75" x14ac:dyDescent="0.2">
      <c r="A519" s="7"/>
      <c r="B519"/>
    </row>
    <row r="520" spans="1:2" ht="12.75" x14ac:dyDescent="0.2">
      <c r="A520" s="7"/>
      <c r="B520"/>
    </row>
    <row r="521" spans="1:2" ht="12.75" x14ac:dyDescent="0.2">
      <c r="A521" s="7"/>
      <c r="B521"/>
    </row>
    <row r="522" spans="1:2" ht="12.75" x14ac:dyDescent="0.2">
      <c r="A522" s="7"/>
      <c r="B522"/>
    </row>
    <row r="523" spans="1:2" ht="12.75" x14ac:dyDescent="0.2">
      <c r="A523" s="7"/>
      <c r="B523"/>
    </row>
    <row r="524" spans="1:2" ht="12.75" x14ac:dyDescent="0.2">
      <c r="A524" s="7"/>
      <c r="B524"/>
    </row>
    <row r="525" spans="1:2" ht="12.75" x14ac:dyDescent="0.2">
      <c r="A525" s="7"/>
      <c r="B525"/>
    </row>
    <row r="526" spans="1:2" ht="12.75" x14ac:dyDescent="0.2">
      <c r="A526" s="7"/>
      <c r="B526"/>
    </row>
    <row r="527" spans="1:2" ht="12.75" x14ac:dyDescent="0.2">
      <c r="A527" s="7"/>
      <c r="B527"/>
    </row>
    <row r="528" spans="1:2" ht="12.75" x14ac:dyDescent="0.2">
      <c r="A528" s="7"/>
      <c r="B528"/>
    </row>
    <row r="529" spans="1:2" ht="12.75" x14ac:dyDescent="0.2">
      <c r="A529" s="7"/>
      <c r="B529"/>
    </row>
    <row r="530" spans="1:2" ht="12.75" x14ac:dyDescent="0.2">
      <c r="A530" s="7"/>
      <c r="B530"/>
    </row>
    <row r="531" spans="1:2" ht="12.75" x14ac:dyDescent="0.2">
      <c r="A531" s="7"/>
      <c r="B531"/>
    </row>
    <row r="532" spans="1:2" ht="12.75" x14ac:dyDescent="0.2">
      <c r="A532" s="7"/>
      <c r="B532"/>
    </row>
    <row r="533" spans="1:2" ht="12.75" x14ac:dyDescent="0.2">
      <c r="A533" s="7"/>
      <c r="B533"/>
    </row>
    <row r="534" spans="1:2" ht="12.75" x14ac:dyDescent="0.2">
      <c r="A534" s="7"/>
      <c r="B534"/>
    </row>
    <row r="535" spans="1:2" ht="12.75" x14ac:dyDescent="0.2">
      <c r="A535" s="7"/>
      <c r="B535"/>
    </row>
    <row r="536" spans="1:2" ht="12.75" x14ac:dyDescent="0.2">
      <c r="A536" s="7"/>
      <c r="B536"/>
    </row>
    <row r="537" spans="1:2" ht="12.75" x14ac:dyDescent="0.2">
      <c r="A537" s="7"/>
      <c r="B537"/>
    </row>
    <row r="538" spans="1:2" ht="12.75" x14ac:dyDescent="0.2">
      <c r="A538" s="7"/>
      <c r="B538"/>
    </row>
    <row r="539" spans="1:2" ht="12.75" x14ac:dyDescent="0.2">
      <c r="A539" s="7"/>
      <c r="B539"/>
    </row>
    <row r="540" spans="1:2" ht="12.75" x14ac:dyDescent="0.2">
      <c r="A540" s="7"/>
      <c r="B540"/>
    </row>
    <row r="541" spans="1:2" ht="12.75" x14ac:dyDescent="0.2">
      <c r="A541" s="7"/>
      <c r="B541"/>
    </row>
    <row r="542" spans="1:2" ht="12.75" x14ac:dyDescent="0.2">
      <c r="A542" s="7"/>
      <c r="B542"/>
    </row>
    <row r="543" spans="1:2" ht="12.75" x14ac:dyDescent="0.2">
      <c r="A543" s="7"/>
      <c r="B543"/>
    </row>
    <row r="544" spans="1:2" ht="12.75" x14ac:dyDescent="0.2">
      <c r="A544" s="7"/>
      <c r="B544"/>
    </row>
    <row r="545" spans="1:2" ht="12.75" x14ac:dyDescent="0.2">
      <c r="A545" s="7"/>
      <c r="B545"/>
    </row>
    <row r="546" spans="1:2" ht="12.75" x14ac:dyDescent="0.2">
      <c r="A546" s="7"/>
      <c r="B546"/>
    </row>
    <row r="547" spans="1:2" ht="12.75" x14ac:dyDescent="0.2">
      <c r="A547" s="7"/>
      <c r="B547"/>
    </row>
    <row r="548" spans="1:2" ht="12.75" x14ac:dyDescent="0.2">
      <c r="A548" s="7"/>
      <c r="B548"/>
    </row>
    <row r="549" spans="1:2" ht="12.75" x14ac:dyDescent="0.2">
      <c r="A549" s="7"/>
      <c r="B549"/>
    </row>
    <row r="550" spans="1:2" ht="12.75" x14ac:dyDescent="0.2">
      <c r="A550" s="7"/>
      <c r="B550"/>
    </row>
    <row r="551" spans="1:2" ht="12.75" x14ac:dyDescent="0.2">
      <c r="A551" s="7"/>
      <c r="B551"/>
    </row>
    <row r="552" spans="1:2" ht="12.75" x14ac:dyDescent="0.2">
      <c r="A552" s="7"/>
      <c r="B552"/>
    </row>
    <row r="553" spans="1:2" ht="12.75" x14ac:dyDescent="0.2">
      <c r="A553" s="7"/>
      <c r="B553"/>
    </row>
    <row r="554" spans="1:2" ht="12.75" x14ac:dyDescent="0.2">
      <c r="A554" s="7"/>
      <c r="B554"/>
    </row>
    <row r="555" spans="1:2" ht="12.75" x14ac:dyDescent="0.2">
      <c r="A555" s="7"/>
      <c r="B555"/>
    </row>
    <row r="556" spans="1:2" ht="12.75" x14ac:dyDescent="0.2">
      <c r="A556" s="7"/>
      <c r="B556"/>
    </row>
    <row r="557" spans="1:2" ht="12.75" x14ac:dyDescent="0.2">
      <c r="A557" s="7"/>
      <c r="B557"/>
    </row>
    <row r="558" spans="1:2" ht="12.75" x14ac:dyDescent="0.2">
      <c r="A558" s="7"/>
      <c r="B558"/>
    </row>
    <row r="559" spans="1:2" ht="12.75" x14ac:dyDescent="0.2">
      <c r="A559" s="7"/>
      <c r="B559"/>
    </row>
    <row r="560" spans="1:2" ht="12.75" x14ac:dyDescent="0.2">
      <c r="A560" s="7"/>
      <c r="B560"/>
    </row>
    <row r="561" spans="1:2" ht="12.75" x14ac:dyDescent="0.2">
      <c r="A561" s="7"/>
      <c r="B561"/>
    </row>
    <row r="562" spans="1:2" ht="12.75" x14ac:dyDescent="0.2">
      <c r="A562" s="7"/>
      <c r="B562"/>
    </row>
    <row r="563" spans="1:2" ht="12.75" x14ac:dyDescent="0.2">
      <c r="A563" s="7"/>
      <c r="B563"/>
    </row>
  </sheetData>
  <mergeCells count="9">
    <mergeCell ref="AN3:AP3"/>
    <mergeCell ref="AT3:AV3"/>
    <mergeCell ref="AZ3:BB3"/>
    <mergeCell ref="D3:F3"/>
    <mergeCell ref="J3:L3"/>
    <mergeCell ref="P3:R3"/>
    <mergeCell ref="V3:X3"/>
    <mergeCell ref="AB3:AD3"/>
    <mergeCell ref="AH3:AJ3"/>
  </mergeCells>
  <pageMargins left="0.74803149606299213" right="0.74803149606299213" top="0.98425196850393704" bottom="0.98425196850393704" header="0.51181102362204722" footer="0.51181102362204722"/>
  <pageSetup paperSize="9" orientation="portrait" r:id="rId1"/>
  <headerFooter alignWithMargins="0">
    <oddHeader>&amp;L&amp;G</oddHeader>
  </headerFooter>
  <rowBreaks count="1" manualBreakCount="1">
    <brk id="52" max="53" man="1"/>
  </rowBreaks>
  <colBreaks count="8" manualBreakCount="8">
    <brk id="8" max="1048575" man="1"/>
    <brk id="14" max="1048575" man="1"/>
    <brk id="21" max="1048575" man="1"/>
    <brk id="26" max="1048575" man="1"/>
    <brk id="32" max="1048575" man="1"/>
    <brk id="38" max="1048575" man="1"/>
    <brk id="44" max="1048575" man="1"/>
    <brk id="50"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U448"/>
  <sheetViews>
    <sheetView showGridLines="0" zoomScaleNormal="100" workbookViewId="0">
      <selection activeCell="U1" sqref="U1"/>
    </sheetView>
  </sheetViews>
  <sheetFormatPr defaultColWidth="10.7109375" defaultRowHeight="12.75" x14ac:dyDescent="0.2"/>
  <sheetData>
    <row r="1" spans="1:21" ht="20.25" x14ac:dyDescent="0.3">
      <c r="A1" s="16" t="s">
        <v>25</v>
      </c>
      <c r="B1" s="16"/>
      <c r="C1" s="16"/>
      <c r="D1" s="5">
        <v>1</v>
      </c>
      <c r="F1" s="13"/>
      <c r="G1" s="14" t="str">
        <f>Data_K!A1</f>
        <v>Kvinnor</v>
      </c>
      <c r="H1" s="15" t="str">
        <f>Data_K!C1</f>
        <v>15-74 år</v>
      </c>
      <c r="U1" s="99"/>
    </row>
    <row r="3" spans="1:21" s="3" customFormat="1" x14ac:dyDescent="0.2">
      <c r="A3" s="3" t="s">
        <v>3</v>
      </c>
      <c r="G3" s="12" t="s">
        <v>5</v>
      </c>
    </row>
    <row r="25" spans="1:7" s="3" customFormat="1" x14ac:dyDescent="0.2">
      <c r="A25" s="3" t="s">
        <v>4</v>
      </c>
      <c r="G25" s="12" t="s">
        <v>23</v>
      </c>
    </row>
    <row r="44" spans="1:7" s="3" customFormat="1" x14ac:dyDescent="0.2">
      <c r="A44" s="3" t="s">
        <v>22</v>
      </c>
      <c r="G44" s="12" t="s">
        <v>21</v>
      </c>
    </row>
    <row r="220" spans="1:1" x14ac:dyDescent="0.2">
      <c r="A220" s="2"/>
    </row>
    <row r="221" spans="1:1" x14ac:dyDescent="0.2">
      <c r="A221" s="2"/>
    </row>
    <row r="222" spans="1:1" x14ac:dyDescent="0.2">
      <c r="A222" s="2"/>
    </row>
    <row r="223" spans="1:1" x14ac:dyDescent="0.2">
      <c r="A223" s="2"/>
    </row>
    <row r="224" spans="1:1" x14ac:dyDescent="0.2">
      <c r="A224" s="2"/>
    </row>
    <row r="225" spans="1:1" x14ac:dyDescent="0.2">
      <c r="A225" s="2"/>
    </row>
    <row r="226" spans="1:1" x14ac:dyDescent="0.2">
      <c r="A226" s="2"/>
    </row>
    <row r="227" spans="1:1" x14ac:dyDescent="0.2">
      <c r="A227" s="2"/>
    </row>
    <row r="228" spans="1:1" x14ac:dyDescent="0.2">
      <c r="A228" s="2"/>
    </row>
    <row r="229" spans="1:1" x14ac:dyDescent="0.2">
      <c r="A229" s="2"/>
    </row>
    <row r="230" spans="1:1" x14ac:dyDescent="0.2">
      <c r="A230" s="2"/>
    </row>
    <row r="231" spans="1:1" x14ac:dyDescent="0.2">
      <c r="A231" s="2"/>
    </row>
    <row r="232" spans="1:1" x14ac:dyDescent="0.2">
      <c r="A232" s="2"/>
    </row>
    <row r="233" spans="1:1" x14ac:dyDescent="0.2">
      <c r="A233" s="2"/>
    </row>
    <row r="234" spans="1:1" x14ac:dyDescent="0.2">
      <c r="A234" s="2"/>
    </row>
    <row r="235" spans="1:1" x14ac:dyDescent="0.2">
      <c r="A235" s="2"/>
    </row>
    <row r="236" spans="1:1" x14ac:dyDescent="0.2">
      <c r="A236" s="2"/>
    </row>
    <row r="237" spans="1:1" x14ac:dyDescent="0.2">
      <c r="A237" s="2"/>
    </row>
    <row r="238" spans="1:1" x14ac:dyDescent="0.2">
      <c r="A238" s="2"/>
    </row>
    <row r="239" spans="1:1" x14ac:dyDescent="0.2">
      <c r="A239" s="2"/>
    </row>
    <row r="240" spans="1:1" x14ac:dyDescent="0.2">
      <c r="A240" s="2"/>
    </row>
    <row r="241" spans="1:1" x14ac:dyDescent="0.2">
      <c r="A241" s="2"/>
    </row>
    <row r="242" spans="1:1" x14ac:dyDescent="0.2">
      <c r="A242" s="2"/>
    </row>
    <row r="243" spans="1:1" x14ac:dyDescent="0.2">
      <c r="A243" s="2"/>
    </row>
    <row r="244" spans="1:1" x14ac:dyDescent="0.2">
      <c r="A244" s="2"/>
    </row>
    <row r="245" spans="1:1" x14ac:dyDescent="0.2">
      <c r="A245" s="2"/>
    </row>
    <row r="246" spans="1:1" x14ac:dyDescent="0.2">
      <c r="A246" s="2"/>
    </row>
    <row r="247" spans="1:1" x14ac:dyDescent="0.2">
      <c r="A247" s="2"/>
    </row>
    <row r="248" spans="1:1" x14ac:dyDescent="0.2">
      <c r="A248" s="2"/>
    </row>
    <row r="249" spans="1:1" x14ac:dyDescent="0.2">
      <c r="A249" s="2"/>
    </row>
    <row r="250" spans="1:1" x14ac:dyDescent="0.2">
      <c r="A250" s="2"/>
    </row>
    <row r="251" spans="1:1" x14ac:dyDescent="0.2">
      <c r="A251" s="2"/>
    </row>
    <row r="252" spans="1:1" x14ac:dyDescent="0.2">
      <c r="A252" s="2"/>
    </row>
    <row r="253" spans="1:1" x14ac:dyDescent="0.2">
      <c r="A253" s="2"/>
    </row>
    <row r="254" spans="1:1" x14ac:dyDescent="0.2">
      <c r="A254" s="2"/>
    </row>
    <row r="255" spans="1:1" x14ac:dyDescent="0.2">
      <c r="A255" s="2"/>
    </row>
    <row r="256" spans="1:1" x14ac:dyDescent="0.2">
      <c r="A256" s="2"/>
    </row>
    <row r="257" spans="1:1" x14ac:dyDescent="0.2">
      <c r="A257" s="2"/>
    </row>
    <row r="258" spans="1:1" x14ac:dyDescent="0.2">
      <c r="A258" s="2"/>
    </row>
    <row r="259" spans="1:1" x14ac:dyDescent="0.2">
      <c r="A259" s="2"/>
    </row>
    <row r="260" spans="1:1" x14ac:dyDescent="0.2">
      <c r="A260" s="2"/>
    </row>
    <row r="261" spans="1:1" x14ac:dyDescent="0.2">
      <c r="A261" s="2"/>
    </row>
    <row r="262" spans="1:1" x14ac:dyDescent="0.2">
      <c r="A262" s="2"/>
    </row>
    <row r="263" spans="1:1" x14ac:dyDescent="0.2">
      <c r="A263" s="2"/>
    </row>
    <row r="264" spans="1:1" x14ac:dyDescent="0.2">
      <c r="A264" s="2"/>
    </row>
    <row r="265" spans="1:1" x14ac:dyDescent="0.2">
      <c r="A265" s="2"/>
    </row>
    <row r="266" spans="1:1" x14ac:dyDescent="0.2">
      <c r="A266" s="2"/>
    </row>
    <row r="267" spans="1:1" x14ac:dyDescent="0.2">
      <c r="A267" s="2"/>
    </row>
    <row r="268" spans="1:1" x14ac:dyDescent="0.2">
      <c r="A268" s="2"/>
    </row>
    <row r="269" spans="1:1" x14ac:dyDescent="0.2">
      <c r="A269" s="2"/>
    </row>
    <row r="270" spans="1:1" x14ac:dyDescent="0.2">
      <c r="A270" s="2"/>
    </row>
    <row r="271" spans="1:1" x14ac:dyDescent="0.2">
      <c r="A271" s="2"/>
    </row>
    <row r="272" spans="1:1" x14ac:dyDescent="0.2">
      <c r="A272" s="2"/>
    </row>
    <row r="273" spans="1:1" x14ac:dyDescent="0.2">
      <c r="A273" s="2"/>
    </row>
    <row r="274" spans="1:1" x14ac:dyDescent="0.2">
      <c r="A274" s="2"/>
    </row>
    <row r="275" spans="1:1" x14ac:dyDescent="0.2">
      <c r="A275" s="2"/>
    </row>
    <row r="276" spans="1:1" x14ac:dyDescent="0.2">
      <c r="A276" s="2"/>
    </row>
    <row r="277" spans="1:1" x14ac:dyDescent="0.2">
      <c r="A277" s="2"/>
    </row>
    <row r="278" spans="1:1" x14ac:dyDescent="0.2">
      <c r="A278" s="2"/>
    </row>
    <row r="279" spans="1:1" x14ac:dyDescent="0.2">
      <c r="A279" s="2"/>
    </row>
    <row r="280" spans="1:1" x14ac:dyDescent="0.2">
      <c r="A280" s="2"/>
    </row>
    <row r="281" spans="1:1" x14ac:dyDescent="0.2">
      <c r="A281" s="2"/>
    </row>
    <row r="282" spans="1:1" x14ac:dyDescent="0.2">
      <c r="A282" s="2"/>
    </row>
    <row r="283" spans="1:1" x14ac:dyDescent="0.2">
      <c r="A283" s="2"/>
    </row>
    <row r="284" spans="1:1" x14ac:dyDescent="0.2">
      <c r="A284" s="2"/>
    </row>
    <row r="285" spans="1:1" x14ac:dyDescent="0.2">
      <c r="A285" s="2"/>
    </row>
    <row r="286" spans="1:1" x14ac:dyDescent="0.2">
      <c r="A286" s="2"/>
    </row>
    <row r="287" spans="1:1" x14ac:dyDescent="0.2">
      <c r="A287" s="2"/>
    </row>
    <row r="288" spans="1:1" x14ac:dyDescent="0.2">
      <c r="A288" s="2"/>
    </row>
    <row r="289" spans="1:1" x14ac:dyDescent="0.2">
      <c r="A289" s="2"/>
    </row>
    <row r="290" spans="1:1" x14ac:dyDescent="0.2">
      <c r="A290" s="2"/>
    </row>
    <row r="291" spans="1:1" x14ac:dyDescent="0.2">
      <c r="A291" s="2"/>
    </row>
    <row r="292" spans="1:1" x14ac:dyDescent="0.2">
      <c r="A292" s="2"/>
    </row>
    <row r="293" spans="1:1" x14ac:dyDescent="0.2">
      <c r="A293" s="2"/>
    </row>
    <row r="294" spans="1:1" x14ac:dyDescent="0.2">
      <c r="A294" s="2"/>
    </row>
    <row r="295" spans="1:1" x14ac:dyDescent="0.2">
      <c r="A295" s="2"/>
    </row>
    <row r="296" spans="1:1" x14ac:dyDescent="0.2">
      <c r="A296" s="2"/>
    </row>
    <row r="297" spans="1:1" x14ac:dyDescent="0.2">
      <c r="A297" s="2"/>
    </row>
    <row r="298" spans="1:1" x14ac:dyDescent="0.2">
      <c r="A298" s="2"/>
    </row>
    <row r="299" spans="1:1" x14ac:dyDescent="0.2">
      <c r="A299" s="2"/>
    </row>
    <row r="300" spans="1:1" x14ac:dyDescent="0.2">
      <c r="A300" s="2"/>
    </row>
    <row r="301" spans="1:1" x14ac:dyDescent="0.2">
      <c r="A301" s="2"/>
    </row>
    <row r="302" spans="1:1" x14ac:dyDescent="0.2">
      <c r="A302" s="2"/>
    </row>
    <row r="303" spans="1:1" x14ac:dyDescent="0.2">
      <c r="A303" s="2"/>
    </row>
    <row r="304" spans="1:1" x14ac:dyDescent="0.2">
      <c r="A304" s="2"/>
    </row>
    <row r="305" spans="1:1" x14ac:dyDescent="0.2">
      <c r="A305" s="2"/>
    </row>
    <row r="306" spans="1:1" x14ac:dyDescent="0.2">
      <c r="A306" s="2"/>
    </row>
    <row r="307" spans="1:1" x14ac:dyDescent="0.2">
      <c r="A307" s="2"/>
    </row>
    <row r="308" spans="1:1" x14ac:dyDescent="0.2">
      <c r="A308" s="2"/>
    </row>
    <row r="309" spans="1:1" x14ac:dyDescent="0.2">
      <c r="A309" s="2"/>
    </row>
    <row r="310" spans="1:1" x14ac:dyDescent="0.2">
      <c r="A310" s="2"/>
    </row>
    <row r="311" spans="1:1" x14ac:dyDescent="0.2">
      <c r="A311" s="2"/>
    </row>
    <row r="312" spans="1:1" x14ac:dyDescent="0.2">
      <c r="A312" s="2"/>
    </row>
    <row r="313" spans="1:1" x14ac:dyDescent="0.2">
      <c r="A313" s="2"/>
    </row>
    <row r="314" spans="1:1" x14ac:dyDescent="0.2">
      <c r="A314" s="2"/>
    </row>
    <row r="315" spans="1:1" x14ac:dyDescent="0.2">
      <c r="A315" s="2"/>
    </row>
    <row r="316" spans="1:1" x14ac:dyDescent="0.2">
      <c r="A316" s="2"/>
    </row>
    <row r="317" spans="1:1" x14ac:dyDescent="0.2">
      <c r="A317" s="2"/>
    </row>
    <row r="318" spans="1:1" x14ac:dyDescent="0.2">
      <c r="A318" s="2"/>
    </row>
    <row r="319" spans="1:1" x14ac:dyDescent="0.2">
      <c r="A319" s="2"/>
    </row>
    <row r="320" spans="1:1" x14ac:dyDescent="0.2">
      <c r="A320" s="2"/>
    </row>
    <row r="321" spans="1:1" x14ac:dyDescent="0.2">
      <c r="A321" s="2"/>
    </row>
    <row r="322" spans="1:1" x14ac:dyDescent="0.2">
      <c r="A322" s="2"/>
    </row>
    <row r="323" spans="1:1" x14ac:dyDescent="0.2">
      <c r="A323" s="2"/>
    </row>
    <row r="324" spans="1:1" x14ac:dyDescent="0.2">
      <c r="A324" s="2"/>
    </row>
    <row r="325" spans="1:1" x14ac:dyDescent="0.2">
      <c r="A325" s="2"/>
    </row>
    <row r="326" spans="1:1" x14ac:dyDescent="0.2">
      <c r="A326" s="2"/>
    </row>
    <row r="327" spans="1:1" x14ac:dyDescent="0.2">
      <c r="A327" s="2"/>
    </row>
    <row r="328" spans="1:1" x14ac:dyDescent="0.2">
      <c r="A328" s="2"/>
    </row>
    <row r="329" spans="1:1" x14ac:dyDescent="0.2">
      <c r="A329" s="2"/>
    </row>
    <row r="330" spans="1:1" x14ac:dyDescent="0.2">
      <c r="A330" s="2"/>
    </row>
    <row r="331" spans="1:1" x14ac:dyDescent="0.2">
      <c r="A331" s="2"/>
    </row>
    <row r="332" spans="1:1" x14ac:dyDescent="0.2">
      <c r="A332" s="2"/>
    </row>
    <row r="333" spans="1:1" x14ac:dyDescent="0.2">
      <c r="A333" s="2"/>
    </row>
    <row r="334" spans="1:1" x14ac:dyDescent="0.2">
      <c r="A334" s="2"/>
    </row>
    <row r="335" spans="1:1" x14ac:dyDescent="0.2">
      <c r="A335" s="2"/>
    </row>
    <row r="336" spans="1:1" x14ac:dyDescent="0.2">
      <c r="A336" s="2"/>
    </row>
    <row r="337" spans="1:1" x14ac:dyDescent="0.2">
      <c r="A337" s="2"/>
    </row>
    <row r="338" spans="1:1" x14ac:dyDescent="0.2">
      <c r="A338" s="2"/>
    </row>
    <row r="339" spans="1:1" x14ac:dyDescent="0.2">
      <c r="A339" s="2"/>
    </row>
    <row r="340" spans="1:1" x14ac:dyDescent="0.2">
      <c r="A340" s="2"/>
    </row>
    <row r="341" spans="1:1" x14ac:dyDescent="0.2">
      <c r="A341" s="2"/>
    </row>
    <row r="342" spans="1:1" x14ac:dyDescent="0.2">
      <c r="A342" s="2"/>
    </row>
    <row r="343" spans="1:1" x14ac:dyDescent="0.2">
      <c r="A343" s="2"/>
    </row>
    <row r="344" spans="1:1" x14ac:dyDescent="0.2">
      <c r="A344" s="2"/>
    </row>
    <row r="345" spans="1:1" x14ac:dyDescent="0.2">
      <c r="A345" s="2"/>
    </row>
    <row r="346" spans="1:1" x14ac:dyDescent="0.2">
      <c r="A346" s="2"/>
    </row>
    <row r="347" spans="1:1" x14ac:dyDescent="0.2">
      <c r="A347" s="2"/>
    </row>
    <row r="348" spans="1:1" x14ac:dyDescent="0.2">
      <c r="A348" s="2"/>
    </row>
    <row r="349" spans="1:1" x14ac:dyDescent="0.2">
      <c r="A349" s="2"/>
    </row>
    <row r="350" spans="1:1" x14ac:dyDescent="0.2">
      <c r="A350" s="2"/>
    </row>
    <row r="351" spans="1:1" x14ac:dyDescent="0.2">
      <c r="A351" s="2"/>
    </row>
    <row r="352" spans="1:1" x14ac:dyDescent="0.2">
      <c r="A352" s="2"/>
    </row>
    <row r="353" spans="1:1" x14ac:dyDescent="0.2">
      <c r="A353" s="2"/>
    </row>
    <row r="354" spans="1:1" x14ac:dyDescent="0.2">
      <c r="A354" s="2"/>
    </row>
    <row r="355" spans="1:1" x14ac:dyDescent="0.2">
      <c r="A355" s="2"/>
    </row>
    <row r="356" spans="1:1" x14ac:dyDescent="0.2">
      <c r="A356" s="2"/>
    </row>
    <row r="357" spans="1:1" x14ac:dyDescent="0.2">
      <c r="A357" s="2"/>
    </row>
    <row r="358" spans="1:1" x14ac:dyDescent="0.2">
      <c r="A358" s="2"/>
    </row>
    <row r="359" spans="1:1" x14ac:dyDescent="0.2">
      <c r="A359" s="2"/>
    </row>
    <row r="360" spans="1:1" x14ac:dyDescent="0.2">
      <c r="A360" s="2"/>
    </row>
    <row r="361" spans="1:1" x14ac:dyDescent="0.2">
      <c r="A361" s="2"/>
    </row>
    <row r="362" spans="1:1" x14ac:dyDescent="0.2">
      <c r="A362" s="2"/>
    </row>
    <row r="363" spans="1:1" x14ac:dyDescent="0.2">
      <c r="A363" s="2"/>
    </row>
    <row r="364" spans="1:1" x14ac:dyDescent="0.2">
      <c r="A364" s="2"/>
    </row>
    <row r="365" spans="1:1" x14ac:dyDescent="0.2">
      <c r="A365" s="2"/>
    </row>
    <row r="366" spans="1:1" x14ac:dyDescent="0.2">
      <c r="A366" s="2"/>
    </row>
    <row r="367" spans="1:1" x14ac:dyDescent="0.2">
      <c r="A367" s="2"/>
    </row>
    <row r="368" spans="1:1" x14ac:dyDescent="0.2">
      <c r="A368" s="2"/>
    </row>
    <row r="369" spans="1:1" x14ac:dyDescent="0.2">
      <c r="A369" s="2"/>
    </row>
    <row r="370" spans="1:1" x14ac:dyDescent="0.2">
      <c r="A370" s="2"/>
    </row>
    <row r="371" spans="1:1" x14ac:dyDescent="0.2">
      <c r="A371" s="2"/>
    </row>
    <row r="372" spans="1:1" x14ac:dyDescent="0.2">
      <c r="A372" s="2"/>
    </row>
    <row r="373" spans="1:1" x14ac:dyDescent="0.2">
      <c r="A373" s="2"/>
    </row>
    <row r="374" spans="1:1" x14ac:dyDescent="0.2">
      <c r="A374" s="2"/>
    </row>
    <row r="375" spans="1:1" x14ac:dyDescent="0.2">
      <c r="A375" s="2"/>
    </row>
    <row r="376" spans="1:1" x14ac:dyDescent="0.2">
      <c r="A376" s="2"/>
    </row>
    <row r="377" spans="1:1" x14ac:dyDescent="0.2">
      <c r="A377" s="2"/>
    </row>
    <row r="378" spans="1:1" x14ac:dyDescent="0.2">
      <c r="A378" s="2"/>
    </row>
    <row r="379" spans="1:1" x14ac:dyDescent="0.2">
      <c r="A379" s="2"/>
    </row>
    <row r="380" spans="1:1" x14ac:dyDescent="0.2">
      <c r="A380" s="2"/>
    </row>
    <row r="381" spans="1:1" x14ac:dyDescent="0.2">
      <c r="A381" s="2"/>
    </row>
    <row r="382" spans="1:1" x14ac:dyDescent="0.2">
      <c r="A382" s="2"/>
    </row>
    <row r="383" spans="1:1" x14ac:dyDescent="0.2">
      <c r="A383" s="2"/>
    </row>
    <row r="384" spans="1:1" x14ac:dyDescent="0.2">
      <c r="A384" s="2"/>
    </row>
    <row r="385" spans="1:1" x14ac:dyDescent="0.2">
      <c r="A385" s="2"/>
    </row>
    <row r="386" spans="1:1" x14ac:dyDescent="0.2">
      <c r="A386" s="2"/>
    </row>
    <row r="387" spans="1:1" x14ac:dyDescent="0.2">
      <c r="A387" s="2"/>
    </row>
    <row r="388" spans="1:1" x14ac:dyDescent="0.2">
      <c r="A388" s="2"/>
    </row>
    <row r="389" spans="1:1" x14ac:dyDescent="0.2">
      <c r="A389" s="2"/>
    </row>
    <row r="390" spans="1:1" x14ac:dyDescent="0.2">
      <c r="A390" s="2"/>
    </row>
    <row r="391" spans="1:1" x14ac:dyDescent="0.2">
      <c r="A391" s="2"/>
    </row>
    <row r="392" spans="1:1" x14ac:dyDescent="0.2">
      <c r="A392" s="2"/>
    </row>
    <row r="393" spans="1:1" x14ac:dyDescent="0.2">
      <c r="A393" s="2"/>
    </row>
    <row r="394" spans="1:1" x14ac:dyDescent="0.2">
      <c r="A394" s="2"/>
    </row>
    <row r="395" spans="1:1" x14ac:dyDescent="0.2">
      <c r="A395" s="2"/>
    </row>
    <row r="396" spans="1:1" x14ac:dyDescent="0.2">
      <c r="A396" s="2"/>
    </row>
    <row r="397" spans="1:1" x14ac:dyDescent="0.2">
      <c r="A397" s="2"/>
    </row>
    <row r="398" spans="1:1" x14ac:dyDescent="0.2">
      <c r="A398" s="2"/>
    </row>
    <row r="399" spans="1:1" x14ac:dyDescent="0.2">
      <c r="A399" s="2"/>
    </row>
    <row r="400" spans="1:1" x14ac:dyDescent="0.2">
      <c r="A400" s="2"/>
    </row>
    <row r="401" spans="1:1" x14ac:dyDescent="0.2">
      <c r="A401" s="2"/>
    </row>
    <row r="402" spans="1:1" x14ac:dyDescent="0.2">
      <c r="A402" s="2"/>
    </row>
    <row r="403" spans="1:1" x14ac:dyDescent="0.2">
      <c r="A403" s="2"/>
    </row>
    <row r="404" spans="1:1" x14ac:dyDescent="0.2">
      <c r="A404" s="2"/>
    </row>
    <row r="405" spans="1:1" x14ac:dyDescent="0.2">
      <c r="A405" s="2"/>
    </row>
    <row r="406" spans="1:1" x14ac:dyDescent="0.2">
      <c r="A406" s="2"/>
    </row>
    <row r="407" spans="1:1" x14ac:dyDescent="0.2">
      <c r="A407" s="2"/>
    </row>
    <row r="408" spans="1:1" x14ac:dyDescent="0.2">
      <c r="A408" s="2"/>
    </row>
    <row r="409" spans="1:1" x14ac:dyDescent="0.2">
      <c r="A409" s="2"/>
    </row>
    <row r="410" spans="1:1" x14ac:dyDescent="0.2">
      <c r="A410" s="2"/>
    </row>
    <row r="411" spans="1:1" x14ac:dyDescent="0.2">
      <c r="A411" s="2"/>
    </row>
    <row r="412" spans="1:1" x14ac:dyDescent="0.2">
      <c r="A412" s="2"/>
    </row>
    <row r="413" spans="1:1" x14ac:dyDescent="0.2">
      <c r="A413" s="2"/>
    </row>
    <row r="414" spans="1:1" x14ac:dyDescent="0.2">
      <c r="A414" s="2"/>
    </row>
    <row r="415" spans="1:1" x14ac:dyDescent="0.2">
      <c r="A415" s="2"/>
    </row>
    <row r="416" spans="1:1" x14ac:dyDescent="0.2">
      <c r="A416" s="2"/>
    </row>
    <row r="417" spans="1:1" x14ac:dyDescent="0.2">
      <c r="A417" s="2"/>
    </row>
    <row r="418" spans="1:1" x14ac:dyDescent="0.2">
      <c r="A418" s="2"/>
    </row>
    <row r="419" spans="1:1" x14ac:dyDescent="0.2">
      <c r="A419" s="2"/>
    </row>
    <row r="420" spans="1:1" x14ac:dyDescent="0.2">
      <c r="A420" s="2"/>
    </row>
    <row r="421" spans="1:1" x14ac:dyDescent="0.2">
      <c r="A421" s="2"/>
    </row>
    <row r="422" spans="1:1" x14ac:dyDescent="0.2">
      <c r="A422" s="2"/>
    </row>
    <row r="423" spans="1:1" x14ac:dyDescent="0.2">
      <c r="A423" s="2"/>
    </row>
    <row r="424" spans="1:1" x14ac:dyDescent="0.2">
      <c r="A424" s="2"/>
    </row>
    <row r="425" spans="1:1" x14ac:dyDescent="0.2">
      <c r="A425" s="2"/>
    </row>
    <row r="426" spans="1:1" x14ac:dyDescent="0.2">
      <c r="A426" s="2"/>
    </row>
    <row r="427" spans="1:1" x14ac:dyDescent="0.2">
      <c r="A427" s="2"/>
    </row>
    <row r="428" spans="1:1" x14ac:dyDescent="0.2">
      <c r="A428" s="2"/>
    </row>
    <row r="429" spans="1:1" x14ac:dyDescent="0.2">
      <c r="A429" s="2"/>
    </row>
    <row r="430" spans="1:1" x14ac:dyDescent="0.2">
      <c r="A430" s="2"/>
    </row>
    <row r="431" spans="1:1" x14ac:dyDescent="0.2">
      <c r="A431" s="2"/>
    </row>
    <row r="432" spans="1:1" x14ac:dyDescent="0.2">
      <c r="A432" s="2"/>
    </row>
    <row r="433" spans="1:1" x14ac:dyDescent="0.2">
      <c r="A433" s="2"/>
    </row>
    <row r="434" spans="1:1" x14ac:dyDescent="0.2">
      <c r="A434" s="2"/>
    </row>
    <row r="435" spans="1:1" x14ac:dyDescent="0.2">
      <c r="A435" s="2"/>
    </row>
    <row r="436" spans="1:1" x14ac:dyDescent="0.2">
      <c r="A436" s="2"/>
    </row>
    <row r="437" spans="1:1" x14ac:dyDescent="0.2">
      <c r="A437" s="2"/>
    </row>
    <row r="438" spans="1:1" x14ac:dyDescent="0.2">
      <c r="A438" s="2"/>
    </row>
    <row r="439" spans="1:1" x14ac:dyDescent="0.2">
      <c r="A439" s="2"/>
    </row>
    <row r="440" spans="1:1" x14ac:dyDescent="0.2">
      <c r="A440" s="2"/>
    </row>
    <row r="441" spans="1:1" x14ac:dyDescent="0.2">
      <c r="A441" s="2"/>
    </row>
    <row r="442" spans="1:1" x14ac:dyDescent="0.2">
      <c r="A442" s="2"/>
    </row>
    <row r="443" spans="1:1" x14ac:dyDescent="0.2">
      <c r="A443" s="2"/>
    </row>
    <row r="444" spans="1:1" x14ac:dyDescent="0.2">
      <c r="A444" s="2"/>
    </row>
    <row r="445" spans="1:1" x14ac:dyDescent="0.2">
      <c r="A445" s="2"/>
    </row>
    <row r="446" spans="1:1" x14ac:dyDescent="0.2">
      <c r="A446" s="2"/>
    </row>
    <row r="447" spans="1:1" x14ac:dyDescent="0.2">
      <c r="A447" s="2"/>
    </row>
    <row r="448" spans="1:1" x14ac:dyDescent="0.2">
      <c r="A448" s="2"/>
    </row>
  </sheetData>
  <pageMargins left="0" right="0" top="0.39370078740157483" bottom="0.39370078740157483" header="0" footer="0"/>
  <pageSetup paperSize="9" orientation="landscape" r:id="rId1"/>
  <headerFooter alignWithMargins="0">
    <oddHeader>&amp;L&amp;G</oddHead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
  <dimension ref="A1:BF563"/>
  <sheetViews>
    <sheetView zoomScaleNormal="100" zoomScaleSheetLayoutView="100" workbookViewId="0">
      <pane xSplit="2" ySplit="4" topLeftCell="C5" activePane="bottomRight" state="frozen"/>
      <selection activeCell="A536" sqref="A536"/>
      <selection pane="topRight" activeCell="A536" sqref="A536"/>
      <selection pane="bottomLeft" activeCell="A536" sqref="A536"/>
      <selection pane="bottomRight" activeCell="A536" sqref="A536"/>
    </sheetView>
  </sheetViews>
  <sheetFormatPr defaultColWidth="7.7109375" defaultRowHeight="11.25" x14ac:dyDescent="0.2"/>
  <cols>
    <col min="1" max="1" width="7.42578125" style="1" customWidth="1"/>
    <col min="2" max="2" width="7.5703125" style="1" customWidth="1"/>
    <col min="3" max="3" width="7.7109375" style="6" customWidth="1"/>
    <col min="4" max="4" width="11.7109375" style="6" customWidth="1"/>
    <col min="5" max="5" width="10.5703125" style="6" customWidth="1"/>
    <col min="6" max="6" width="7.5703125" style="30" customWidth="1"/>
    <col min="7" max="7" width="8.5703125" style="6" customWidth="1"/>
    <col min="8" max="8" width="3.7109375" style="6" customWidth="1"/>
    <col min="9" max="9" width="7.7109375" style="6" customWidth="1"/>
    <col min="10" max="10" width="11.7109375" style="6" customWidth="1"/>
    <col min="11" max="11" width="10.5703125" style="6" customWidth="1"/>
    <col min="12" max="12" width="7.5703125" style="30" customWidth="1"/>
    <col min="13" max="13" width="8.5703125" style="6" customWidth="1"/>
    <col min="14" max="14" width="3.7109375" style="6" customWidth="1"/>
    <col min="15" max="15" width="7.7109375" style="6" customWidth="1"/>
    <col min="16" max="16" width="11.7109375" style="6" customWidth="1"/>
    <col min="17" max="17" width="10.5703125" style="6" customWidth="1"/>
    <col min="18" max="18" width="7.5703125" style="30" customWidth="1"/>
    <col min="19" max="19" width="8.5703125" style="6" customWidth="1"/>
    <col min="20" max="20" width="3.7109375" style="6" customWidth="1"/>
    <col min="21" max="21" width="9.140625" style="6" customWidth="1"/>
    <col min="22" max="22" width="11.7109375" style="6" customWidth="1"/>
    <col min="23" max="23" width="10.5703125" style="6" customWidth="1"/>
    <col min="24" max="24" width="7.5703125" style="30" customWidth="1"/>
    <col min="25" max="25" width="8.5703125" style="6" customWidth="1"/>
    <col min="26" max="26" width="3.7109375" style="6" customWidth="1"/>
    <col min="27" max="27" width="7.7109375" style="6" customWidth="1"/>
    <col min="28" max="28" width="11.7109375" style="6" customWidth="1"/>
    <col min="29" max="29" width="10.5703125" style="6" customWidth="1"/>
    <col min="30" max="30" width="7.5703125" style="30" customWidth="1"/>
    <col min="31" max="31" width="8.5703125" style="6" customWidth="1"/>
    <col min="32" max="32" width="3.7109375" style="6" customWidth="1"/>
    <col min="33" max="33" width="7.7109375" style="6" customWidth="1"/>
    <col min="34" max="34" width="11.7109375" style="6" customWidth="1"/>
    <col min="35" max="35" width="10.5703125" style="6" customWidth="1"/>
    <col min="36" max="36" width="7.5703125" style="30" customWidth="1"/>
    <col min="37" max="37" width="8.5703125" style="6" customWidth="1"/>
    <col min="38" max="38" width="3.7109375" style="6" customWidth="1"/>
    <col min="39" max="39" width="7.7109375" style="6" customWidth="1"/>
    <col min="40" max="40" width="11.7109375" style="6" customWidth="1"/>
    <col min="41" max="41" width="10.5703125" style="6" customWidth="1"/>
    <col min="42" max="42" width="7.5703125" style="30" customWidth="1"/>
    <col min="43" max="43" width="8.5703125" style="6" customWidth="1"/>
    <col min="44" max="44" width="3.7109375" style="6" customWidth="1"/>
    <col min="45" max="45" width="7.7109375" style="6" customWidth="1"/>
    <col min="46" max="46" width="11.7109375" style="6" customWidth="1"/>
    <col min="47" max="47" width="10.5703125" style="6" customWidth="1"/>
    <col min="48" max="48" width="7.5703125" style="30" customWidth="1"/>
    <col min="49" max="49" width="8.5703125" style="6" customWidth="1"/>
    <col min="50" max="50" width="3.7109375" style="6" customWidth="1"/>
    <col min="51" max="51" width="7.7109375" style="6" customWidth="1"/>
    <col min="52" max="52" width="11.7109375" style="6" customWidth="1"/>
    <col min="53" max="53" width="10.5703125" style="6" customWidth="1"/>
    <col min="54" max="54" width="7.5703125" style="30" customWidth="1"/>
    <col min="55" max="55" width="8.5703125" style="6" customWidth="1"/>
    <col min="56" max="58" width="7.7109375" style="6"/>
    <col min="59" max="16384" width="7.7109375" style="1"/>
  </cols>
  <sheetData>
    <row r="1" spans="1:58" ht="12.75" x14ac:dyDescent="0.2">
      <c r="A1" s="3" t="s">
        <v>7</v>
      </c>
      <c r="B1" s="8"/>
      <c r="C1" s="4" t="s">
        <v>66</v>
      </c>
      <c r="AG1" s="4" t="s">
        <v>27</v>
      </c>
      <c r="AY1" s="4" t="s">
        <v>28</v>
      </c>
    </row>
    <row r="2" spans="1:58" ht="12.75" x14ac:dyDescent="0.2">
      <c r="A2" s="9" t="s">
        <v>2</v>
      </c>
      <c r="B2" s="10">
        <f>Diagram_K!D1</f>
        <v>1</v>
      </c>
      <c r="C2" s="4" t="s">
        <v>26</v>
      </c>
    </row>
    <row r="3" spans="1:58" ht="22.5" x14ac:dyDescent="0.2">
      <c r="A3" s="7" t="s">
        <v>0</v>
      </c>
      <c r="B3" s="31" t="s">
        <v>67</v>
      </c>
      <c r="C3" s="6" t="s">
        <v>1</v>
      </c>
      <c r="D3" s="135" t="s">
        <v>8</v>
      </c>
      <c r="E3" s="135"/>
      <c r="F3" s="135"/>
      <c r="G3" s="17" t="s">
        <v>9</v>
      </c>
      <c r="I3" s="6" t="s">
        <v>1</v>
      </c>
      <c r="J3" s="135" t="s">
        <v>10</v>
      </c>
      <c r="K3" s="135"/>
      <c r="L3" s="135"/>
      <c r="M3" s="17" t="s">
        <v>9</v>
      </c>
      <c r="O3" s="6" t="s">
        <v>1</v>
      </c>
      <c r="P3" s="135" t="s">
        <v>11</v>
      </c>
      <c r="Q3" s="135"/>
      <c r="R3" s="135"/>
      <c r="S3" s="17" t="s">
        <v>9</v>
      </c>
      <c r="V3" s="135" t="s">
        <v>12</v>
      </c>
      <c r="W3" s="135"/>
      <c r="X3" s="135"/>
      <c r="Y3" s="17" t="s">
        <v>9</v>
      </c>
      <c r="AA3" s="6" t="s">
        <v>1</v>
      </c>
      <c r="AB3" s="135" t="s">
        <v>13</v>
      </c>
      <c r="AC3" s="135"/>
      <c r="AD3" s="135"/>
      <c r="AE3" s="17" t="s">
        <v>9</v>
      </c>
      <c r="AG3" s="6" t="s">
        <v>1</v>
      </c>
      <c r="AH3" s="135" t="s">
        <v>14</v>
      </c>
      <c r="AI3" s="135"/>
      <c r="AJ3" s="135"/>
      <c r="AK3" s="17" t="s">
        <v>15</v>
      </c>
      <c r="AM3" s="6" t="s">
        <v>1</v>
      </c>
      <c r="AN3" s="135" t="s">
        <v>16</v>
      </c>
      <c r="AO3" s="135"/>
      <c r="AP3" s="135"/>
      <c r="AQ3" s="17" t="s">
        <v>15</v>
      </c>
      <c r="AS3" s="6" t="s">
        <v>1</v>
      </c>
      <c r="AT3" s="136" t="s">
        <v>17</v>
      </c>
      <c r="AU3" s="136"/>
      <c r="AV3" s="136"/>
      <c r="AW3" s="17" t="s">
        <v>15</v>
      </c>
      <c r="AY3" s="6" t="s">
        <v>1</v>
      </c>
      <c r="AZ3" s="137" t="s">
        <v>18</v>
      </c>
      <c r="BA3" s="137"/>
      <c r="BB3" s="137"/>
      <c r="BC3" s="17" t="s">
        <v>15</v>
      </c>
    </row>
    <row r="4" spans="1:58" s="20" customFormat="1" x14ac:dyDescent="0.2">
      <c r="A4" s="18"/>
      <c r="B4" s="18"/>
      <c r="C4" s="24"/>
      <c r="D4" s="24" t="s">
        <v>29</v>
      </c>
      <c r="E4" s="24" t="s">
        <v>19</v>
      </c>
      <c r="F4" s="29" t="s">
        <v>20</v>
      </c>
      <c r="G4" s="24"/>
      <c r="H4" s="24"/>
      <c r="I4" s="24"/>
      <c r="J4" s="24" t="s">
        <v>29</v>
      </c>
      <c r="K4" s="24" t="s">
        <v>19</v>
      </c>
      <c r="L4" s="29" t="s">
        <v>20</v>
      </c>
      <c r="M4" s="24"/>
      <c r="N4" s="24"/>
      <c r="O4" s="24"/>
      <c r="P4" s="24" t="s">
        <v>29</v>
      </c>
      <c r="Q4" s="24" t="s">
        <v>19</v>
      </c>
      <c r="R4" s="29" t="s">
        <v>20</v>
      </c>
      <c r="S4" s="24"/>
      <c r="T4" s="24"/>
      <c r="U4" s="24"/>
      <c r="V4" s="24" t="s">
        <v>29</v>
      </c>
      <c r="W4" s="24" t="s">
        <v>19</v>
      </c>
      <c r="X4" s="29" t="s">
        <v>20</v>
      </c>
      <c r="Y4" s="24"/>
      <c r="Z4" s="24"/>
      <c r="AA4" s="24"/>
      <c r="AB4" s="24" t="s">
        <v>29</v>
      </c>
      <c r="AC4" s="24" t="s">
        <v>19</v>
      </c>
      <c r="AD4" s="29" t="s">
        <v>20</v>
      </c>
      <c r="AE4" s="24"/>
      <c r="AF4" s="24"/>
      <c r="AG4" s="24"/>
      <c r="AH4" s="24" t="s">
        <v>29</v>
      </c>
      <c r="AI4" s="24" t="s">
        <v>19</v>
      </c>
      <c r="AJ4" s="29" t="s">
        <v>20</v>
      </c>
      <c r="AK4" s="24"/>
      <c r="AL4" s="24"/>
      <c r="AM4" s="24"/>
      <c r="AN4" s="24" t="s">
        <v>29</v>
      </c>
      <c r="AO4" s="24" t="s">
        <v>19</v>
      </c>
      <c r="AP4" s="29" t="s">
        <v>20</v>
      </c>
      <c r="AQ4" s="24"/>
      <c r="AR4" s="24"/>
      <c r="AS4" s="24"/>
      <c r="AT4" s="24" t="s">
        <v>29</v>
      </c>
      <c r="AU4" s="24" t="s">
        <v>19</v>
      </c>
      <c r="AV4" s="29" t="s">
        <v>20</v>
      </c>
      <c r="AW4" s="24"/>
      <c r="AX4" s="24"/>
      <c r="AY4" s="24"/>
      <c r="AZ4" s="24" t="s">
        <v>29</v>
      </c>
      <c r="BA4" s="24" t="s">
        <v>19</v>
      </c>
      <c r="BB4" s="29" t="s">
        <v>20</v>
      </c>
      <c r="BC4" s="24"/>
      <c r="BD4" s="19"/>
      <c r="BE4" s="19"/>
      <c r="BF4" s="19"/>
    </row>
    <row r="5" spans="1:58" ht="12.75" x14ac:dyDescent="0.2">
      <c r="A5" s="7"/>
      <c r="B5">
        <v>1</v>
      </c>
      <c r="C5" s="22">
        <f>$B$2*E5+(1-$B$2)*D5</f>
        <v>2064.1999999999998</v>
      </c>
      <c r="D5" s="22">
        <v>2037</v>
      </c>
      <c r="E5" s="22">
        <v>2064.1999999999998</v>
      </c>
      <c r="F5" s="28">
        <v>2068.9699999999998</v>
      </c>
      <c r="G5" s="25" t="s">
        <v>74</v>
      </c>
      <c r="H5" s="22"/>
      <c r="I5" s="22">
        <f>$B$2*K5+(1-$B$2)*J5</f>
        <v>123.7</v>
      </c>
      <c r="J5" s="22">
        <v>126.6</v>
      </c>
      <c r="K5" s="22">
        <v>123.7</v>
      </c>
      <c r="L5" s="28">
        <v>122.5</v>
      </c>
      <c r="M5" s="25" t="s">
        <v>74</v>
      </c>
      <c r="N5" s="22"/>
      <c r="O5" s="22">
        <f>$B$2*Q5+(1-$B$2)*P5</f>
        <v>1024.9000000000001</v>
      </c>
      <c r="P5" s="22">
        <v>1048.7</v>
      </c>
      <c r="Q5" s="22">
        <v>1024.9000000000001</v>
      </c>
      <c r="R5" s="28">
        <v>1021.36</v>
      </c>
      <c r="S5" s="25" t="s">
        <v>74</v>
      </c>
      <c r="T5" s="22"/>
      <c r="U5" s="22"/>
      <c r="V5" s="22">
        <v>3212.3</v>
      </c>
      <c r="W5" s="22">
        <v>3212.8</v>
      </c>
      <c r="X5" s="28">
        <v>3212.83</v>
      </c>
      <c r="Y5" s="25" t="s">
        <v>74</v>
      </c>
      <c r="Z5" s="22"/>
      <c r="AA5" s="22">
        <f>$B$2*AC5+(1-$B$2)*AB5</f>
        <v>2187.8000000000002</v>
      </c>
      <c r="AB5" s="22">
        <v>2163.6</v>
      </c>
      <c r="AC5" s="22">
        <v>2187.8000000000002</v>
      </c>
      <c r="AD5" s="28">
        <v>2191.4699999999998</v>
      </c>
      <c r="AE5" s="25" t="s">
        <v>74</v>
      </c>
      <c r="AF5" s="22"/>
      <c r="AG5" s="22">
        <f>$B$2*AI5+(1-$B$2)*AH5</f>
        <v>64.2</v>
      </c>
      <c r="AH5" s="22">
        <v>63.4</v>
      </c>
      <c r="AI5" s="22">
        <v>64.2</v>
      </c>
      <c r="AJ5" s="28">
        <v>64.400000000000006</v>
      </c>
      <c r="AK5" s="25" t="s">
        <v>74</v>
      </c>
      <c r="AL5" s="22"/>
      <c r="AM5" s="22">
        <f>$B$2*AO5+(1-$B$2)*AN5</f>
        <v>31.9</v>
      </c>
      <c r="AN5" s="22">
        <v>32.6</v>
      </c>
      <c r="AO5" s="22">
        <v>31.9</v>
      </c>
      <c r="AP5" s="28">
        <v>31.79</v>
      </c>
      <c r="AQ5" s="25" t="s">
        <v>74</v>
      </c>
      <c r="AS5" s="6">
        <f>$B$2*AU5+(1-$B$2)*AT5</f>
        <v>68.099999999999994</v>
      </c>
      <c r="AT5" s="6">
        <v>67.400000000000006</v>
      </c>
      <c r="AU5" s="6">
        <v>68.099999999999994</v>
      </c>
      <c r="AV5" s="30">
        <v>68.209999999999994</v>
      </c>
      <c r="AW5" s="27" t="s">
        <v>74</v>
      </c>
      <c r="AY5" s="6">
        <f>$B$2*BA5+(1-$B$2)*AZ5</f>
        <v>5.7</v>
      </c>
      <c r="AZ5" s="6">
        <v>5.9</v>
      </c>
      <c r="BA5" s="6">
        <v>5.7</v>
      </c>
      <c r="BB5" s="30">
        <v>5.59</v>
      </c>
      <c r="BC5" s="6" t="s">
        <v>74</v>
      </c>
    </row>
    <row r="6" spans="1:58" ht="12.75" x14ac:dyDescent="0.2">
      <c r="A6" s="7">
        <v>1</v>
      </c>
      <c r="B6">
        <v>2</v>
      </c>
      <c r="C6" s="22">
        <f>$B$2*E6+(1-$B$2)*D6</f>
        <v>2075.6999999999998</v>
      </c>
      <c r="D6" s="22">
        <v>2089.5</v>
      </c>
      <c r="E6" s="22">
        <v>2075.6999999999998</v>
      </c>
      <c r="F6" s="28">
        <v>2074.08</v>
      </c>
      <c r="G6" s="22">
        <v>20.5</v>
      </c>
      <c r="H6" s="22"/>
      <c r="I6" s="22">
        <f>$B$2*K6+(1-$B$2)*J6</f>
        <v>120.2</v>
      </c>
      <c r="J6" s="22">
        <v>133.5</v>
      </c>
      <c r="K6" s="22">
        <v>120.2</v>
      </c>
      <c r="L6" s="28">
        <v>122.26</v>
      </c>
      <c r="M6" s="25">
        <v>-1</v>
      </c>
      <c r="N6" s="22"/>
      <c r="O6" s="22">
        <f>$B$2*Q6+(1-$B$2)*P6</f>
        <v>1020.5</v>
      </c>
      <c r="P6" s="22">
        <v>992.8</v>
      </c>
      <c r="Q6" s="22">
        <v>1020.5</v>
      </c>
      <c r="R6" s="28">
        <v>1019.7</v>
      </c>
      <c r="S6" s="25">
        <v>-6.6</v>
      </c>
      <c r="T6" s="22"/>
      <c r="U6" s="22"/>
      <c r="V6" s="22">
        <v>3215.8</v>
      </c>
      <c r="W6" s="22">
        <v>3216.4</v>
      </c>
      <c r="X6" s="28">
        <v>3216.05</v>
      </c>
      <c r="Y6" s="25">
        <v>12.9</v>
      </c>
      <c r="Z6" s="22"/>
      <c r="AA6" s="22">
        <f>$B$2*AC6+(1-$B$2)*AB6</f>
        <v>2195.9</v>
      </c>
      <c r="AB6" s="22">
        <v>2223</v>
      </c>
      <c r="AC6" s="22">
        <v>2195.9</v>
      </c>
      <c r="AD6" s="28">
        <v>2196.34</v>
      </c>
      <c r="AE6" s="25">
        <v>19.5</v>
      </c>
      <c r="AF6" s="22"/>
      <c r="AG6" s="22">
        <f>$B$2*AI6+(1-$B$2)*AH6</f>
        <v>64.5</v>
      </c>
      <c r="AH6" s="22">
        <v>65</v>
      </c>
      <c r="AI6" s="22">
        <v>64.5</v>
      </c>
      <c r="AJ6" s="28">
        <v>64.489999999999995</v>
      </c>
      <c r="AK6" s="25">
        <v>0.4</v>
      </c>
      <c r="AL6" s="22"/>
      <c r="AM6" s="22">
        <f>$B$2*AO6+(1-$B$2)*AN6</f>
        <v>31.7</v>
      </c>
      <c r="AN6" s="22">
        <v>30.9</v>
      </c>
      <c r="AO6" s="22">
        <v>31.7</v>
      </c>
      <c r="AP6" s="28">
        <v>31.71</v>
      </c>
      <c r="AQ6" s="25">
        <v>-0.3</v>
      </c>
      <c r="AS6" s="6">
        <f>$B$2*AU6+(1-$B$2)*AT6</f>
        <v>68.3</v>
      </c>
      <c r="AT6" s="6">
        <v>69.099999999999994</v>
      </c>
      <c r="AU6" s="6">
        <v>68.3</v>
      </c>
      <c r="AV6" s="30">
        <v>68.290000000000006</v>
      </c>
      <c r="AW6" s="27">
        <v>0.3</v>
      </c>
      <c r="AY6" s="6">
        <f>$B$2*BA6+(1-$B$2)*AZ6</f>
        <v>5.5</v>
      </c>
      <c r="AZ6" s="6">
        <v>6</v>
      </c>
      <c r="BA6" s="6">
        <v>5.5</v>
      </c>
      <c r="BB6" s="30">
        <v>5.57</v>
      </c>
      <c r="BC6" s="6">
        <v>-0.1</v>
      </c>
      <c r="BD6" s="26"/>
      <c r="BE6" s="26"/>
      <c r="BF6" s="26"/>
    </row>
    <row r="7" spans="1:58" ht="12.75" x14ac:dyDescent="0.2">
      <c r="A7" s="7">
        <v>1</v>
      </c>
      <c r="B7">
        <v>3</v>
      </c>
      <c r="C7" s="22">
        <f>$B$2*E7+(1-$B$2)*D7</f>
        <v>2080.1</v>
      </c>
      <c r="D7" s="22">
        <v>2110</v>
      </c>
      <c r="E7" s="22">
        <v>2080.1</v>
      </c>
      <c r="F7" s="28">
        <v>2079.1</v>
      </c>
      <c r="G7" s="22">
        <v>20.100000000000001</v>
      </c>
      <c r="H7" s="22"/>
      <c r="I7" s="22">
        <f>$B$2*K7+(1-$B$2)*J7</f>
        <v>122.8</v>
      </c>
      <c r="J7" s="22">
        <v>118.9</v>
      </c>
      <c r="K7" s="22">
        <v>122.8</v>
      </c>
      <c r="L7" s="28">
        <v>122.79</v>
      </c>
      <c r="M7" s="25">
        <v>2.1</v>
      </c>
      <c r="N7" s="22"/>
      <c r="O7" s="22">
        <f>$B$2*Q7+(1-$B$2)*P7</f>
        <v>1016.8</v>
      </c>
      <c r="P7" s="22">
        <v>991.4</v>
      </c>
      <c r="Q7" s="22">
        <v>1016.8</v>
      </c>
      <c r="R7" s="28">
        <v>1017.78</v>
      </c>
      <c r="S7" s="25">
        <v>-7.7</v>
      </c>
      <c r="T7" s="22"/>
      <c r="U7" s="22"/>
      <c r="V7" s="22">
        <v>3220.3</v>
      </c>
      <c r="W7" s="22">
        <v>3219.6</v>
      </c>
      <c r="X7" s="28">
        <v>3219.67</v>
      </c>
      <c r="Y7" s="25">
        <v>14.5</v>
      </c>
      <c r="Z7" s="22"/>
      <c r="AA7" s="22">
        <f>$B$2*AC7+(1-$B$2)*AB7</f>
        <v>2202.9</v>
      </c>
      <c r="AB7" s="22">
        <v>2228.9</v>
      </c>
      <c r="AC7" s="22">
        <v>2202.9</v>
      </c>
      <c r="AD7" s="28">
        <v>2201.89</v>
      </c>
      <c r="AE7" s="25">
        <v>22.2</v>
      </c>
      <c r="AF7" s="22"/>
      <c r="AG7" s="22">
        <f>$B$2*AI7+(1-$B$2)*AH7</f>
        <v>64.599999999999994</v>
      </c>
      <c r="AH7" s="22">
        <v>65.5</v>
      </c>
      <c r="AI7" s="22">
        <v>64.599999999999994</v>
      </c>
      <c r="AJ7" s="28">
        <v>64.569999999999993</v>
      </c>
      <c r="AK7" s="25">
        <v>0.3</v>
      </c>
      <c r="AL7" s="22"/>
      <c r="AM7" s="22">
        <f>$B$2*AO7+(1-$B$2)*AN7</f>
        <v>31.6</v>
      </c>
      <c r="AN7" s="22">
        <v>30.8</v>
      </c>
      <c r="AO7" s="22">
        <v>31.6</v>
      </c>
      <c r="AP7" s="28">
        <v>31.61</v>
      </c>
      <c r="AQ7" s="25">
        <v>-0.4</v>
      </c>
      <c r="AS7" s="6">
        <f>$B$2*AU7+(1-$B$2)*AT7</f>
        <v>68.400000000000006</v>
      </c>
      <c r="AT7" s="6">
        <v>69.2</v>
      </c>
      <c r="AU7" s="6">
        <v>68.400000000000006</v>
      </c>
      <c r="AV7" s="30">
        <v>68.39</v>
      </c>
      <c r="AW7" s="27">
        <v>0.4</v>
      </c>
      <c r="AY7" s="6">
        <f>$B$2*BA7+(1-$B$2)*AZ7</f>
        <v>5.6</v>
      </c>
      <c r="AZ7" s="6">
        <v>5.3</v>
      </c>
      <c r="BA7" s="6">
        <v>5.6</v>
      </c>
      <c r="BB7" s="30">
        <v>5.58</v>
      </c>
      <c r="BC7" s="6">
        <v>0</v>
      </c>
    </row>
    <row r="8" spans="1:58" ht="12.75" x14ac:dyDescent="0.2">
      <c r="A8" s="7">
        <v>1</v>
      </c>
      <c r="B8">
        <v>4</v>
      </c>
      <c r="C8" s="22">
        <f>$B$2*E8+(1-$B$2)*D8</f>
        <v>2081.3000000000002</v>
      </c>
      <c r="D8" s="22">
        <v>2069.3000000000002</v>
      </c>
      <c r="E8" s="22">
        <v>2081.3000000000002</v>
      </c>
      <c r="F8" s="28">
        <v>2081.8200000000002</v>
      </c>
      <c r="G8" s="22">
        <v>10.9</v>
      </c>
      <c r="H8" s="22"/>
      <c r="I8" s="22">
        <f>$B$2*K8+(1-$B$2)*J8</f>
        <v>125.9</v>
      </c>
      <c r="J8" s="22">
        <v>115.1</v>
      </c>
      <c r="K8" s="22">
        <v>125.9</v>
      </c>
      <c r="L8" s="28">
        <v>123.54</v>
      </c>
      <c r="M8" s="25">
        <v>3</v>
      </c>
      <c r="N8" s="22"/>
      <c r="O8" s="22">
        <f>$B$2*Q8+(1-$B$2)*P8</f>
        <v>1016.4</v>
      </c>
      <c r="P8" s="22">
        <v>1039.5999999999999</v>
      </c>
      <c r="Q8" s="22">
        <v>1016.4</v>
      </c>
      <c r="R8" s="28">
        <v>1018.34</v>
      </c>
      <c r="S8" s="25">
        <v>2.2000000000000002</v>
      </c>
      <c r="T8" s="22"/>
      <c r="U8" s="22"/>
      <c r="V8" s="22">
        <v>3224</v>
      </c>
      <c r="W8" s="22">
        <v>3223.6</v>
      </c>
      <c r="X8" s="28">
        <v>3223.7</v>
      </c>
      <c r="Y8" s="25">
        <v>16.100000000000001</v>
      </c>
      <c r="Z8" s="22"/>
      <c r="AA8" s="22">
        <f>$B$2*AC8+(1-$B$2)*AB8</f>
        <v>2207.1999999999998</v>
      </c>
      <c r="AB8" s="22">
        <v>2184.4</v>
      </c>
      <c r="AC8" s="22">
        <v>2207.1999999999998</v>
      </c>
      <c r="AD8" s="28">
        <v>2205.37</v>
      </c>
      <c r="AE8" s="25">
        <v>13.9</v>
      </c>
      <c r="AF8" s="22"/>
      <c r="AG8" s="22">
        <f>$B$2*AI8+(1-$B$2)*AH8</f>
        <v>64.599999999999994</v>
      </c>
      <c r="AH8" s="22">
        <v>64.2</v>
      </c>
      <c r="AI8" s="22">
        <v>64.599999999999994</v>
      </c>
      <c r="AJ8" s="28">
        <v>64.58</v>
      </c>
      <c r="AK8" s="25">
        <v>0</v>
      </c>
      <c r="AL8" s="22"/>
      <c r="AM8" s="22">
        <f>$B$2*AO8+(1-$B$2)*AN8</f>
        <v>31.5</v>
      </c>
      <c r="AN8" s="22">
        <v>32.200000000000003</v>
      </c>
      <c r="AO8" s="22">
        <v>31.5</v>
      </c>
      <c r="AP8" s="28">
        <v>31.59</v>
      </c>
      <c r="AQ8" s="25">
        <v>-0.1</v>
      </c>
      <c r="AS8" s="6">
        <f>$B$2*AU8+(1-$B$2)*AT8</f>
        <v>68.5</v>
      </c>
      <c r="AT8" s="6">
        <v>67.8</v>
      </c>
      <c r="AU8" s="6">
        <v>68.5</v>
      </c>
      <c r="AV8" s="30">
        <v>68.41</v>
      </c>
      <c r="AW8" s="27">
        <v>0.1</v>
      </c>
      <c r="AY8" s="6">
        <f>$B$2*BA8+(1-$B$2)*AZ8</f>
        <v>5.7</v>
      </c>
      <c r="AZ8" s="6">
        <v>5.3</v>
      </c>
      <c r="BA8" s="6">
        <v>5.7</v>
      </c>
      <c r="BB8" s="30">
        <v>5.6</v>
      </c>
      <c r="BC8" s="6">
        <v>0.1</v>
      </c>
    </row>
    <row r="9" spans="1:58" ht="12.75" x14ac:dyDescent="0.2">
      <c r="A9" s="7"/>
      <c r="B9">
        <v>1</v>
      </c>
      <c r="C9" s="22">
        <f>$B$2*E9+(1-$B$2)*D9</f>
        <v>2088</v>
      </c>
      <c r="D9" s="22">
        <v>2060.6999999999998</v>
      </c>
      <c r="E9" s="22">
        <v>2088</v>
      </c>
      <c r="F9" s="28">
        <v>2082.37</v>
      </c>
      <c r="G9" s="22">
        <v>2.2000000000000002</v>
      </c>
      <c r="H9" s="22"/>
      <c r="I9" s="22">
        <f>$B$2*K9+(1-$B$2)*J9</f>
        <v>121.8</v>
      </c>
      <c r="J9" s="22">
        <v>124.2</v>
      </c>
      <c r="K9" s="22">
        <v>121.8</v>
      </c>
      <c r="L9" s="28">
        <v>123.4</v>
      </c>
      <c r="M9" s="25">
        <v>-0.6</v>
      </c>
      <c r="N9" s="22"/>
      <c r="O9" s="22">
        <f>$B$2*Q9+(1-$B$2)*P9</f>
        <v>1018.6</v>
      </c>
      <c r="P9" s="22">
        <v>1042.9000000000001</v>
      </c>
      <c r="Q9" s="22">
        <v>1018.6</v>
      </c>
      <c r="R9" s="28">
        <v>1022.22</v>
      </c>
      <c r="S9" s="25">
        <v>15.5</v>
      </c>
      <c r="T9" s="22"/>
      <c r="U9" s="22"/>
      <c r="V9" s="22">
        <v>3227.8</v>
      </c>
      <c r="W9" s="22">
        <v>3228.3</v>
      </c>
      <c r="X9" s="28">
        <v>3227.99</v>
      </c>
      <c r="Y9" s="25">
        <v>17.2</v>
      </c>
      <c r="Z9" s="22"/>
      <c r="AA9" s="22">
        <f>$B$2*AC9+(1-$B$2)*AB9</f>
        <v>2209.6999999999998</v>
      </c>
      <c r="AB9" s="22">
        <v>2184.9</v>
      </c>
      <c r="AC9" s="22">
        <v>2209.6999999999998</v>
      </c>
      <c r="AD9" s="28">
        <v>2205.77</v>
      </c>
      <c r="AE9" s="25">
        <v>1.6</v>
      </c>
      <c r="AF9" s="22"/>
      <c r="AG9" s="22">
        <f>$B$2*AI9+(1-$B$2)*AH9</f>
        <v>64.7</v>
      </c>
      <c r="AH9" s="22">
        <v>63.8</v>
      </c>
      <c r="AI9" s="22">
        <v>64.7</v>
      </c>
      <c r="AJ9" s="28">
        <v>64.510000000000005</v>
      </c>
      <c r="AK9" s="25">
        <v>-0.3</v>
      </c>
      <c r="AL9" s="22"/>
      <c r="AM9" s="22">
        <f>$B$2*AO9+(1-$B$2)*AN9</f>
        <v>31.6</v>
      </c>
      <c r="AN9" s="22">
        <v>32.299999999999997</v>
      </c>
      <c r="AO9" s="22">
        <v>31.6</v>
      </c>
      <c r="AP9" s="28">
        <v>31.67</v>
      </c>
      <c r="AQ9" s="25">
        <v>0.3</v>
      </c>
      <c r="AS9" s="6">
        <f>$B$2*AU9+(1-$B$2)*AT9</f>
        <v>68.400000000000006</v>
      </c>
      <c r="AT9" s="6">
        <v>67.7</v>
      </c>
      <c r="AU9" s="6">
        <v>68.400000000000006</v>
      </c>
      <c r="AV9" s="30">
        <v>68.33</v>
      </c>
      <c r="AW9" s="27">
        <v>-0.3</v>
      </c>
      <c r="AY9" s="6">
        <f>$B$2*BA9+(1-$B$2)*AZ9</f>
        <v>5.5</v>
      </c>
      <c r="AZ9" s="6">
        <v>5.7</v>
      </c>
      <c r="BA9" s="6">
        <v>5.5</v>
      </c>
      <c r="BB9" s="30">
        <v>5.59</v>
      </c>
      <c r="BC9" s="6">
        <v>0</v>
      </c>
    </row>
    <row r="10" spans="1:58" ht="12.75" x14ac:dyDescent="0.2">
      <c r="A10" s="7">
        <v>2</v>
      </c>
      <c r="B10">
        <v>2</v>
      </c>
      <c r="C10" s="22">
        <f>$B$2*E10+(1-$B$2)*D10</f>
        <v>2081.6</v>
      </c>
      <c r="D10" s="22">
        <v>2095</v>
      </c>
      <c r="E10" s="22">
        <v>2081.6</v>
      </c>
      <c r="F10" s="28">
        <v>2083.2199999999998</v>
      </c>
      <c r="G10" s="22">
        <v>3.4</v>
      </c>
      <c r="H10" s="22"/>
      <c r="I10" s="22">
        <f>$B$2*K10+(1-$B$2)*J10</f>
        <v>122.5</v>
      </c>
      <c r="J10" s="22">
        <v>136.4</v>
      </c>
      <c r="K10" s="22">
        <v>122.5</v>
      </c>
      <c r="L10" s="28">
        <v>123.05</v>
      </c>
      <c r="M10" s="25">
        <v>-1.4</v>
      </c>
      <c r="N10" s="22"/>
      <c r="O10" s="22">
        <f>$B$2*Q10+(1-$B$2)*P10</f>
        <v>1027.5999999999999</v>
      </c>
      <c r="P10" s="22">
        <v>999.9</v>
      </c>
      <c r="Q10" s="22">
        <v>1027.5999999999999</v>
      </c>
      <c r="R10" s="28">
        <v>1026.17</v>
      </c>
      <c r="S10" s="25">
        <v>15.8</v>
      </c>
      <c r="T10" s="22"/>
      <c r="U10" s="22"/>
      <c r="V10" s="22">
        <v>3231.2</v>
      </c>
      <c r="W10" s="22">
        <v>3231.7</v>
      </c>
      <c r="X10" s="28">
        <v>3232.44</v>
      </c>
      <c r="Y10" s="25">
        <v>17.8</v>
      </c>
      <c r="Z10" s="22"/>
      <c r="AA10" s="22">
        <f>$B$2*AC10+(1-$B$2)*AB10</f>
        <v>2204.1</v>
      </c>
      <c r="AB10" s="22">
        <v>2231.4</v>
      </c>
      <c r="AC10" s="22">
        <v>2204.1</v>
      </c>
      <c r="AD10" s="28">
        <v>2206.27</v>
      </c>
      <c r="AE10" s="25">
        <v>2</v>
      </c>
      <c r="AF10" s="22"/>
      <c r="AG10" s="22">
        <f>$B$2*AI10+(1-$B$2)*AH10</f>
        <v>64.400000000000006</v>
      </c>
      <c r="AH10" s="22">
        <v>64.8</v>
      </c>
      <c r="AI10" s="22">
        <v>64.400000000000006</v>
      </c>
      <c r="AJ10" s="28">
        <v>64.45</v>
      </c>
      <c r="AK10" s="25">
        <v>-0.2</v>
      </c>
      <c r="AL10" s="22"/>
      <c r="AM10" s="22">
        <f>$B$2*AO10+(1-$B$2)*AN10</f>
        <v>31.8</v>
      </c>
      <c r="AN10" s="22">
        <v>30.9</v>
      </c>
      <c r="AO10" s="22">
        <v>31.8</v>
      </c>
      <c r="AP10" s="28">
        <v>31.75</v>
      </c>
      <c r="AQ10" s="25">
        <v>0.3</v>
      </c>
      <c r="AS10" s="6">
        <f>$B$2*AU10+(1-$B$2)*AT10</f>
        <v>68.2</v>
      </c>
      <c r="AT10" s="6">
        <v>69.099999999999994</v>
      </c>
      <c r="AU10" s="6">
        <v>68.2</v>
      </c>
      <c r="AV10" s="30">
        <v>68.25</v>
      </c>
      <c r="AW10" s="27">
        <v>-0.3</v>
      </c>
      <c r="AY10" s="6">
        <f>$B$2*BA10+(1-$B$2)*AZ10</f>
        <v>5.6</v>
      </c>
      <c r="AZ10" s="6">
        <v>6.1</v>
      </c>
      <c r="BA10" s="6">
        <v>5.6</v>
      </c>
      <c r="BB10" s="30">
        <v>5.58</v>
      </c>
      <c r="BC10" s="6">
        <v>-0.1</v>
      </c>
    </row>
    <row r="11" spans="1:58" ht="12.75" x14ac:dyDescent="0.2">
      <c r="A11" s="7">
        <v>2</v>
      </c>
      <c r="B11">
        <v>3</v>
      </c>
      <c r="C11" s="22">
        <f>$B$2*E11+(1-$B$2)*D11</f>
        <v>2085.1999999999998</v>
      </c>
      <c r="D11" s="22">
        <v>2115.3000000000002</v>
      </c>
      <c r="E11" s="22">
        <v>2085.1999999999998</v>
      </c>
      <c r="F11" s="28">
        <v>2085.21</v>
      </c>
      <c r="G11" s="22">
        <v>8</v>
      </c>
      <c r="H11" s="22"/>
      <c r="I11" s="22">
        <f>$B$2*K11+(1-$B$2)*J11</f>
        <v>125.4</v>
      </c>
      <c r="J11" s="22">
        <v>121.2</v>
      </c>
      <c r="K11" s="22">
        <v>125.4</v>
      </c>
      <c r="L11" s="28">
        <v>124.64</v>
      </c>
      <c r="M11" s="25">
        <v>6.4</v>
      </c>
      <c r="N11" s="22"/>
      <c r="O11" s="22">
        <f>$B$2*Q11+(1-$B$2)*P11</f>
        <v>1026.5999999999999</v>
      </c>
      <c r="P11" s="22">
        <v>1001.3</v>
      </c>
      <c r="Q11" s="22">
        <v>1026.5999999999999</v>
      </c>
      <c r="R11" s="28">
        <v>1027.33</v>
      </c>
      <c r="S11" s="25">
        <v>4.7</v>
      </c>
      <c r="T11" s="22"/>
      <c r="U11" s="22"/>
      <c r="V11" s="22">
        <v>3237.8</v>
      </c>
      <c r="W11" s="22">
        <v>3237.2</v>
      </c>
      <c r="X11" s="28">
        <v>3237.19</v>
      </c>
      <c r="Y11" s="25">
        <v>19</v>
      </c>
      <c r="Z11" s="22"/>
      <c r="AA11" s="22">
        <f>$B$2*AC11+(1-$B$2)*AB11</f>
        <v>2210.6</v>
      </c>
      <c r="AB11" s="22">
        <v>2236.5</v>
      </c>
      <c r="AC11" s="22">
        <v>2210.6</v>
      </c>
      <c r="AD11" s="28">
        <v>2209.85</v>
      </c>
      <c r="AE11" s="25">
        <v>14.3</v>
      </c>
      <c r="AF11" s="22"/>
      <c r="AG11" s="22">
        <f>$B$2*AI11+(1-$B$2)*AH11</f>
        <v>64.400000000000006</v>
      </c>
      <c r="AH11" s="22">
        <v>65.3</v>
      </c>
      <c r="AI11" s="22">
        <v>64.400000000000006</v>
      </c>
      <c r="AJ11" s="28">
        <v>64.41</v>
      </c>
      <c r="AK11" s="25">
        <v>-0.1</v>
      </c>
      <c r="AL11" s="22"/>
      <c r="AM11" s="22">
        <f>$B$2*AO11+(1-$B$2)*AN11</f>
        <v>31.7</v>
      </c>
      <c r="AN11" s="22">
        <v>30.9</v>
      </c>
      <c r="AO11" s="22">
        <v>31.7</v>
      </c>
      <c r="AP11" s="28">
        <v>31.74</v>
      </c>
      <c r="AQ11" s="25">
        <v>0</v>
      </c>
      <c r="AS11" s="6">
        <f>$B$2*AU11+(1-$B$2)*AT11</f>
        <v>68.3</v>
      </c>
      <c r="AT11" s="6">
        <v>69.099999999999994</v>
      </c>
      <c r="AU11" s="6">
        <v>68.3</v>
      </c>
      <c r="AV11" s="30">
        <v>68.260000000000005</v>
      </c>
      <c r="AW11" s="27">
        <v>0</v>
      </c>
      <c r="AY11" s="6">
        <f>$B$2*BA11+(1-$B$2)*AZ11</f>
        <v>5.7</v>
      </c>
      <c r="AZ11" s="6">
        <v>5.4</v>
      </c>
      <c r="BA11" s="6">
        <v>5.7</v>
      </c>
      <c r="BB11" s="30">
        <v>5.64</v>
      </c>
      <c r="BC11" s="6">
        <v>0.3</v>
      </c>
    </row>
    <row r="12" spans="1:58" ht="12.75" x14ac:dyDescent="0.2">
      <c r="A12" s="7">
        <v>2</v>
      </c>
      <c r="B12">
        <v>4</v>
      </c>
      <c r="C12" s="22">
        <f>$B$2*E12+(1-$B$2)*D12</f>
        <v>2087.8000000000002</v>
      </c>
      <c r="D12" s="22">
        <v>2076.5</v>
      </c>
      <c r="E12" s="22">
        <v>2087.8000000000002</v>
      </c>
      <c r="F12" s="28">
        <v>2089.2600000000002</v>
      </c>
      <c r="G12" s="22">
        <v>16.2</v>
      </c>
      <c r="H12" s="22"/>
      <c r="I12" s="22">
        <f>$B$2*K12+(1-$B$2)*J12</f>
        <v>126.1</v>
      </c>
      <c r="J12" s="22">
        <v>115.1</v>
      </c>
      <c r="K12" s="22">
        <v>126.1</v>
      </c>
      <c r="L12" s="28">
        <v>127.61</v>
      </c>
      <c r="M12" s="25">
        <v>11.9</v>
      </c>
      <c r="N12" s="22"/>
      <c r="O12" s="22">
        <f>$B$2*Q12+(1-$B$2)*P12</f>
        <v>1028.5</v>
      </c>
      <c r="P12" s="22">
        <v>1051.2</v>
      </c>
      <c r="Q12" s="22">
        <v>1028.5</v>
      </c>
      <c r="R12" s="28">
        <v>1025.29</v>
      </c>
      <c r="S12" s="25">
        <v>-8.1999999999999993</v>
      </c>
      <c r="T12" s="22"/>
      <c r="U12" s="22"/>
      <c r="V12" s="22">
        <v>3242.8</v>
      </c>
      <c r="W12" s="22">
        <v>3242.4</v>
      </c>
      <c r="X12" s="28">
        <v>3242.16</v>
      </c>
      <c r="Y12" s="25">
        <v>19.899999999999999</v>
      </c>
      <c r="Z12" s="22"/>
      <c r="AA12" s="22">
        <f>$B$2*AC12+(1-$B$2)*AB12</f>
        <v>2213.9</v>
      </c>
      <c r="AB12" s="22">
        <v>2191.6</v>
      </c>
      <c r="AC12" s="22">
        <v>2213.9</v>
      </c>
      <c r="AD12" s="28">
        <v>2216.87</v>
      </c>
      <c r="AE12" s="25">
        <v>28.1</v>
      </c>
      <c r="AF12" s="22"/>
      <c r="AG12" s="22">
        <f>$B$2*AI12+(1-$B$2)*AH12</f>
        <v>64.400000000000006</v>
      </c>
      <c r="AH12" s="22">
        <v>64</v>
      </c>
      <c r="AI12" s="22">
        <v>64.400000000000006</v>
      </c>
      <c r="AJ12" s="28">
        <v>64.44</v>
      </c>
      <c r="AK12" s="25">
        <v>0.1</v>
      </c>
      <c r="AL12" s="22"/>
      <c r="AM12" s="22">
        <f>$B$2*AO12+(1-$B$2)*AN12</f>
        <v>31.7</v>
      </c>
      <c r="AN12" s="22">
        <v>32.4</v>
      </c>
      <c r="AO12" s="22">
        <v>31.7</v>
      </c>
      <c r="AP12" s="28">
        <v>31.62</v>
      </c>
      <c r="AQ12" s="25">
        <v>-0.4</v>
      </c>
      <c r="AS12" s="6">
        <f>$B$2*AU12+(1-$B$2)*AT12</f>
        <v>68.3</v>
      </c>
      <c r="AT12" s="6">
        <v>67.599999999999994</v>
      </c>
      <c r="AU12" s="6">
        <v>68.3</v>
      </c>
      <c r="AV12" s="30">
        <v>68.38</v>
      </c>
      <c r="AW12" s="27">
        <v>0.4</v>
      </c>
      <c r="AY12" s="6">
        <f>$B$2*BA12+(1-$B$2)*AZ12</f>
        <v>5.7</v>
      </c>
      <c r="AZ12" s="6">
        <v>5.3</v>
      </c>
      <c r="BA12" s="6">
        <v>5.7</v>
      </c>
      <c r="BB12" s="30">
        <v>5.76</v>
      </c>
      <c r="BC12" s="6">
        <v>0.5</v>
      </c>
    </row>
    <row r="13" spans="1:58" ht="12.75" x14ac:dyDescent="0.2">
      <c r="A13" s="7"/>
      <c r="B13">
        <v>1</v>
      </c>
      <c r="C13" s="22">
        <f>$B$2*E13+(1-$B$2)*D13</f>
        <v>2092.3000000000002</v>
      </c>
      <c r="D13" s="22">
        <v>2064.4</v>
      </c>
      <c r="E13" s="22">
        <v>2092.3000000000002</v>
      </c>
      <c r="F13" s="28">
        <v>2090.9499999999998</v>
      </c>
      <c r="G13" s="22">
        <v>6.8</v>
      </c>
      <c r="H13" s="22"/>
      <c r="I13" s="22">
        <f>$B$2*K13+(1-$B$2)*J13</f>
        <v>133.19999999999999</v>
      </c>
      <c r="J13" s="22">
        <v>135.30000000000001</v>
      </c>
      <c r="K13" s="22">
        <v>133.19999999999999</v>
      </c>
      <c r="L13" s="28">
        <v>130.32</v>
      </c>
      <c r="M13" s="25">
        <v>10.9</v>
      </c>
      <c r="N13" s="22"/>
      <c r="O13" s="22">
        <f>$B$2*Q13+(1-$B$2)*P13</f>
        <v>1021.6</v>
      </c>
      <c r="P13" s="22">
        <v>1046.7</v>
      </c>
      <c r="Q13" s="22">
        <v>1021.6</v>
      </c>
      <c r="R13" s="28">
        <v>1025.8499999999999</v>
      </c>
      <c r="S13" s="25">
        <v>2.2000000000000002</v>
      </c>
      <c r="T13" s="22"/>
      <c r="U13" s="22"/>
      <c r="V13" s="22">
        <v>3246.5</v>
      </c>
      <c r="W13" s="22">
        <v>3247.1</v>
      </c>
      <c r="X13" s="28">
        <v>3247.13</v>
      </c>
      <c r="Y13" s="25">
        <v>19.899999999999999</v>
      </c>
      <c r="Z13" s="22"/>
      <c r="AA13" s="22">
        <f>$B$2*AC13+(1-$B$2)*AB13</f>
        <v>2225.5</v>
      </c>
      <c r="AB13" s="22">
        <v>2199.6999999999998</v>
      </c>
      <c r="AC13" s="22">
        <v>2225.5</v>
      </c>
      <c r="AD13" s="28">
        <v>2221.2800000000002</v>
      </c>
      <c r="AE13" s="25">
        <v>17.600000000000001</v>
      </c>
      <c r="AF13" s="22"/>
      <c r="AG13" s="22">
        <f>$B$2*AI13+(1-$B$2)*AH13</f>
        <v>64.400000000000006</v>
      </c>
      <c r="AH13" s="22">
        <v>63.6</v>
      </c>
      <c r="AI13" s="22">
        <v>64.400000000000006</v>
      </c>
      <c r="AJ13" s="28">
        <v>64.39</v>
      </c>
      <c r="AK13" s="25">
        <v>-0.2</v>
      </c>
      <c r="AL13" s="22"/>
      <c r="AM13" s="22">
        <f>$B$2*AO13+(1-$B$2)*AN13</f>
        <v>31.5</v>
      </c>
      <c r="AN13" s="22">
        <v>32.200000000000003</v>
      </c>
      <c r="AO13" s="22">
        <v>31.5</v>
      </c>
      <c r="AP13" s="28">
        <v>31.59</v>
      </c>
      <c r="AQ13" s="25">
        <v>-0.1</v>
      </c>
      <c r="AS13" s="6">
        <f>$B$2*AU13+(1-$B$2)*AT13</f>
        <v>68.5</v>
      </c>
      <c r="AT13" s="6">
        <v>67.8</v>
      </c>
      <c r="AU13" s="6">
        <v>68.5</v>
      </c>
      <c r="AV13" s="30">
        <v>68.41</v>
      </c>
      <c r="AW13" s="27">
        <v>0.1</v>
      </c>
      <c r="AY13" s="6">
        <f>$B$2*BA13+(1-$B$2)*AZ13</f>
        <v>6</v>
      </c>
      <c r="AZ13" s="6">
        <v>6.2</v>
      </c>
      <c r="BA13" s="6">
        <v>6</v>
      </c>
      <c r="BB13" s="30">
        <v>5.87</v>
      </c>
      <c r="BC13" s="6">
        <v>0.4</v>
      </c>
    </row>
    <row r="14" spans="1:58" ht="12.75" x14ac:dyDescent="0.2">
      <c r="A14" s="7">
        <v>3</v>
      </c>
      <c r="B14">
        <v>2</v>
      </c>
      <c r="C14" s="22">
        <f>$B$2*E14+(1-$B$2)*D14</f>
        <v>2091.1999999999998</v>
      </c>
      <c r="D14" s="22">
        <v>2103</v>
      </c>
      <c r="E14" s="22">
        <v>2091.1999999999998</v>
      </c>
      <c r="F14" s="28">
        <v>2086.73</v>
      </c>
      <c r="G14" s="22">
        <v>-16.899999999999999</v>
      </c>
      <c r="H14" s="22"/>
      <c r="I14" s="22">
        <f>$B$2*K14+(1-$B$2)*J14</f>
        <v>130.9</v>
      </c>
      <c r="J14" s="22">
        <v>146.19999999999999</v>
      </c>
      <c r="K14" s="22">
        <v>130.9</v>
      </c>
      <c r="L14" s="28">
        <v>133.26</v>
      </c>
      <c r="M14" s="25">
        <v>11.7</v>
      </c>
      <c r="N14" s="22"/>
      <c r="O14" s="22">
        <f>$B$2*Q14+(1-$B$2)*P14</f>
        <v>1030</v>
      </c>
      <c r="P14" s="22">
        <v>1002.5</v>
      </c>
      <c r="Q14" s="22">
        <v>1030</v>
      </c>
      <c r="R14" s="28">
        <v>1032.08</v>
      </c>
      <c r="S14" s="25">
        <v>24.9</v>
      </c>
      <c r="T14" s="22"/>
      <c r="U14" s="22"/>
      <c r="V14" s="22">
        <v>3251.7</v>
      </c>
      <c r="W14" s="22">
        <v>3252.1</v>
      </c>
      <c r="X14" s="28">
        <v>3252.08</v>
      </c>
      <c r="Y14" s="25">
        <v>19.8</v>
      </c>
      <c r="Z14" s="22"/>
      <c r="AA14" s="22">
        <f>$B$2*AC14+(1-$B$2)*AB14</f>
        <v>2222.1</v>
      </c>
      <c r="AB14" s="22">
        <v>2249.1999999999998</v>
      </c>
      <c r="AC14" s="22">
        <v>2222.1</v>
      </c>
      <c r="AD14" s="28">
        <v>2219.9899999999998</v>
      </c>
      <c r="AE14" s="25">
        <v>-5.0999999999999996</v>
      </c>
      <c r="AF14" s="22"/>
      <c r="AG14" s="22">
        <f>$B$2*AI14+(1-$B$2)*AH14</f>
        <v>64.3</v>
      </c>
      <c r="AH14" s="22">
        <v>64.7</v>
      </c>
      <c r="AI14" s="22">
        <v>64.3</v>
      </c>
      <c r="AJ14" s="28">
        <v>64.17</v>
      </c>
      <c r="AK14" s="25">
        <v>-0.9</v>
      </c>
      <c r="AL14" s="22"/>
      <c r="AM14" s="22">
        <f>$B$2*AO14+(1-$B$2)*AN14</f>
        <v>31.7</v>
      </c>
      <c r="AN14" s="22">
        <v>30.8</v>
      </c>
      <c r="AO14" s="22">
        <v>31.7</v>
      </c>
      <c r="AP14" s="28">
        <v>31.74</v>
      </c>
      <c r="AQ14" s="25">
        <v>0.6</v>
      </c>
      <c r="AS14" s="6">
        <f>$B$2*AU14+(1-$B$2)*AT14</f>
        <v>68.3</v>
      </c>
      <c r="AT14" s="6">
        <v>69.2</v>
      </c>
      <c r="AU14" s="6">
        <v>68.3</v>
      </c>
      <c r="AV14" s="30">
        <v>68.260000000000005</v>
      </c>
      <c r="AW14" s="27">
        <v>-0.6</v>
      </c>
      <c r="AY14" s="6">
        <f>$B$2*BA14+(1-$B$2)*AZ14</f>
        <v>5.9</v>
      </c>
      <c r="AZ14" s="6">
        <v>6.5</v>
      </c>
      <c r="BA14" s="6">
        <v>5.9</v>
      </c>
      <c r="BB14" s="30">
        <v>6</v>
      </c>
      <c r="BC14" s="6">
        <v>0.5</v>
      </c>
    </row>
    <row r="15" spans="1:58" ht="12.75" x14ac:dyDescent="0.2">
      <c r="A15" s="7">
        <v>3</v>
      </c>
      <c r="B15">
        <v>3</v>
      </c>
      <c r="C15" s="22">
        <f>$B$2*E15+(1-$B$2)*D15</f>
        <v>2074.5</v>
      </c>
      <c r="D15" s="22">
        <v>2105.6</v>
      </c>
      <c r="E15" s="22">
        <v>2074.5</v>
      </c>
      <c r="F15" s="28">
        <v>2078.58</v>
      </c>
      <c r="G15" s="22">
        <v>-32.6</v>
      </c>
      <c r="H15" s="22"/>
      <c r="I15" s="22">
        <f>$B$2*K15+(1-$B$2)*J15</f>
        <v>137.30000000000001</v>
      </c>
      <c r="J15" s="22">
        <v>132.5</v>
      </c>
      <c r="K15" s="22">
        <v>137.30000000000001</v>
      </c>
      <c r="L15" s="28">
        <v>137.93</v>
      </c>
      <c r="M15" s="25">
        <v>18.7</v>
      </c>
      <c r="N15" s="22"/>
      <c r="O15" s="22">
        <f>$B$2*Q15+(1-$B$2)*P15</f>
        <v>1045.4000000000001</v>
      </c>
      <c r="P15" s="22">
        <v>1019.6</v>
      </c>
      <c r="Q15" s="22">
        <v>1045.4000000000001</v>
      </c>
      <c r="R15" s="28">
        <v>1040.68</v>
      </c>
      <c r="S15" s="25">
        <v>34.4</v>
      </c>
      <c r="T15" s="22"/>
      <c r="U15" s="22"/>
      <c r="V15" s="22">
        <v>3257.8</v>
      </c>
      <c r="W15" s="22">
        <v>3257.2</v>
      </c>
      <c r="X15" s="28">
        <v>3257.19</v>
      </c>
      <c r="Y15" s="25">
        <v>20.399999999999999</v>
      </c>
      <c r="Z15" s="22"/>
      <c r="AA15" s="22">
        <f>$B$2*AC15+(1-$B$2)*AB15</f>
        <v>2211.8000000000002</v>
      </c>
      <c r="AB15" s="22">
        <v>2238.1</v>
      </c>
      <c r="AC15" s="22">
        <v>2211.8000000000002</v>
      </c>
      <c r="AD15" s="28">
        <v>2216.5100000000002</v>
      </c>
      <c r="AE15" s="25">
        <v>-13.9</v>
      </c>
      <c r="AF15" s="22"/>
      <c r="AG15" s="22">
        <f>$B$2*AI15+(1-$B$2)*AH15</f>
        <v>63.7</v>
      </c>
      <c r="AH15" s="22">
        <v>64.599999999999994</v>
      </c>
      <c r="AI15" s="22">
        <v>63.7</v>
      </c>
      <c r="AJ15" s="28">
        <v>63.82</v>
      </c>
      <c r="AK15" s="25">
        <v>-1.4</v>
      </c>
      <c r="AL15" s="22"/>
      <c r="AM15" s="22">
        <f>$B$2*AO15+(1-$B$2)*AN15</f>
        <v>32.1</v>
      </c>
      <c r="AN15" s="22">
        <v>31.3</v>
      </c>
      <c r="AO15" s="22">
        <v>32.1</v>
      </c>
      <c r="AP15" s="28">
        <v>31.95</v>
      </c>
      <c r="AQ15" s="25">
        <v>0.9</v>
      </c>
      <c r="AS15" s="6">
        <f>$B$2*AU15+(1-$B$2)*AT15</f>
        <v>67.900000000000006</v>
      </c>
      <c r="AT15" s="6">
        <v>68.7</v>
      </c>
      <c r="AU15" s="6">
        <v>67.900000000000006</v>
      </c>
      <c r="AV15" s="30">
        <v>68.05</v>
      </c>
      <c r="AW15" s="27">
        <v>-0.9</v>
      </c>
      <c r="AY15" s="6">
        <f>$B$2*BA15+(1-$B$2)*AZ15</f>
        <v>6.2</v>
      </c>
      <c r="AZ15" s="6">
        <v>5.9</v>
      </c>
      <c r="BA15" s="6">
        <v>6.2</v>
      </c>
      <c r="BB15" s="30">
        <v>6.22</v>
      </c>
      <c r="BC15" s="6">
        <v>0.9</v>
      </c>
    </row>
    <row r="16" spans="1:58" ht="12.75" x14ac:dyDescent="0.2">
      <c r="A16" s="7">
        <v>3</v>
      </c>
      <c r="B16">
        <v>4</v>
      </c>
      <c r="C16" s="22">
        <f>$B$2*E16+(1-$B$2)*D16</f>
        <v>2073.4</v>
      </c>
      <c r="D16" s="22">
        <v>2062.5</v>
      </c>
      <c r="E16" s="22">
        <v>2073.4</v>
      </c>
      <c r="F16" s="28">
        <v>2072.9699999999998</v>
      </c>
      <c r="G16" s="22">
        <v>-22.4</v>
      </c>
      <c r="H16" s="22"/>
      <c r="I16" s="22">
        <f>$B$2*K16+(1-$B$2)*J16</f>
        <v>146.1</v>
      </c>
      <c r="J16" s="22">
        <v>134.30000000000001</v>
      </c>
      <c r="K16" s="22">
        <v>146.1</v>
      </c>
      <c r="L16" s="28">
        <v>144.79</v>
      </c>
      <c r="M16" s="25">
        <v>27.4</v>
      </c>
      <c r="N16" s="22"/>
      <c r="O16" s="22">
        <f>$B$2*Q16+(1-$B$2)*P16</f>
        <v>1042.9000000000001</v>
      </c>
      <c r="P16" s="22">
        <v>1066</v>
      </c>
      <c r="Q16" s="22">
        <v>1042.9000000000001</v>
      </c>
      <c r="R16" s="28">
        <v>1044.6500000000001</v>
      </c>
      <c r="S16" s="25">
        <v>15.9</v>
      </c>
      <c r="T16" s="22"/>
      <c r="U16" s="22"/>
      <c r="V16" s="22">
        <v>3262.7</v>
      </c>
      <c r="W16" s="22">
        <v>3262.4</v>
      </c>
      <c r="X16" s="28">
        <v>3262.41</v>
      </c>
      <c r="Y16" s="25">
        <v>20.9</v>
      </c>
      <c r="Z16" s="22"/>
      <c r="AA16" s="22">
        <f>$B$2*AC16+(1-$B$2)*AB16</f>
        <v>2219.5</v>
      </c>
      <c r="AB16" s="22">
        <v>2196.6999999999998</v>
      </c>
      <c r="AC16" s="22">
        <v>2219.5</v>
      </c>
      <c r="AD16" s="28">
        <v>2217.7600000000002</v>
      </c>
      <c r="AE16" s="25">
        <v>5</v>
      </c>
      <c r="AF16" s="22"/>
      <c r="AG16" s="22">
        <f>$B$2*AI16+(1-$B$2)*AH16</f>
        <v>63.6</v>
      </c>
      <c r="AH16" s="22">
        <v>63.2</v>
      </c>
      <c r="AI16" s="22">
        <v>63.6</v>
      </c>
      <c r="AJ16" s="28">
        <v>63.54</v>
      </c>
      <c r="AK16" s="25">
        <v>-1.1000000000000001</v>
      </c>
      <c r="AL16" s="22"/>
      <c r="AM16" s="22">
        <f>$B$2*AO16+(1-$B$2)*AN16</f>
        <v>32</v>
      </c>
      <c r="AN16" s="22">
        <v>32.700000000000003</v>
      </c>
      <c r="AO16" s="22">
        <v>32</v>
      </c>
      <c r="AP16" s="28">
        <v>32.020000000000003</v>
      </c>
      <c r="AQ16" s="25">
        <v>0.3</v>
      </c>
      <c r="AS16" s="6">
        <f>$B$2*AU16+(1-$B$2)*AT16</f>
        <v>68</v>
      </c>
      <c r="AT16" s="6">
        <v>67.3</v>
      </c>
      <c r="AU16" s="6">
        <v>68</v>
      </c>
      <c r="AV16" s="30">
        <v>67.98</v>
      </c>
      <c r="AW16" s="27">
        <v>-0.3</v>
      </c>
      <c r="AY16" s="6">
        <f>$B$2*BA16+(1-$B$2)*AZ16</f>
        <v>6.6</v>
      </c>
      <c r="AZ16" s="6">
        <v>6.1</v>
      </c>
      <c r="BA16" s="6">
        <v>6.6</v>
      </c>
      <c r="BB16" s="30">
        <v>6.53</v>
      </c>
      <c r="BC16" s="6">
        <v>1.2</v>
      </c>
    </row>
    <row r="17" spans="1:55" ht="12.75" x14ac:dyDescent="0.2">
      <c r="A17" s="7"/>
      <c r="B17">
        <v>1</v>
      </c>
      <c r="C17" s="22">
        <f>$B$2*E17+(1-$B$2)*D17</f>
        <v>2071.6999999999998</v>
      </c>
      <c r="D17" s="22">
        <v>2042.4</v>
      </c>
      <c r="E17" s="22">
        <v>2071.6999999999998</v>
      </c>
      <c r="F17" s="28">
        <v>2073.81</v>
      </c>
      <c r="G17" s="22">
        <v>3.4</v>
      </c>
      <c r="H17" s="22"/>
      <c r="I17" s="22">
        <f>$B$2*K17+(1-$B$2)*J17</f>
        <v>152.6</v>
      </c>
      <c r="J17" s="22">
        <v>154.6</v>
      </c>
      <c r="K17" s="22">
        <v>152.6</v>
      </c>
      <c r="L17" s="28">
        <v>151.93</v>
      </c>
      <c r="M17" s="25">
        <v>28.6</v>
      </c>
      <c r="N17" s="22"/>
      <c r="O17" s="22">
        <f>$B$2*Q17+(1-$B$2)*P17</f>
        <v>1043.5999999999999</v>
      </c>
      <c r="P17" s="22">
        <v>1070.0999999999999</v>
      </c>
      <c r="Q17" s="22">
        <v>1043.5999999999999</v>
      </c>
      <c r="R17" s="28">
        <v>1041.96</v>
      </c>
      <c r="S17" s="25">
        <v>-10.8</v>
      </c>
      <c r="T17" s="22"/>
      <c r="U17" s="22"/>
      <c r="V17" s="22">
        <v>3267.2</v>
      </c>
      <c r="W17" s="22">
        <v>3267.9</v>
      </c>
      <c r="X17" s="28">
        <v>3267.71</v>
      </c>
      <c r="Y17" s="25">
        <v>21.2</v>
      </c>
      <c r="Z17" s="22"/>
      <c r="AA17" s="22">
        <f>$B$2*AC17+(1-$B$2)*AB17</f>
        <v>2224.3000000000002</v>
      </c>
      <c r="AB17" s="22">
        <v>2197.1</v>
      </c>
      <c r="AC17" s="22">
        <v>2224.3000000000002</v>
      </c>
      <c r="AD17" s="28">
        <v>2225.7399999999998</v>
      </c>
      <c r="AE17" s="25">
        <v>31.9</v>
      </c>
      <c r="AF17" s="22"/>
      <c r="AG17" s="22">
        <f>$B$2*AI17+(1-$B$2)*AH17</f>
        <v>63.4</v>
      </c>
      <c r="AH17" s="22">
        <v>62.5</v>
      </c>
      <c r="AI17" s="22">
        <v>63.4</v>
      </c>
      <c r="AJ17" s="28">
        <v>63.46</v>
      </c>
      <c r="AK17" s="25">
        <v>-0.3</v>
      </c>
      <c r="AL17" s="22"/>
      <c r="AM17" s="22">
        <f>$B$2*AO17+(1-$B$2)*AN17</f>
        <v>31.9</v>
      </c>
      <c r="AN17" s="22">
        <v>32.799999999999997</v>
      </c>
      <c r="AO17" s="22">
        <v>31.9</v>
      </c>
      <c r="AP17" s="28">
        <v>31.89</v>
      </c>
      <c r="AQ17" s="25">
        <v>-0.5</v>
      </c>
      <c r="AS17" s="6">
        <f>$B$2*AU17+(1-$B$2)*AT17</f>
        <v>68.099999999999994</v>
      </c>
      <c r="AT17" s="6">
        <v>67.2</v>
      </c>
      <c r="AU17" s="6">
        <v>68.099999999999994</v>
      </c>
      <c r="AV17" s="30">
        <v>68.11</v>
      </c>
      <c r="AW17" s="27">
        <v>0.5</v>
      </c>
      <c r="AY17" s="6">
        <f>$B$2*BA17+(1-$B$2)*AZ17</f>
        <v>6.9</v>
      </c>
      <c r="AZ17" s="6">
        <v>7</v>
      </c>
      <c r="BA17" s="6">
        <v>6.9</v>
      </c>
      <c r="BB17" s="30">
        <v>6.83</v>
      </c>
      <c r="BC17" s="6">
        <v>1.2</v>
      </c>
    </row>
    <row r="18" spans="1:55" ht="12.75" x14ac:dyDescent="0.2">
      <c r="A18" s="7">
        <v>4</v>
      </c>
      <c r="B18">
        <v>2</v>
      </c>
      <c r="C18" s="22">
        <f>$B$2*E18+(1-$B$2)*D18</f>
        <v>2067.8000000000002</v>
      </c>
      <c r="D18" s="22">
        <v>2077.9</v>
      </c>
      <c r="E18" s="22">
        <v>2067.8000000000002</v>
      </c>
      <c r="F18" s="28">
        <v>2076.16</v>
      </c>
      <c r="G18" s="22">
        <v>9.4</v>
      </c>
      <c r="H18" s="22"/>
      <c r="I18" s="22">
        <f>$B$2*K18+(1-$B$2)*J18</f>
        <v>156.80000000000001</v>
      </c>
      <c r="J18" s="22">
        <v>174</v>
      </c>
      <c r="K18" s="22">
        <v>156.80000000000001</v>
      </c>
      <c r="L18" s="28">
        <v>158.08000000000001</v>
      </c>
      <c r="M18" s="25">
        <v>24.6</v>
      </c>
      <c r="N18" s="22"/>
      <c r="O18" s="22">
        <f>$B$2*Q18+(1-$B$2)*P18</f>
        <v>1048.3</v>
      </c>
      <c r="P18" s="22">
        <v>1021</v>
      </c>
      <c r="Q18" s="22">
        <v>1048.3</v>
      </c>
      <c r="R18" s="28">
        <v>1039.05</v>
      </c>
      <c r="S18" s="25">
        <v>-11.6</v>
      </c>
      <c r="T18" s="22"/>
      <c r="U18" s="22"/>
      <c r="V18" s="22">
        <v>3272.8</v>
      </c>
      <c r="W18" s="22">
        <v>3273</v>
      </c>
      <c r="X18" s="28">
        <v>3273.29</v>
      </c>
      <c r="Y18" s="25">
        <v>22.3</v>
      </c>
      <c r="Z18" s="22"/>
      <c r="AA18" s="22">
        <f>$B$2*AC18+(1-$B$2)*AB18</f>
        <v>2224.6</v>
      </c>
      <c r="AB18" s="22">
        <v>2251.9</v>
      </c>
      <c r="AC18" s="22">
        <v>2224.6</v>
      </c>
      <c r="AD18" s="28">
        <v>2234.2399999999998</v>
      </c>
      <c r="AE18" s="25">
        <v>34</v>
      </c>
      <c r="AF18" s="22"/>
      <c r="AG18" s="22">
        <f>$B$2*AI18+(1-$B$2)*AH18</f>
        <v>63.2</v>
      </c>
      <c r="AH18" s="22">
        <v>63.5</v>
      </c>
      <c r="AI18" s="22">
        <v>63.2</v>
      </c>
      <c r="AJ18" s="28">
        <v>63.43</v>
      </c>
      <c r="AK18" s="25">
        <v>-0.1</v>
      </c>
      <c r="AL18" s="22"/>
      <c r="AM18" s="22">
        <f>$B$2*AO18+(1-$B$2)*AN18</f>
        <v>32</v>
      </c>
      <c r="AN18" s="22">
        <v>31.2</v>
      </c>
      <c r="AO18" s="22">
        <v>32</v>
      </c>
      <c r="AP18" s="28">
        <v>31.74</v>
      </c>
      <c r="AQ18" s="25">
        <v>-0.6</v>
      </c>
      <c r="AS18" s="6">
        <f>$B$2*AU18+(1-$B$2)*AT18</f>
        <v>68</v>
      </c>
      <c r="AT18" s="6">
        <v>68.8</v>
      </c>
      <c r="AU18" s="6">
        <v>68</v>
      </c>
      <c r="AV18" s="30">
        <v>68.260000000000005</v>
      </c>
      <c r="AW18" s="27">
        <v>0.6</v>
      </c>
      <c r="AY18" s="6">
        <f>$B$2*BA18+(1-$B$2)*AZ18</f>
        <v>7</v>
      </c>
      <c r="AZ18" s="6">
        <v>7.7</v>
      </c>
      <c r="BA18" s="6">
        <v>7</v>
      </c>
      <c r="BB18" s="30">
        <v>7.08</v>
      </c>
      <c r="BC18" s="6">
        <v>1</v>
      </c>
    </row>
    <row r="19" spans="1:55" ht="12.75" x14ac:dyDescent="0.2">
      <c r="A19" s="7">
        <v>4</v>
      </c>
      <c r="B19">
        <v>3</v>
      </c>
      <c r="C19" s="22">
        <f>$B$2*E19+(1-$B$2)*D19</f>
        <v>2077.8000000000002</v>
      </c>
      <c r="D19" s="22">
        <v>2110.3000000000002</v>
      </c>
      <c r="E19" s="22">
        <v>2077.8000000000002</v>
      </c>
      <c r="F19" s="28">
        <v>2075.81</v>
      </c>
      <c r="G19" s="22">
        <v>-1.4</v>
      </c>
      <c r="H19" s="22"/>
      <c r="I19" s="22">
        <f>$B$2*K19+(1-$B$2)*J19</f>
        <v>165.1</v>
      </c>
      <c r="J19" s="22">
        <v>159</v>
      </c>
      <c r="K19" s="22">
        <v>165.1</v>
      </c>
      <c r="L19" s="28">
        <v>161.91999999999999</v>
      </c>
      <c r="M19" s="25">
        <v>15.4</v>
      </c>
      <c r="N19" s="22"/>
      <c r="O19" s="22">
        <f>$B$2*Q19+(1-$B$2)*P19</f>
        <v>1036.3</v>
      </c>
      <c r="P19" s="22">
        <v>1010.4</v>
      </c>
      <c r="Q19" s="22">
        <v>1036.3</v>
      </c>
      <c r="R19" s="28">
        <v>1041.3599999999999</v>
      </c>
      <c r="S19" s="25">
        <v>9.1999999999999993</v>
      </c>
      <c r="T19" s="22"/>
      <c r="U19" s="22"/>
      <c r="V19" s="22">
        <v>3279.7</v>
      </c>
      <c r="W19" s="22">
        <v>3279.3</v>
      </c>
      <c r="X19" s="28">
        <v>3279.09</v>
      </c>
      <c r="Y19" s="25">
        <v>23.2</v>
      </c>
      <c r="Z19" s="22"/>
      <c r="AA19" s="22">
        <f>$B$2*AC19+(1-$B$2)*AB19</f>
        <v>2242.9</v>
      </c>
      <c r="AB19" s="22">
        <v>2269.4</v>
      </c>
      <c r="AC19" s="22">
        <v>2242.9</v>
      </c>
      <c r="AD19" s="28">
        <v>2237.73</v>
      </c>
      <c r="AE19" s="25">
        <v>14</v>
      </c>
      <c r="AF19" s="22"/>
      <c r="AG19" s="22">
        <f>$B$2*AI19+(1-$B$2)*AH19</f>
        <v>63.4</v>
      </c>
      <c r="AH19" s="22">
        <v>64.3</v>
      </c>
      <c r="AI19" s="22">
        <v>63.4</v>
      </c>
      <c r="AJ19" s="28">
        <v>63.3</v>
      </c>
      <c r="AK19" s="25">
        <v>-0.5</v>
      </c>
      <c r="AL19" s="22"/>
      <c r="AM19" s="22">
        <f>$B$2*AO19+(1-$B$2)*AN19</f>
        <v>31.6</v>
      </c>
      <c r="AN19" s="22">
        <v>30.8</v>
      </c>
      <c r="AO19" s="22">
        <v>31.6</v>
      </c>
      <c r="AP19" s="28">
        <v>31.76</v>
      </c>
      <c r="AQ19" s="25">
        <v>0.1</v>
      </c>
      <c r="AS19" s="6">
        <f>$B$2*AU19+(1-$B$2)*AT19</f>
        <v>68.400000000000006</v>
      </c>
      <c r="AT19" s="6">
        <v>69.2</v>
      </c>
      <c r="AU19" s="6">
        <v>68.400000000000006</v>
      </c>
      <c r="AV19" s="30">
        <v>68.239999999999995</v>
      </c>
      <c r="AW19" s="27">
        <v>-0.1</v>
      </c>
      <c r="AY19" s="6">
        <f>$B$2*BA19+(1-$B$2)*AZ19</f>
        <v>7.4</v>
      </c>
      <c r="AZ19" s="6">
        <v>7</v>
      </c>
      <c r="BA19" s="6">
        <v>7.4</v>
      </c>
      <c r="BB19" s="30">
        <v>7.24</v>
      </c>
      <c r="BC19" s="6">
        <v>0.6</v>
      </c>
    </row>
    <row r="20" spans="1:55" ht="12.75" x14ac:dyDescent="0.2">
      <c r="A20" s="7">
        <v>4</v>
      </c>
      <c r="B20">
        <v>4</v>
      </c>
      <c r="C20" s="22">
        <f>$B$2*E20+(1-$B$2)*D20</f>
        <v>2069</v>
      </c>
      <c r="D20" s="22">
        <v>2058.4</v>
      </c>
      <c r="E20" s="22">
        <v>2069</v>
      </c>
      <c r="F20" s="28">
        <v>2071.62</v>
      </c>
      <c r="G20" s="22">
        <v>-16.8</v>
      </c>
      <c r="H20" s="22"/>
      <c r="I20" s="22">
        <f>$B$2*K20+(1-$B$2)*J20</f>
        <v>163.69999999999999</v>
      </c>
      <c r="J20" s="22">
        <v>151.4</v>
      </c>
      <c r="K20" s="22">
        <v>163.69999999999999</v>
      </c>
      <c r="L20" s="28">
        <v>163.22999999999999</v>
      </c>
      <c r="M20" s="25">
        <v>5.3</v>
      </c>
      <c r="N20" s="22"/>
      <c r="O20" s="22">
        <f>$B$2*Q20+(1-$B$2)*P20</f>
        <v>1052.4000000000001</v>
      </c>
      <c r="P20" s="22">
        <v>1075.7</v>
      </c>
      <c r="Q20" s="22">
        <v>1052.4000000000001</v>
      </c>
      <c r="R20" s="28">
        <v>1050.04</v>
      </c>
      <c r="S20" s="25">
        <v>34.700000000000003</v>
      </c>
      <c r="T20" s="22"/>
      <c r="U20" s="22"/>
      <c r="V20" s="22">
        <v>3285.4</v>
      </c>
      <c r="W20" s="22">
        <v>3285.1</v>
      </c>
      <c r="X20" s="28">
        <v>3284.89</v>
      </c>
      <c r="Y20" s="25">
        <v>23.2</v>
      </c>
      <c r="Z20" s="22"/>
      <c r="AA20" s="22">
        <f>$B$2*AC20+(1-$B$2)*AB20</f>
        <v>2232.6999999999998</v>
      </c>
      <c r="AB20" s="22">
        <v>2209.6999999999998</v>
      </c>
      <c r="AC20" s="22">
        <v>2232.6999999999998</v>
      </c>
      <c r="AD20" s="28">
        <v>2234.85</v>
      </c>
      <c r="AE20" s="25">
        <v>-11.5</v>
      </c>
      <c r="AF20" s="22"/>
      <c r="AG20" s="22">
        <f>$B$2*AI20+(1-$B$2)*AH20</f>
        <v>63</v>
      </c>
      <c r="AH20" s="22">
        <v>62.7</v>
      </c>
      <c r="AI20" s="22">
        <v>63</v>
      </c>
      <c r="AJ20" s="28">
        <v>63.07</v>
      </c>
      <c r="AK20" s="25">
        <v>-1</v>
      </c>
      <c r="AL20" s="22"/>
      <c r="AM20" s="22">
        <f>$B$2*AO20+(1-$B$2)*AN20</f>
        <v>32</v>
      </c>
      <c r="AN20" s="22">
        <v>32.700000000000003</v>
      </c>
      <c r="AO20" s="22">
        <v>32</v>
      </c>
      <c r="AP20" s="28">
        <v>31.97</v>
      </c>
      <c r="AQ20" s="25">
        <v>0.8</v>
      </c>
      <c r="AS20" s="6">
        <f>$B$2*AU20+(1-$B$2)*AT20</f>
        <v>68</v>
      </c>
      <c r="AT20" s="6">
        <v>67.3</v>
      </c>
      <c r="AU20" s="6">
        <v>68</v>
      </c>
      <c r="AV20" s="30">
        <v>68.03</v>
      </c>
      <c r="AW20" s="27">
        <v>-0.8</v>
      </c>
      <c r="AY20" s="6">
        <f>$B$2*BA20+(1-$B$2)*AZ20</f>
        <v>7.3</v>
      </c>
      <c r="AZ20" s="6">
        <v>6.9</v>
      </c>
      <c r="BA20" s="6">
        <v>7.3</v>
      </c>
      <c r="BB20" s="30">
        <v>7.3</v>
      </c>
      <c r="BC20" s="6">
        <v>0.3</v>
      </c>
    </row>
    <row r="21" spans="1:55" ht="12.75" x14ac:dyDescent="0.2">
      <c r="A21" s="7"/>
      <c r="B21">
        <v>1</v>
      </c>
      <c r="C21" s="22">
        <f>$B$2*E21+(1-$B$2)*D21</f>
        <v>2068.1</v>
      </c>
      <c r="D21" s="22">
        <v>2036.6</v>
      </c>
      <c r="E21" s="22">
        <v>2068.1</v>
      </c>
      <c r="F21" s="28">
        <v>2064.11</v>
      </c>
      <c r="G21" s="22">
        <v>-30.1</v>
      </c>
      <c r="H21" s="22"/>
      <c r="I21" s="22">
        <f>$B$2*K21+(1-$B$2)*J21</f>
        <v>161.1</v>
      </c>
      <c r="J21" s="22">
        <v>163.5</v>
      </c>
      <c r="K21" s="22">
        <v>161.1</v>
      </c>
      <c r="L21" s="28">
        <v>165.12</v>
      </c>
      <c r="M21" s="25">
        <v>7.5</v>
      </c>
      <c r="N21" s="22"/>
      <c r="O21" s="22">
        <f>$B$2*Q21+(1-$B$2)*P21</f>
        <v>1061.5999999999999</v>
      </c>
      <c r="P21" s="22">
        <v>1090</v>
      </c>
      <c r="Q21" s="22">
        <v>1061.5999999999999</v>
      </c>
      <c r="R21" s="28">
        <v>1062.05</v>
      </c>
      <c r="S21" s="25">
        <v>48</v>
      </c>
      <c r="T21" s="22"/>
      <c r="U21" s="22"/>
      <c r="V21" s="22">
        <v>3290.1</v>
      </c>
      <c r="W21" s="22">
        <v>3290.8</v>
      </c>
      <c r="X21" s="28">
        <v>3291.28</v>
      </c>
      <c r="Y21" s="25">
        <v>25.5</v>
      </c>
      <c r="Z21" s="22"/>
      <c r="AA21" s="22">
        <f>$B$2*AC21+(1-$B$2)*AB21</f>
        <v>2229.1999999999998</v>
      </c>
      <c r="AB21" s="22">
        <v>2200.1999999999998</v>
      </c>
      <c r="AC21" s="22">
        <v>2229.1999999999998</v>
      </c>
      <c r="AD21" s="28">
        <v>2229.23</v>
      </c>
      <c r="AE21" s="25">
        <v>-22.5</v>
      </c>
      <c r="AF21" s="22"/>
      <c r="AG21" s="22">
        <f>$B$2*AI21+(1-$B$2)*AH21</f>
        <v>62.8</v>
      </c>
      <c r="AH21" s="22">
        <v>61.9</v>
      </c>
      <c r="AI21" s="22">
        <v>62.8</v>
      </c>
      <c r="AJ21" s="28">
        <v>62.71</v>
      </c>
      <c r="AK21" s="25">
        <v>-1.4</v>
      </c>
      <c r="AL21" s="22"/>
      <c r="AM21" s="22">
        <f>$B$2*AO21+(1-$B$2)*AN21</f>
        <v>32.299999999999997</v>
      </c>
      <c r="AN21" s="22">
        <v>33.1</v>
      </c>
      <c r="AO21" s="22">
        <v>32.299999999999997</v>
      </c>
      <c r="AP21" s="28">
        <v>32.270000000000003</v>
      </c>
      <c r="AQ21" s="25">
        <v>1.2</v>
      </c>
      <c r="AS21" s="6">
        <f>$B$2*AU21+(1-$B$2)*AT21</f>
        <v>67.7</v>
      </c>
      <c r="AT21" s="6">
        <v>66.900000000000006</v>
      </c>
      <c r="AU21" s="6">
        <v>67.7</v>
      </c>
      <c r="AV21" s="30">
        <v>67.73</v>
      </c>
      <c r="AW21" s="27">
        <v>-1.2</v>
      </c>
      <c r="AY21" s="6">
        <f>$B$2*BA21+(1-$B$2)*AZ21</f>
        <v>7.2</v>
      </c>
      <c r="AZ21" s="6">
        <v>7.4</v>
      </c>
      <c r="BA21" s="6">
        <v>7.2</v>
      </c>
      <c r="BB21" s="30">
        <v>7.41</v>
      </c>
      <c r="BC21" s="6">
        <v>0.4</v>
      </c>
    </row>
    <row r="22" spans="1:55" ht="12.75" x14ac:dyDescent="0.2">
      <c r="A22" s="7">
        <v>5</v>
      </c>
      <c r="B22">
        <v>2</v>
      </c>
      <c r="C22" s="22">
        <f>$B$2*E22+(1-$B$2)*D22</f>
        <v>2061.6999999999998</v>
      </c>
      <c r="D22" s="22">
        <v>2070.1</v>
      </c>
      <c r="E22" s="22">
        <v>2061.6999999999998</v>
      </c>
      <c r="F22" s="28">
        <v>2059.54</v>
      </c>
      <c r="G22" s="22">
        <v>-18.3</v>
      </c>
      <c r="H22" s="22"/>
      <c r="I22" s="22">
        <f>$B$2*K22+(1-$B$2)*J22</f>
        <v>174.5</v>
      </c>
      <c r="J22" s="22">
        <v>193.8</v>
      </c>
      <c r="K22" s="22">
        <v>174.5</v>
      </c>
      <c r="L22" s="28">
        <v>168.56</v>
      </c>
      <c r="M22" s="25">
        <v>13.7</v>
      </c>
      <c r="N22" s="22"/>
      <c r="O22" s="22">
        <f>$B$2*Q22+(1-$B$2)*P22</f>
        <v>1062</v>
      </c>
      <c r="P22" s="22">
        <v>1034.4000000000001</v>
      </c>
      <c r="Q22" s="22">
        <v>1062</v>
      </c>
      <c r="R22" s="28">
        <v>1069.5899999999999</v>
      </c>
      <c r="S22" s="25">
        <v>30.1</v>
      </c>
      <c r="T22" s="22"/>
      <c r="U22" s="22"/>
      <c r="V22" s="22">
        <v>3298.3</v>
      </c>
      <c r="W22" s="22">
        <v>3298.2</v>
      </c>
      <c r="X22" s="28">
        <v>3297.69</v>
      </c>
      <c r="Y22" s="25">
        <v>25.6</v>
      </c>
      <c r="Z22" s="22"/>
      <c r="AA22" s="22">
        <f>$B$2*AC22+(1-$B$2)*AB22</f>
        <v>2236.1999999999998</v>
      </c>
      <c r="AB22" s="22">
        <v>2263.9</v>
      </c>
      <c r="AC22" s="22">
        <v>2236.1999999999998</v>
      </c>
      <c r="AD22" s="28">
        <v>2228.1</v>
      </c>
      <c r="AE22" s="25">
        <v>-4.5</v>
      </c>
      <c r="AF22" s="22"/>
      <c r="AG22" s="22">
        <f>$B$2*AI22+(1-$B$2)*AH22</f>
        <v>62.5</v>
      </c>
      <c r="AH22" s="22">
        <v>62.8</v>
      </c>
      <c r="AI22" s="22">
        <v>62.5</v>
      </c>
      <c r="AJ22" s="28">
        <v>62.45</v>
      </c>
      <c r="AK22" s="25">
        <v>-1</v>
      </c>
      <c r="AL22" s="22"/>
      <c r="AM22" s="22">
        <f>$B$2*AO22+(1-$B$2)*AN22</f>
        <v>32.200000000000003</v>
      </c>
      <c r="AN22" s="22">
        <v>31.4</v>
      </c>
      <c r="AO22" s="22">
        <v>32.200000000000003</v>
      </c>
      <c r="AP22" s="28">
        <v>32.43</v>
      </c>
      <c r="AQ22" s="25">
        <v>0.7</v>
      </c>
      <c r="AS22" s="6">
        <f>$B$2*AU22+(1-$B$2)*AT22</f>
        <v>67.8</v>
      </c>
      <c r="AT22" s="6">
        <v>68.599999999999994</v>
      </c>
      <c r="AU22" s="6">
        <v>67.8</v>
      </c>
      <c r="AV22" s="30">
        <v>67.569999999999993</v>
      </c>
      <c r="AW22" s="27">
        <v>-0.7</v>
      </c>
      <c r="AY22" s="6">
        <f>$B$2*BA22+(1-$B$2)*AZ22</f>
        <v>7.8</v>
      </c>
      <c r="AZ22" s="6">
        <v>8.6</v>
      </c>
      <c r="BA22" s="6">
        <v>7.8</v>
      </c>
      <c r="BB22" s="30">
        <v>7.57</v>
      </c>
      <c r="BC22" s="6">
        <v>0.6</v>
      </c>
    </row>
    <row r="23" spans="1:55" ht="12.75" x14ac:dyDescent="0.2">
      <c r="A23" s="7">
        <v>5</v>
      </c>
      <c r="B23">
        <v>3</v>
      </c>
      <c r="C23" s="22">
        <f>$B$2*E23+(1-$B$2)*D23</f>
        <v>2059.4</v>
      </c>
      <c r="D23" s="22">
        <v>2093.6</v>
      </c>
      <c r="E23" s="22">
        <v>2059.4</v>
      </c>
      <c r="F23" s="28">
        <v>2062.64</v>
      </c>
      <c r="G23" s="22">
        <v>12.4</v>
      </c>
      <c r="H23" s="22"/>
      <c r="I23" s="22">
        <f>$B$2*K23+(1-$B$2)*J23</f>
        <v>169.8</v>
      </c>
      <c r="J23" s="22">
        <v>162.6</v>
      </c>
      <c r="K23" s="22">
        <v>169.8</v>
      </c>
      <c r="L23" s="28">
        <v>172.62</v>
      </c>
      <c r="M23" s="25">
        <v>16.3</v>
      </c>
      <c r="N23" s="22"/>
      <c r="O23" s="22">
        <f>$B$2*Q23+(1-$B$2)*P23</f>
        <v>1075.2</v>
      </c>
      <c r="P23" s="22">
        <v>1048.4000000000001</v>
      </c>
      <c r="Q23" s="22">
        <v>1075.2</v>
      </c>
      <c r="R23" s="28">
        <v>1069.02</v>
      </c>
      <c r="S23" s="25">
        <v>-2.2999999999999998</v>
      </c>
      <c r="T23" s="22"/>
      <c r="U23" s="22"/>
      <c r="V23" s="22">
        <v>3304.6</v>
      </c>
      <c r="W23" s="22">
        <v>3304.3</v>
      </c>
      <c r="X23" s="28">
        <v>3304.28</v>
      </c>
      <c r="Y23" s="25">
        <v>26.3</v>
      </c>
      <c r="Z23" s="22"/>
      <c r="AA23" s="22">
        <f>$B$2*AC23+(1-$B$2)*AB23</f>
        <v>2229.1999999999998</v>
      </c>
      <c r="AB23" s="22">
        <v>2256.1999999999998</v>
      </c>
      <c r="AC23" s="22">
        <v>2229.1999999999998</v>
      </c>
      <c r="AD23" s="28">
        <v>2235.2600000000002</v>
      </c>
      <c r="AE23" s="25">
        <v>28.6</v>
      </c>
      <c r="AF23" s="22"/>
      <c r="AG23" s="22">
        <f>$B$2*AI23+(1-$B$2)*AH23</f>
        <v>62.3</v>
      </c>
      <c r="AH23" s="22">
        <v>63.4</v>
      </c>
      <c r="AI23" s="22">
        <v>62.3</v>
      </c>
      <c r="AJ23" s="28">
        <v>62.42</v>
      </c>
      <c r="AK23" s="25">
        <v>-0.1</v>
      </c>
      <c r="AL23" s="22"/>
      <c r="AM23" s="22">
        <f>$B$2*AO23+(1-$B$2)*AN23</f>
        <v>32.5</v>
      </c>
      <c r="AN23" s="22">
        <v>31.7</v>
      </c>
      <c r="AO23" s="22">
        <v>32.5</v>
      </c>
      <c r="AP23" s="28">
        <v>32.35</v>
      </c>
      <c r="AQ23" s="25">
        <v>-0.3</v>
      </c>
      <c r="AS23" s="6">
        <f>$B$2*AU23+(1-$B$2)*AT23</f>
        <v>67.5</v>
      </c>
      <c r="AT23" s="6">
        <v>68.3</v>
      </c>
      <c r="AU23" s="6">
        <v>67.5</v>
      </c>
      <c r="AV23" s="30">
        <v>67.650000000000006</v>
      </c>
      <c r="AW23" s="27">
        <v>0.3</v>
      </c>
      <c r="AY23" s="6">
        <f>$B$2*BA23+(1-$B$2)*AZ23</f>
        <v>7.6</v>
      </c>
      <c r="AZ23" s="6">
        <v>7.2</v>
      </c>
      <c r="BA23" s="6">
        <v>7.6</v>
      </c>
      <c r="BB23" s="30">
        <v>7.72</v>
      </c>
      <c r="BC23" s="6">
        <v>0.6</v>
      </c>
    </row>
    <row r="24" spans="1:55" ht="12.75" x14ac:dyDescent="0.2">
      <c r="A24" s="7">
        <v>5</v>
      </c>
      <c r="B24">
        <v>4</v>
      </c>
      <c r="C24" s="22">
        <f>$B$2*E24+(1-$B$2)*D24</f>
        <v>2079.5</v>
      </c>
      <c r="D24" s="22">
        <v>2068.5</v>
      </c>
      <c r="E24" s="22">
        <v>2079.5</v>
      </c>
      <c r="F24" s="28">
        <v>2070.58</v>
      </c>
      <c r="G24" s="22">
        <v>31.7</v>
      </c>
      <c r="H24" s="22"/>
      <c r="I24" s="22">
        <f>$B$2*K24+(1-$B$2)*J24</f>
        <v>175.4</v>
      </c>
      <c r="J24" s="22">
        <v>161.9</v>
      </c>
      <c r="K24" s="22">
        <v>175.4</v>
      </c>
      <c r="L24" s="28">
        <v>175.14</v>
      </c>
      <c r="M24" s="25">
        <v>10.1</v>
      </c>
      <c r="N24" s="22"/>
      <c r="O24" s="22">
        <f>$B$2*Q24+(1-$B$2)*P24</f>
        <v>1056.0999999999999</v>
      </c>
      <c r="P24" s="22">
        <v>1080.8</v>
      </c>
      <c r="Q24" s="22">
        <v>1056.0999999999999</v>
      </c>
      <c r="R24" s="28">
        <v>1065.77</v>
      </c>
      <c r="S24" s="25">
        <v>-13</v>
      </c>
      <c r="T24" s="22"/>
      <c r="U24" s="22"/>
      <c r="V24" s="22">
        <v>3311.3</v>
      </c>
      <c r="W24" s="22">
        <v>3311</v>
      </c>
      <c r="X24" s="28">
        <v>3311.49</v>
      </c>
      <c r="Y24" s="25">
        <v>28.9</v>
      </c>
      <c r="Z24" s="22"/>
      <c r="AA24" s="22">
        <f>$B$2*AC24+(1-$B$2)*AB24</f>
        <v>2254.9</v>
      </c>
      <c r="AB24" s="22">
        <v>2230.5</v>
      </c>
      <c r="AC24" s="22">
        <v>2254.9</v>
      </c>
      <c r="AD24" s="28">
        <v>2245.7199999999998</v>
      </c>
      <c r="AE24" s="25">
        <v>41.8</v>
      </c>
      <c r="AF24" s="22"/>
      <c r="AG24" s="22">
        <f>$B$2*AI24+(1-$B$2)*AH24</f>
        <v>62.8</v>
      </c>
      <c r="AH24" s="22">
        <v>62.5</v>
      </c>
      <c r="AI24" s="22">
        <v>62.8</v>
      </c>
      <c r="AJ24" s="28">
        <v>62.53</v>
      </c>
      <c r="AK24" s="25">
        <v>0.4</v>
      </c>
      <c r="AL24" s="22"/>
      <c r="AM24" s="22">
        <f>$B$2*AO24+(1-$B$2)*AN24</f>
        <v>31.9</v>
      </c>
      <c r="AN24" s="22">
        <v>32.6</v>
      </c>
      <c r="AO24" s="22">
        <v>31.9</v>
      </c>
      <c r="AP24" s="28">
        <v>32.18</v>
      </c>
      <c r="AQ24" s="25">
        <v>-0.7</v>
      </c>
      <c r="AS24" s="6">
        <f>$B$2*AU24+(1-$B$2)*AT24</f>
        <v>68.099999999999994</v>
      </c>
      <c r="AT24" s="6">
        <v>67.400000000000006</v>
      </c>
      <c r="AU24" s="6">
        <v>68.099999999999994</v>
      </c>
      <c r="AV24" s="30">
        <v>67.819999999999993</v>
      </c>
      <c r="AW24" s="27">
        <v>0.7</v>
      </c>
      <c r="AY24" s="6">
        <f>$B$2*BA24+(1-$B$2)*AZ24</f>
        <v>7.8</v>
      </c>
      <c r="AZ24" s="6">
        <v>7.3</v>
      </c>
      <c r="BA24" s="6">
        <v>7.8</v>
      </c>
      <c r="BB24" s="30">
        <v>7.8</v>
      </c>
      <c r="BC24" s="6">
        <v>0.3</v>
      </c>
    </row>
    <row r="25" spans="1:55" ht="12.75" x14ac:dyDescent="0.2">
      <c r="A25" s="7"/>
      <c r="B25">
        <v>1</v>
      </c>
      <c r="C25" s="22">
        <f>$B$2*E25+(1-$B$2)*D25</f>
        <v>2077.3000000000002</v>
      </c>
      <c r="D25" s="22">
        <v>2044</v>
      </c>
      <c r="E25" s="22">
        <v>2077.3000000000002</v>
      </c>
      <c r="F25" s="28">
        <v>2080.96</v>
      </c>
      <c r="G25" s="22">
        <v>41.5</v>
      </c>
      <c r="H25" s="22"/>
      <c r="I25" s="22">
        <f>$B$2*K25+(1-$B$2)*J25</f>
        <v>176.1</v>
      </c>
      <c r="J25" s="22">
        <v>179</v>
      </c>
      <c r="K25" s="22">
        <v>176.1</v>
      </c>
      <c r="L25" s="28">
        <v>174.48</v>
      </c>
      <c r="M25" s="25">
        <v>-2.6</v>
      </c>
      <c r="N25" s="22"/>
      <c r="O25" s="22">
        <f>$B$2*Q25+(1-$B$2)*P25</f>
        <v>1066.2</v>
      </c>
      <c r="P25" s="22">
        <v>1095.9000000000001</v>
      </c>
      <c r="Q25" s="22">
        <v>1066.2</v>
      </c>
      <c r="R25" s="28">
        <v>1064.43</v>
      </c>
      <c r="S25" s="25">
        <v>-5.4</v>
      </c>
      <c r="T25" s="22"/>
      <c r="U25" s="22"/>
      <c r="V25" s="22">
        <v>3318.9</v>
      </c>
      <c r="W25" s="22">
        <v>3319.6</v>
      </c>
      <c r="X25" s="28">
        <v>3319.87</v>
      </c>
      <c r="Y25" s="25">
        <v>33.5</v>
      </c>
      <c r="Z25" s="22"/>
      <c r="AA25" s="22">
        <f>$B$2*AC25+(1-$B$2)*AB25</f>
        <v>2253.4</v>
      </c>
      <c r="AB25" s="22">
        <v>2223</v>
      </c>
      <c r="AC25" s="22">
        <v>2253.4</v>
      </c>
      <c r="AD25" s="28">
        <v>2255.44</v>
      </c>
      <c r="AE25" s="25">
        <v>38.9</v>
      </c>
      <c r="AF25" s="22"/>
      <c r="AG25" s="22">
        <f>$B$2*AI25+(1-$B$2)*AH25</f>
        <v>62.6</v>
      </c>
      <c r="AH25" s="22">
        <v>61.6</v>
      </c>
      <c r="AI25" s="22">
        <v>62.6</v>
      </c>
      <c r="AJ25" s="28">
        <v>62.68</v>
      </c>
      <c r="AK25" s="25">
        <v>0.6</v>
      </c>
      <c r="AL25" s="22"/>
      <c r="AM25" s="22">
        <f>$B$2*AO25+(1-$B$2)*AN25</f>
        <v>32.1</v>
      </c>
      <c r="AN25" s="22">
        <v>33</v>
      </c>
      <c r="AO25" s="22">
        <v>32.1</v>
      </c>
      <c r="AP25" s="28">
        <v>32.06</v>
      </c>
      <c r="AQ25" s="25">
        <v>-0.5</v>
      </c>
      <c r="AS25" s="6">
        <f>$B$2*AU25+(1-$B$2)*AT25</f>
        <v>67.900000000000006</v>
      </c>
      <c r="AT25" s="6">
        <v>67</v>
      </c>
      <c r="AU25" s="6">
        <v>67.900000000000006</v>
      </c>
      <c r="AV25" s="30">
        <v>67.94</v>
      </c>
      <c r="AW25" s="27">
        <v>0.5</v>
      </c>
      <c r="AY25" s="6">
        <f>$B$2*BA25+(1-$B$2)*AZ25</f>
        <v>7.8</v>
      </c>
      <c r="AZ25" s="6">
        <v>8.1</v>
      </c>
      <c r="BA25" s="6">
        <v>7.8</v>
      </c>
      <c r="BB25" s="30">
        <v>7.74</v>
      </c>
      <c r="BC25" s="6">
        <v>-0.3</v>
      </c>
    </row>
    <row r="26" spans="1:55" ht="12.75" x14ac:dyDescent="0.2">
      <c r="A26" s="7">
        <v>6</v>
      </c>
      <c r="B26">
        <v>2</v>
      </c>
      <c r="C26" s="22">
        <f>$B$2*E26+(1-$B$2)*D26</f>
        <v>2086.3000000000002</v>
      </c>
      <c r="D26" s="22">
        <v>2094.1</v>
      </c>
      <c r="E26" s="22">
        <v>2086.3000000000002</v>
      </c>
      <c r="F26" s="28">
        <v>2093.64</v>
      </c>
      <c r="G26" s="22">
        <v>50.7</v>
      </c>
      <c r="H26" s="22"/>
      <c r="I26" s="22">
        <f>$B$2*K26+(1-$B$2)*J26</f>
        <v>170.9</v>
      </c>
      <c r="J26" s="22">
        <v>191.7</v>
      </c>
      <c r="K26" s="22">
        <v>170.9</v>
      </c>
      <c r="L26" s="28">
        <v>169.08</v>
      </c>
      <c r="M26" s="25">
        <v>-21.6</v>
      </c>
      <c r="N26" s="22"/>
      <c r="O26" s="22">
        <f>$B$2*Q26+(1-$B$2)*P26</f>
        <v>1072.2</v>
      </c>
      <c r="P26" s="22">
        <v>1043.7</v>
      </c>
      <c r="Q26" s="22">
        <v>1072.2</v>
      </c>
      <c r="R26" s="28">
        <v>1066.2</v>
      </c>
      <c r="S26" s="25">
        <v>7.1</v>
      </c>
      <c r="T26" s="22"/>
      <c r="U26" s="22"/>
      <c r="V26" s="22">
        <v>3329.5</v>
      </c>
      <c r="W26" s="22">
        <v>3329.4</v>
      </c>
      <c r="X26" s="28">
        <v>3328.91</v>
      </c>
      <c r="Y26" s="25">
        <v>36.1</v>
      </c>
      <c r="Z26" s="22"/>
      <c r="AA26" s="22">
        <f>$B$2*AC26+(1-$B$2)*AB26</f>
        <v>2257.1</v>
      </c>
      <c r="AB26" s="22">
        <v>2285.9</v>
      </c>
      <c r="AC26" s="22">
        <v>2257.1</v>
      </c>
      <c r="AD26" s="28">
        <v>2262.71</v>
      </c>
      <c r="AE26" s="25">
        <v>29.1</v>
      </c>
      <c r="AF26" s="22"/>
      <c r="AG26" s="22">
        <f>$B$2*AI26+(1-$B$2)*AH26</f>
        <v>62.7</v>
      </c>
      <c r="AH26" s="22">
        <v>62.9</v>
      </c>
      <c r="AI26" s="22">
        <v>62.7</v>
      </c>
      <c r="AJ26" s="28">
        <v>62.89</v>
      </c>
      <c r="AK26" s="25">
        <v>0.8</v>
      </c>
      <c r="AL26" s="22"/>
      <c r="AM26" s="22">
        <f>$B$2*AO26+(1-$B$2)*AN26</f>
        <v>32.200000000000003</v>
      </c>
      <c r="AN26" s="22">
        <v>31.3</v>
      </c>
      <c r="AO26" s="22">
        <v>32.200000000000003</v>
      </c>
      <c r="AP26" s="28">
        <v>32.03</v>
      </c>
      <c r="AQ26" s="25">
        <v>-0.1</v>
      </c>
      <c r="AS26" s="6">
        <f>$B$2*AU26+(1-$B$2)*AT26</f>
        <v>67.8</v>
      </c>
      <c r="AT26" s="6">
        <v>68.7</v>
      </c>
      <c r="AU26" s="6">
        <v>67.8</v>
      </c>
      <c r="AV26" s="30">
        <v>67.97</v>
      </c>
      <c r="AW26" s="27">
        <v>0.1</v>
      </c>
      <c r="AY26" s="6">
        <f>$B$2*BA26+(1-$B$2)*AZ26</f>
        <v>7.6</v>
      </c>
      <c r="AZ26" s="6">
        <v>8.4</v>
      </c>
      <c r="BA26" s="6">
        <v>7.6</v>
      </c>
      <c r="BB26" s="30">
        <v>7.47</v>
      </c>
      <c r="BC26" s="6">
        <v>-1.1000000000000001</v>
      </c>
    </row>
    <row r="27" spans="1:55" ht="12.75" x14ac:dyDescent="0.2">
      <c r="A27" s="7">
        <v>6</v>
      </c>
      <c r="B27">
        <v>3</v>
      </c>
      <c r="C27" s="22">
        <f>$B$2*E27+(1-$B$2)*D27</f>
        <v>2113.9</v>
      </c>
      <c r="D27" s="22">
        <v>2149.4</v>
      </c>
      <c r="E27" s="22">
        <v>2113.9</v>
      </c>
      <c r="F27" s="28">
        <v>2108.1799999999998</v>
      </c>
      <c r="G27" s="22">
        <v>58.2</v>
      </c>
      <c r="H27" s="22"/>
      <c r="I27" s="22">
        <f>$B$2*K27+(1-$B$2)*J27</f>
        <v>159.6</v>
      </c>
      <c r="J27" s="22">
        <v>151.30000000000001</v>
      </c>
      <c r="K27" s="22">
        <v>159.6</v>
      </c>
      <c r="L27" s="28">
        <v>159.63</v>
      </c>
      <c r="M27" s="25">
        <v>-37.799999999999997</v>
      </c>
      <c r="N27" s="22"/>
      <c r="O27" s="22">
        <f>$B$2*Q27+(1-$B$2)*P27</f>
        <v>1064.2</v>
      </c>
      <c r="P27" s="22">
        <v>1037</v>
      </c>
      <c r="Q27" s="22">
        <v>1064.2</v>
      </c>
      <c r="R27" s="28">
        <v>1069.78</v>
      </c>
      <c r="S27" s="25">
        <v>14.3</v>
      </c>
      <c r="T27" s="22"/>
      <c r="U27" s="22"/>
      <c r="V27" s="22">
        <v>3337.7</v>
      </c>
      <c r="W27" s="22">
        <v>3337.7</v>
      </c>
      <c r="X27" s="28">
        <v>3337.59</v>
      </c>
      <c r="Y27" s="25">
        <v>34.700000000000003</v>
      </c>
      <c r="Z27" s="22"/>
      <c r="AA27" s="22">
        <f>$B$2*AC27+(1-$B$2)*AB27</f>
        <v>2273.5</v>
      </c>
      <c r="AB27" s="22">
        <v>2300.6999999999998</v>
      </c>
      <c r="AC27" s="22">
        <v>2273.5</v>
      </c>
      <c r="AD27" s="28">
        <v>2267.81</v>
      </c>
      <c r="AE27" s="25">
        <v>20.399999999999999</v>
      </c>
      <c r="AF27" s="22"/>
      <c r="AG27" s="22">
        <f>$B$2*AI27+(1-$B$2)*AH27</f>
        <v>63.3</v>
      </c>
      <c r="AH27" s="22">
        <v>64.400000000000006</v>
      </c>
      <c r="AI27" s="22">
        <v>63.3</v>
      </c>
      <c r="AJ27" s="28">
        <v>63.16</v>
      </c>
      <c r="AK27" s="25">
        <v>1.1000000000000001</v>
      </c>
      <c r="AL27" s="22"/>
      <c r="AM27" s="22">
        <f>$B$2*AO27+(1-$B$2)*AN27</f>
        <v>31.9</v>
      </c>
      <c r="AN27" s="22">
        <v>31.1</v>
      </c>
      <c r="AO27" s="22">
        <v>31.9</v>
      </c>
      <c r="AP27" s="28">
        <v>32.049999999999997</v>
      </c>
      <c r="AQ27" s="25">
        <v>0.1</v>
      </c>
      <c r="AS27" s="6">
        <f>$B$2*AU27+(1-$B$2)*AT27</f>
        <v>68.099999999999994</v>
      </c>
      <c r="AT27" s="6">
        <v>68.900000000000006</v>
      </c>
      <c r="AU27" s="6">
        <v>68.099999999999994</v>
      </c>
      <c r="AV27" s="30">
        <v>67.95</v>
      </c>
      <c r="AW27" s="27">
        <v>-0.1</v>
      </c>
      <c r="AY27" s="6">
        <f>$B$2*BA27+(1-$B$2)*AZ27</f>
        <v>7</v>
      </c>
      <c r="AZ27" s="6">
        <v>6.6</v>
      </c>
      <c r="BA27" s="6">
        <v>7</v>
      </c>
      <c r="BB27" s="30">
        <v>7.04</v>
      </c>
      <c r="BC27" s="6">
        <v>-1.7</v>
      </c>
    </row>
    <row r="28" spans="1:55" ht="12.75" x14ac:dyDescent="0.2">
      <c r="A28" s="7">
        <v>6</v>
      </c>
      <c r="B28">
        <v>4</v>
      </c>
      <c r="C28" s="22">
        <f>$B$2*E28+(1-$B$2)*D28</f>
        <v>2118.3000000000002</v>
      </c>
      <c r="D28" s="22">
        <v>2106.9</v>
      </c>
      <c r="E28" s="22">
        <v>2118.3000000000002</v>
      </c>
      <c r="F28" s="28">
        <v>2122.1</v>
      </c>
      <c r="G28" s="22">
        <v>55.7</v>
      </c>
      <c r="H28" s="22"/>
      <c r="I28" s="22">
        <f>$B$2*K28+(1-$B$2)*J28</f>
        <v>147.5</v>
      </c>
      <c r="J28" s="22">
        <v>133.30000000000001</v>
      </c>
      <c r="K28" s="22">
        <v>147.5</v>
      </c>
      <c r="L28" s="28">
        <v>151.57</v>
      </c>
      <c r="M28" s="25">
        <v>-32.200000000000003</v>
      </c>
      <c r="N28" s="22"/>
      <c r="O28" s="22">
        <f>$B$2*Q28+(1-$B$2)*P28</f>
        <v>1079.7</v>
      </c>
      <c r="P28" s="22">
        <v>1105.5999999999999</v>
      </c>
      <c r="Q28" s="22">
        <v>1079.7</v>
      </c>
      <c r="R28" s="28">
        <v>1071.93</v>
      </c>
      <c r="S28" s="25">
        <v>8.6</v>
      </c>
      <c r="T28" s="22"/>
      <c r="U28" s="22"/>
      <c r="V28" s="22">
        <v>3345.8</v>
      </c>
      <c r="W28" s="22">
        <v>3345.5</v>
      </c>
      <c r="X28" s="28">
        <v>3345.6</v>
      </c>
      <c r="Y28" s="25">
        <v>32</v>
      </c>
      <c r="Z28" s="22"/>
      <c r="AA28" s="22">
        <f>$B$2*AC28+(1-$B$2)*AB28</f>
        <v>2265.8000000000002</v>
      </c>
      <c r="AB28" s="22">
        <v>2240.1999999999998</v>
      </c>
      <c r="AC28" s="22">
        <v>2265.8000000000002</v>
      </c>
      <c r="AD28" s="28">
        <v>2273.67</v>
      </c>
      <c r="AE28" s="25">
        <v>23.4</v>
      </c>
      <c r="AF28" s="22"/>
      <c r="AG28" s="22">
        <f>$B$2*AI28+(1-$B$2)*AH28</f>
        <v>63.3</v>
      </c>
      <c r="AH28" s="22">
        <v>63</v>
      </c>
      <c r="AI28" s="22">
        <v>63.3</v>
      </c>
      <c r="AJ28" s="28">
        <v>63.43</v>
      </c>
      <c r="AK28" s="25">
        <v>1.1000000000000001</v>
      </c>
      <c r="AL28" s="22"/>
      <c r="AM28" s="22">
        <f>$B$2*AO28+(1-$B$2)*AN28</f>
        <v>32.299999999999997</v>
      </c>
      <c r="AN28" s="22">
        <v>33</v>
      </c>
      <c r="AO28" s="22">
        <v>32.299999999999997</v>
      </c>
      <c r="AP28" s="28">
        <v>32.04</v>
      </c>
      <c r="AQ28" s="25">
        <v>0</v>
      </c>
      <c r="AS28" s="6">
        <f>$B$2*AU28+(1-$B$2)*AT28</f>
        <v>67.7</v>
      </c>
      <c r="AT28" s="6">
        <v>67</v>
      </c>
      <c r="AU28" s="6">
        <v>67.7</v>
      </c>
      <c r="AV28" s="30">
        <v>67.959999999999994</v>
      </c>
      <c r="AW28" s="27">
        <v>0</v>
      </c>
      <c r="AY28" s="6">
        <f>$B$2*BA28+(1-$B$2)*AZ28</f>
        <v>6.5</v>
      </c>
      <c r="AZ28" s="6">
        <v>5.9</v>
      </c>
      <c r="BA28" s="6">
        <v>6.5</v>
      </c>
      <c r="BB28" s="30">
        <v>6.67</v>
      </c>
      <c r="BC28" s="6">
        <v>-1.5</v>
      </c>
    </row>
    <row r="29" spans="1:55" ht="12.75" x14ac:dyDescent="0.2">
      <c r="A29" s="7"/>
      <c r="B29">
        <v>1</v>
      </c>
      <c r="C29" s="22">
        <f>$B$2*E29+(1-$B$2)*D29</f>
        <v>2132.4</v>
      </c>
      <c r="D29" s="22">
        <v>2097.8000000000002</v>
      </c>
      <c r="E29" s="22">
        <v>2132.4</v>
      </c>
      <c r="F29" s="28">
        <v>2134.39</v>
      </c>
      <c r="G29" s="22">
        <v>49.1</v>
      </c>
      <c r="H29" s="22"/>
      <c r="I29" s="22">
        <f>$B$2*K29+(1-$B$2)*J29</f>
        <v>146.80000000000001</v>
      </c>
      <c r="J29" s="22">
        <v>150.5</v>
      </c>
      <c r="K29" s="22">
        <v>146.80000000000001</v>
      </c>
      <c r="L29" s="28">
        <v>147.47</v>
      </c>
      <c r="M29" s="25">
        <v>-16.399999999999999</v>
      </c>
      <c r="N29" s="22"/>
      <c r="O29" s="22">
        <f>$B$2*Q29+(1-$B$2)*P29</f>
        <v>1074.2</v>
      </c>
      <c r="P29" s="22">
        <v>1104.5</v>
      </c>
      <c r="Q29" s="22">
        <v>1074.2</v>
      </c>
      <c r="R29" s="28">
        <v>1071.51</v>
      </c>
      <c r="S29" s="25">
        <v>-1.7</v>
      </c>
      <c r="T29" s="22"/>
      <c r="U29" s="22"/>
      <c r="V29" s="22">
        <v>3352.9</v>
      </c>
      <c r="W29" s="22">
        <v>3353.3</v>
      </c>
      <c r="X29" s="28">
        <v>3353.37</v>
      </c>
      <c r="Y29" s="25">
        <v>31.1</v>
      </c>
      <c r="Z29" s="22"/>
      <c r="AA29" s="22">
        <f>$B$2*AC29+(1-$B$2)*AB29</f>
        <v>2279.1999999999998</v>
      </c>
      <c r="AB29" s="22">
        <v>2248.4</v>
      </c>
      <c r="AC29" s="22">
        <v>2279.1999999999998</v>
      </c>
      <c r="AD29" s="28">
        <v>2281.86</v>
      </c>
      <c r="AE29" s="25">
        <v>32.799999999999997</v>
      </c>
      <c r="AF29" s="22"/>
      <c r="AG29" s="22">
        <f>$B$2*AI29+(1-$B$2)*AH29</f>
        <v>63.6</v>
      </c>
      <c r="AH29" s="22">
        <v>62.6</v>
      </c>
      <c r="AI29" s="22">
        <v>63.6</v>
      </c>
      <c r="AJ29" s="28">
        <v>63.65</v>
      </c>
      <c r="AK29" s="25">
        <v>0.9</v>
      </c>
      <c r="AL29" s="22"/>
      <c r="AM29" s="22">
        <f>$B$2*AO29+(1-$B$2)*AN29</f>
        <v>32</v>
      </c>
      <c r="AN29" s="22">
        <v>32.9</v>
      </c>
      <c r="AO29" s="22">
        <v>32</v>
      </c>
      <c r="AP29" s="28">
        <v>31.95</v>
      </c>
      <c r="AQ29" s="25">
        <v>-0.3</v>
      </c>
      <c r="AS29" s="6">
        <f>$B$2*AU29+(1-$B$2)*AT29</f>
        <v>68</v>
      </c>
      <c r="AT29" s="6">
        <v>67.099999999999994</v>
      </c>
      <c r="AU29" s="6">
        <v>68</v>
      </c>
      <c r="AV29" s="30">
        <v>68.05</v>
      </c>
      <c r="AW29" s="27">
        <v>0.3</v>
      </c>
      <c r="AY29" s="6">
        <f>$B$2*BA29+(1-$B$2)*AZ29</f>
        <v>6.4</v>
      </c>
      <c r="AZ29" s="6">
        <v>6.7</v>
      </c>
      <c r="BA29" s="6">
        <v>6.4</v>
      </c>
      <c r="BB29" s="30">
        <v>6.46</v>
      </c>
      <c r="BC29" s="6">
        <v>-0.8</v>
      </c>
    </row>
    <row r="30" spans="1:55" ht="12.75" x14ac:dyDescent="0.2">
      <c r="A30" s="7">
        <v>7</v>
      </c>
      <c r="B30">
        <v>2</v>
      </c>
      <c r="C30" s="22">
        <f>$B$2*E30+(1-$B$2)*D30</f>
        <v>2144.9</v>
      </c>
      <c r="D30" s="22">
        <v>2153</v>
      </c>
      <c r="E30" s="22">
        <v>2144.9</v>
      </c>
      <c r="F30" s="28">
        <v>2147.58</v>
      </c>
      <c r="G30" s="22">
        <v>52.8</v>
      </c>
      <c r="H30" s="22"/>
      <c r="I30" s="22">
        <f>$B$2*K30+(1-$B$2)*J30</f>
        <v>149.9</v>
      </c>
      <c r="J30" s="22">
        <v>171.6</v>
      </c>
      <c r="K30" s="22">
        <v>149.9</v>
      </c>
      <c r="L30" s="28">
        <v>146.49</v>
      </c>
      <c r="M30" s="25">
        <v>-3.9</v>
      </c>
      <c r="N30" s="22"/>
      <c r="O30" s="22">
        <f>$B$2*Q30+(1-$B$2)*P30</f>
        <v>1066.5</v>
      </c>
      <c r="P30" s="22">
        <v>1036.7</v>
      </c>
      <c r="Q30" s="22">
        <v>1066.5</v>
      </c>
      <c r="R30" s="28">
        <v>1067.18</v>
      </c>
      <c r="S30" s="25">
        <v>-17.3</v>
      </c>
      <c r="T30" s="22"/>
      <c r="U30" s="22"/>
      <c r="V30" s="22">
        <v>3361.3</v>
      </c>
      <c r="W30" s="22">
        <v>3361.3</v>
      </c>
      <c r="X30" s="28">
        <v>3361.25</v>
      </c>
      <c r="Y30" s="25">
        <v>31.5</v>
      </c>
      <c r="Z30" s="22"/>
      <c r="AA30" s="22">
        <f>$B$2*AC30+(1-$B$2)*AB30</f>
        <v>2294.8000000000002</v>
      </c>
      <c r="AB30" s="22">
        <v>2324.6</v>
      </c>
      <c r="AC30" s="22">
        <v>2294.8000000000002</v>
      </c>
      <c r="AD30" s="28">
        <v>2294.0700000000002</v>
      </c>
      <c r="AE30" s="25">
        <v>48.8</v>
      </c>
      <c r="AF30" s="22"/>
      <c r="AG30" s="22">
        <f>$B$2*AI30+(1-$B$2)*AH30</f>
        <v>63.8</v>
      </c>
      <c r="AH30" s="22">
        <v>64.099999999999994</v>
      </c>
      <c r="AI30" s="22">
        <v>63.8</v>
      </c>
      <c r="AJ30" s="28">
        <v>63.89</v>
      </c>
      <c r="AK30" s="25">
        <v>1</v>
      </c>
      <c r="AL30" s="22"/>
      <c r="AM30" s="22">
        <f>$B$2*AO30+(1-$B$2)*AN30</f>
        <v>31.7</v>
      </c>
      <c r="AN30" s="22">
        <v>30.8</v>
      </c>
      <c r="AO30" s="22">
        <v>31.7</v>
      </c>
      <c r="AP30" s="28">
        <v>31.75</v>
      </c>
      <c r="AQ30" s="25">
        <v>-0.8</v>
      </c>
      <c r="AS30" s="6">
        <f>$B$2*AU30+(1-$B$2)*AT30</f>
        <v>68.3</v>
      </c>
      <c r="AT30" s="6">
        <v>69.2</v>
      </c>
      <c r="AU30" s="6">
        <v>68.3</v>
      </c>
      <c r="AV30" s="30">
        <v>68.25</v>
      </c>
      <c r="AW30" s="27">
        <v>0.8</v>
      </c>
      <c r="AY30" s="6">
        <f>$B$2*BA30+(1-$B$2)*AZ30</f>
        <v>6.5</v>
      </c>
      <c r="AZ30" s="6">
        <v>7.4</v>
      </c>
      <c r="BA30" s="6">
        <v>6.5</v>
      </c>
      <c r="BB30" s="30">
        <v>6.39</v>
      </c>
      <c r="BC30" s="6">
        <v>-0.3</v>
      </c>
    </row>
    <row r="31" spans="1:55" ht="12.75" x14ac:dyDescent="0.2">
      <c r="A31" s="7">
        <v>7</v>
      </c>
      <c r="B31">
        <v>3</v>
      </c>
      <c r="C31" s="22">
        <f>$B$2*E31+(1-$B$2)*D31</f>
        <v>2160.8000000000002</v>
      </c>
      <c r="D31" s="22">
        <v>2197.4</v>
      </c>
      <c r="E31" s="22">
        <v>2160.8000000000002</v>
      </c>
      <c r="F31" s="28">
        <v>2158.9699999999998</v>
      </c>
      <c r="G31" s="22">
        <v>45.6</v>
      </c>
      <c r="H31" s="22"/>
      <c r="I31" s="22">
        <f>$B$2*K31+(1-$B$2)*J31</f>
        <v>144.69999999999999</v>
      </c>
      <c r="J31" s="22">
        <v>135.80000000000001</v>
      </c>
      <c r="K31" s="22">
        <v>144.69999999999999</v>
      </c>
      <c r="L31" s="28">
        <v>147.03</v>
      </c>
      <c r="M31" s="25">
        <v>2.1</v>
      </c>
      <c r="N31" s="22"/>
      <c r="O31" s="22">
        <f>$B$2*Q31+(1-$B$2)*P31</f>
        <v>1064.3</v>
      </c>
      <c r="P31" s="22">
        <v>1036.2</v>
      </c>
      <c r="Q31" s="22">
        <v>1064.3</v>
      </c>
      <c r="R31" s="28">
        <v>1063.44</v>
      </c>
      <c r="S31" s="25">
        <v>-14.9</v>
      </c>
      <c r="T31" s="22"/>
      <c r="U31" s="22"/>
      <c r="V31" s="22">
        <v>3369.4</v>
      </c>
      <c r="W31" s="22">
        <v>3369.7</v>
      </c>
      <c r="X31" s="28">
        <v>3369.44</v>
      </c>
      <c r="Y31" s="25">
        <v>32.799999999999997</v>
      </c>
      <c r="Z31" s="22"/>
      <c r="AA31" s="22">
        <f>$B$2*AC31+(1-$B$2)*AB31</f>
        <v>2305.4</v>
      </c>
      <c r="AB31" s="22">
        <v>2333.1999999999998</v>
      </c>
      <c r="AC31" s="22">
        <v>2305.4</v>
      </c>
      <c r="AD31" s="28">
        <v>2306</v>
      </c>
      <c r="AE31" s="25">
        <v>47.7</v>
      </c>
      <c r="AF31" s="22"/>
      <c r="AG31" s="22">
        <f>$B$2*AI31+(1-$B$2)*AH31</f>
        <v>64.099999999999994</v>
      </c>
      <c r="AH31" s="22">
        <v>65.2</v>
      </c>
      <c r="AI31" s="22">
        <v>64.099999999999994</v>
      </c>
      <c r="AJ31" s="28">
        <v>64.08</v>
      </c>
      <c r="AK31" s="25">
        <v>0.7</v>
      </c>
      <c r="AL31" s="22"/>
      <c r="AM31" s="22">
        <f>$B$2*AO31+(1-$B$2)*AN31</f>
        <v>31.6</v>
      </c>
      <c r="AN31" s="22">
        <v>30.8</v>
      </c>
      <c r="AO31" s="22">
        <v>31.6</v>
      </c>
      <c r="AP31" s="28">
        <v>31.56</v>
      </c>
      <c r="AQ31" s="25">
        <v>-0.8</v>
      </c>
      <c r="AS31" s="6">
        <f>$B$2*AU31+(1-$B$2)*AT31</f>
        <v>68.400000000000006</v>
      </c>
      <c r="AT31" s="6">
        <v>69.2</v>
      </c>
      <c r="AU31" s="6">
        <v>68.400000000000006</v>
      </c>
      <c r="AV31" s="30">
        <v>68.44</v>
      </c>
      <c r="AW31" s="27">
        <v>0.8</v>
      </c>
      <c r="AY31" s="6">
        <f>$B$2*BA31+(1-$B$2)*AZ31</f>
        <v>6.3</v>
      </c>
      <c r="AZ31" s="6">
        <v>5.8</v>
      </c>
      <c r="BA31" s="6">
        <v>6.3</v>
      </c>
      <c r="BB31" s="30">
        <v>6.38</v>
      </c>
      <c r="BC31" s="6">
        <v>0</v>
      </c>
    </row>
    <row r="32" spans="1:55" ht="12.75" x14ac:dyDescent="0.2">
      <c r="A32" s="7">
        <v>7</v>
      </c>
      <c r="B32">
        <v>4</v>
      </c>
      <c r="C32" s="22">
        <f>$B$2*E32+(1-$B$2)*D32</f>
        <v>2166.4</v>
      </c>
      <c r="D32" s="22">
        <v>2153.3000000000002</v>
      </c>
      <c r="E32" s="22">
        <v>2166.4</v>
      </c>
      <c r="F32" s="28">
        <v>2167.66</v>
      </c>
      <c r="G32" s="22">
        <v>34.799999999999997</v>
      </c>
      <c r="H32" s="22"/>
      <c r="I32" s="22">
        <f>$B$2*K32+(1-$B$2)*J32</f>
        <v>150.80000000000001</v>
      </c>
      <c r="J32" s="22">
        <v>135.5</v>
      </c>
      <c r="K32" s="22">
        <v>150.80000000000001</v>
      </c>
      <c r="L32" s="28">
        <v>146.4</v>
      </c>
      <c r="M32" s="25">
        <v>-2.5</v>
      </c>
      <c r="N32" s="22"/>
      <c r="O32" s="22">
        <f>$B$2*Q32+(1-$B$2)*P32</f>
        <v>1060.3</v>
      </c>
      <c r="P32" s="22">
        <v>1089.3</v>
      </c>
      <c r="Q32" s="22">
        <v>1060.3</v>
      </c>
      <c r="R32" s="28">
        <v>1064.03</v>
      </c>
      <c r="S32" s="25">
        <v>2.4</v>
      </c>
      <c r="T32" s="22"/>
      <c r="U32" s="22"/>
      <c r="V32" s="22">
        <v>3378.1</v>
      </c>
      <c r="W32" s="22">
        <v>3377.6</v>
      </c>
      <c r="X32" s="28">
        <v>3378.09</v>
      </c>
      <c r="Y32" s="25">
        <v>34.6</v>
      </c>
      <c r="Z32" s="22"/>
      <c r="AA32" s="22">
        <f>$B$2*AC32+(1-$B$2)*AB32</f>
        <v>2317.3000000000002</v>
      </c>
      <c r="AB32" s="22">
        <v>2288.8000000000002</v>
      </c>
      <c r="AC32" s="22">
        <v>2317.3000000000002</v>
      </c>
      <c r="AD32" s="28">
        <v>2314.06</v>
      </c>
      <c r="AE32" s="25">
        <v>32.200000000000003</v>
      </c>
      <c r="AF32" s="22"/>
      <c r="AG32" s="22">
        <f>$B$2*AI32+(1-$B$2)*AH32</f>
        <v>64.099999999999994</v>
      </c>
      <c r="AH32" s="22">
        <v>63.7</v>
      </c>
      <c r="AI32" s="22">
        <v>64.099999999999994</v>
      </c>
      <c r="AJ32" s="28">
        <v>64.17</v>
      </c>
      <c r="AK32" s="25">
        <v>0.4</v>
      </c>
      <c r="AL32" s="22"/>
      <c r="AM32" s="22">
        <f>$B$2*AO32+(1-$B$2)*AN32</f>
        <v>31.4</v>
      </c>
      <c r="AN32" s="22">
        <v>32.200000000000003</v>
      </c>
      <c r="AO32" s="22">
        <v>31.4</v>
      </c>
      <c r="AP32" s="28">
        <v>31.5</v>
      </c>
      <c r="AQ32" s="25">
        <v>-0.3</v>
      </c>
      <c r="AS32" s="6">
        <f>$B$2*AU32+(1-$B$2)*AT32</f>
        <v>68.599999999999994</v>
      </c>
      <c r="AT32" s="6">
        <v>67.8</v>
      </c>
      <c r="AU32" s="6">
        <v>68.599999999999994</v>
      </c>
      <c r="AV32" s="30">
        <v>68.5</v>
      </c>
      <c r="AW32" s="27">
        <v>0.3</v>
      </c>
      <c r="AY32" s="6">
        <f>$B$2*BA32+(1-$B$2)*AZ32</f>
        <v>6.5</v>
      </c>
      <c r="AZ32" s="6">
        <v>5.9</v>
      </c>
      <c r="BA32" s="6">
        <v>6.5</v>
      </c>
      <c r="BB32" s="30">
        <v>6.33</v>
      </c>
      <c r="BC32" s="6">
        <v>-0.2</v>
      </c>
    </row>
    <row r="33" spans="1:55" ht="12.75" x14ac:dyDescent="0.2">
      <c r="A33" s="7"/>
      <c r="B33">
        <v>1</v>
      </c>
      <c r="C33" s="22">
        <f>$B$2*E33+(1-$B$2)*D33</f>
        <v>2171.9</v>
      </c>
      <c r="D33" s="22">
        <v>2137.3000000000002</v>
      </c>
      <c r="E33" s="22">
        <v>2171.9</v>
      </c>
      <c r="F33" s="28">
        <v>2174.0100000000002</v>
      </c>
      <c r="G33" s="22">
        <v>25.4</v>
      </c>
      <c r="H33" s="22"/>
      <c r="I33" s="22">
        <f>$B$2*K33+(1-$B$2)*J33</f>
        <v>145.69999999999999</v>
      </c>
      <c r="J33" s="22">
        <v>150.69999999999999</v>
      </c>
      <c r="K33" s="22">
        <v>145.69999999999999</v>
      </c>
      <c r="L33" s="28">
        <v>145.19</v>
      </c>
      <c r="M33" s="25">
        <v>-4.8</v>
      </c>
      <c r="N33" s="22"/>
      <c r="O33" s="22">
        <f>$B$2*Q33+(1-$B$2)*P33</f>
        <v>1069.9000000000001</v>
      </c>
      <c r="P33" s="22">
        <v>1099.2</v>
      </c>
      <c r="Q33" s="22">
        <v>1069.9000000000001</v>
      </c>
      <c r="R33" s="28">
        <v>1067.8</v>
      </c>
      <c r="S33" s="25">
        <v>15.1</v>
      </c>
      <c r="T33" s="22"/>
      <c r="U33" s="22"/>
      <c r="V33" s="22">
        <v>3387.2</v>
      </c>
      <c r="W33" s="22">
        <v>3387.4</v>
      </c>
      <c r="X33" s="28">
        <v>3386.99</v>
      </c>
      <c r="Y33" s="25">
        <v>35.6</v>
      </c>
      <c r="Z33" s="22"/>
      <c r="AA33" s="22">
        <f>$B$2*AC33+(1-$B$2)*AB33</f>
        <v>2317.5</v>
      </c>
      <c r="AB33" s="22">
        <v>2288</v>
      </c>
      <c r="AC33" s="22">
        <v>2317.5</v>
      </c>
      <c r="AD33" s="28">
        <v>2319.1999999999998</v>
      </c>
      <c r="AE33" s="25">
        <v>20.6</v>
      </c>
      <c r="AF33" s="22"/>
      <c r="AG33" s="22">
        <f>$B$2*AI33+(1-$B$2)*AH33</f>
        <v>64.099999999999994</v>
      </c>
      <c r="AH33" s="22">
        <v>63.1</v>
      </c>
      <c r="AI33" s="22">
        <v>64.099999999999994</v>
      </c>
      <c r="AJ33" s="28">
        <v>64.19</v>
      </c>
      <c r="AK33" s="25">
        <v>0.1</v>
      </c>
      <c r="AL33" s="22"/>
      <c r="AM33" s="22">
        <f>$B$2*AO33+(1-$B$2)*AN33</f>
        <v>31.6</v>
      </c>
      <c r="AN33" s="22">
        <v>32.5</v>
      </c>
      <c r="AO33" s="22">
        <v>31.6</v>
      </c>
      <c r="AP33" s="28">
        <v>31.53</v>
      </c>
      <c r="AQ33" s="25">
        <v>0.1</v>
      </c>
      <c r="AS33" s="6">
        <f>$B$2*AU33+(1-$B$2)*AT33</f>
        <v>68.400000000000006</v>
      </c>
      <c r="AT33" s="6">
        <v>67.5</v>
      </c>
      <c r="AU33" s="6">
        <v>68.400000000000006</v>
      </c>
      <c r="AV33" s="30">
        <v>68.47</v>
      </c>
      <c r="AW33" s="27">
        <v>-0.1</v>
      </c>
      <c r="AY33" s="6">
        <f>$B$2*BA33+(1-$B$2)*AZ33</f>
        <v>6.3</v>
      </c>
      <c r="AZ33" s="6">
        <v>6.6</v>
      </c>
      <c r="BA33" s="6">
        <v>6.3</v>
      </c>
      <c r="BB33" s="30">
        <v>6.26</v>
      </c>
      <c r="BC33" s="6">
        <v>-0.3</v>
      </c>
    </row>
    <row r="34" spans="1:55" ht="12.75" x14ac:dyDescent="0.2">
      <c r="A34" s="7">
        <v>8</v>
      </c>
      <c r="B34">
        <v>2</v>
      </c>
      <c r="C34" s="22">
        <f>$B$2*E34+(1-$B$2)*D34</f>
        <v>2176.8000000000002</v>
      </c>
      <c r="D34" s="22">
        <v>2186.3000000000002</v>
      </c>
      <c r="E34" s="22">
        <v>2176.8000000000002</v>
      </c>
      <c r="F34" s="28">
        <v>2176.4</v>
      </c>
      <c r="G34" s="22">
        <v>9.6</v>
      </c>
      <c r="H34" s="22"/>
      <c r="I34" s="22">
        <f>$B$2*K34+(1-$B$2)*J34</f>
        <v>148.30000000000001</v>
      </c>
      <c r="J34" s="22">
        <v>170.2</v>
      </c>
      <c r="K34" s="22">
        <v>148.30000000000001</v>
      </c>
      <c r="L34" s="28">
        <v>146.56</v>
      </c>
      <c r="M34" s="25">
        <v>5.5</v>
      </c>
      <c r="N34" s="22"/>
      <c r="O34" s="22">
        <f>$B$2*Q34+(1-$B$2)*P34</f>
        <v>1071</v>
      </c>
      <c r="P34" s="22">
        <v>1039.5</v>
      </c>
      <c r="Q34" s="22">
        <v>1071</v>
      </c>
      <c r="R34" s="28">
        <v>1073.1300000000001</v>
      </c>
      <c r="S34" s="25">
        <v>21.4</v>
      </c>
      <c r="T34" s="22"/>
      <c r="U34" s="22"/>
      <c r="V34" s="22">
        <v>3396</v>
      </c>
      <c r="W34" s="22">
        <v>3396.1</v>
      </c>
      <c r="X34" s="28">
        <v>3396.1</v>
      </c>
      <c r="Y34" s="25">
        <v>36.4</v>
      </c>
      <c r="Z34" s="22"/>
      <c r="AA34" s="22">
        <f>$B$2*AC34+(1-$B$2)*AB34</f>
        <v>2325.1</v>
      </c>
      <c r="AB34" s="22">
        <v>2356.5</v>
      </c>
      <c r="AC34" s="22">
        <v>2325.1</v>
      </c>
      <c r="AD34" s="28">
        <v>2322.96</v>
      </c>
      <c r="AE34" s="25">
        <v>15.1</v>
      </c>
      <c r="AF34" s="22"/>
      <c r="AG34" s="22">
        <f>$B$2*AI34+(1-$B$2)*AH34</f>
        <v>64.099999999999994</v>
      </c>
      <c r="AH34" s="22">
        <v>64.400000000000006</v>
      </c>
      <c r="AI34" s="22">
        <v>64.099999999999994</v>
      </c>
      <c r="AJ34" s="28">
        <v>64.09</v>
      </c>
      <c r="AK34" s="25">
        <v>-0.4</v>
      </c>
      <c r="AL34" s="22"/>
      <c r="AM34" s="22">
        <f>$B$2*AO34+(1-$B$2)*AN34</f>
        <v>31.5</v>
      </c>
      <c r="AN34" s="22">
        <v>30.6</v>
      </c>
      <c r="AO34" s="22">
        <v>31.5</v>
      </c>
      <c r="AP34" s="28">
        <v>31.6</v>
      </c>
      <c r="AQ34" s="25">
        <v>0.3</v>
      </c>
      <c r="AS34" s="6">
        <f>$B$2*AU34+(1-$B$2)*AT34</f>
        <v>68.5</v>
      </c>
      <c r="AT34" s="6">
        <v>69.400000000000006</v>
      </c>
      <c r="AU34" s="6">
        <v>68.5</v>
      </c>
      <c r="AV34" s="30">
        <v>68.400000000000006</v>
      </c>
      <c r="AW34" s="27">
        <v>-0.3</v>
      </c>
      <c r="AY34" s="6">
        <f>$B$2*BA34+(1-$B$2)*AZ34</f>
        <v>6.4</v>
      </c>
      <c r="AZ34" s="6">
        <v>7.2</v>
      </c>
      <c r="BA34" s="6">
        <v>6.4</v>
      </c>
      <c r="BB34" s="30">
        <v>6.31</v>
      </c>
      <c r="BC34" s="6">
        <v>0.2</v>
      </c>
    </row>
    <row r="35" spans="1:55" ht="12.75" x14ac:dyDescent="0.2">
      <c r="A35" s="7">
        <v>8</v>
      </c>
      <c r="B35">
        <v>3</v>
      </c>
      <c r="C35" s="22">
        <f>$B$2*E35+(1-$B$2)*D35</f>
        <v>2170.3000000000002</v>
      </c>
      <c r="D35" s="22">
        <v>2206.9</v>
      </c>
      <c r="E35" s="22">
        <v>2170.3000000000002</v>
      </c>
      <c r="F35" s="28">
        <v>2174.0300000000002</v>
      </c>
      <c r="G35" s="22">
        <v>-9.5</v>
      </c>
      <c r="H35" s="22"/>
      <c r="I35" s="22">
        <f>$B$2*K35+(1-$B$2)*J35</f>
        <v>152.69999999999999</v>
      </c>
      <c r="J35" s="22">
        <v>143.19999999999999</v>
      </c>
      <c r="K35" s="22">
        <v>152.69999999999999</v>
      </c>
      <c r="L35" s="28">
        <v>152.31</v>
      </c>
      <c r="M35" s="25">
        <v>23</v>
      </c>
      <c r="N35" s="22"/>
      <c r="O35" s="22">
        <f>$B$2*Q35+(1-$B$2)*P35</f>
        <v>1081.8</v>
      </c>
      <c r="P35" s="22">
        <v>1054.3</v>
      </c>
      <c r="Q35" s="22">
        <v>1081.8</v>
      </c>
      <c r="R35" s="28">
        <v>1079.1199999999999</v>
      </c>
      <c r="S35" s="25">
        <v>24</v>
      </c>
      <c r="T35" s="22"/>
      <c r="U35" s="22"/>
      <c r="V35" s="22">
        <v>3404.4</v>
      </c>
      <c r="W35" s="22">
        <v>3404.8</v>
      </c>
      <c r="X35" s="28">
        <v>3405.46</v>
      </c>
      <c r="Y35" s="25">
        <v>37.5</v>
      </c>
      <c r="Z35" s="22"/>
      <c r="AA35" s="22">
        <f>$B$2*AC35+(1-$B$2)*AB35</f>
        <v>2323</v>
      </c>
      <c r="AB35" s="22">
        <v>2350.1</v>
      </c>
      <c r="AC35" s="22">
        <v>2323</v>
      </c>
      <c r="AD35" s="28">
        <v>2326.34</v>
      </c>
      <c r="AE35" s="25">
        <v>13.5</v>
      </c>
      <c r="AF35" s="22"/>
      <c r="AG35" s="22">
        <f>$B$2*AI35+(1-$B$2)*AH35</f>
        <v>63.7</v>
      </c>
      <c r="AH35" s="22">
        <v>64.8</v>
      </c>
      <c r="AI35" s="22">
        <v>63.7</v>
      </c>
      <c r="AJ35" s="28">
        <v>63.84</v>
      </c>
      <c r="AK35" s="25">
        <v>-1</v>
      </c>
      <c r="AL35" s="22"/>
      <c r="AM35" s="22">
        <f>$B$2*AO35+(1-$B$2)*AN35</f>
        <v>31.8</v>
      </c>
      <c r="AN35" s="22">
        <v>31</v>
      </c>
      <c r="AO35" s="22">
        <v>31.8</v>
      </c>
      <c r="AP35" s="28">
        <v>31.69</v>
      </c>
      <c r="AQ35" s="25">
        <v>0.4</v>
      </c>
      <c r="AS35" s="6">
        <f>$B$2*AU35+(1-$B$2)*AT35</f>
        <v>68.2</v>
      </c>
      <c r="AT35" s="6">
        <v>69</v>
      </c>
      <c r="AU35" s="6">
        <v>68.2</v>
      </c>
      <c r="AV35" s="30">
        <v>68.31</v>
      </c>
      <c r="AW35" s="27">
        <v>-0.4</v>
      </c>
      <c r="AY35" s="6">
        <f>$B$2*BA35+(1-$B$2)*AZ35</f>
        <v>6.6</v>
      </c>
      <c r="AZ35" s="6">
        <v>6.1</v>
      </c>
      <c r="BA35" s="6">
        <v>6.6</v>
      </c>
      <c r="BB35" s="30">
        <v>6.55</v>
      </c>
      <c r="BC35" s="6">
        <v>1</v>
      </c>
    </row>
    <row r="36" spans="1:55" ht="12.75" x14ac:dyDescent="0.2">
      <c r="A36" s="7">
        <v>8</v>
      </c>
      <c r="B36">
        <v>4</v>
      </c>
      <c r="C36" s="22">
        <f>$B$2*E36+(1-$B$2)*D36</f>
        <v>2168.4</v>
      </c>
      <c r="D36" s="22">
        <v>2154.1</v>
      </c>
      <c r="E36" s="22">
        <v>2168.4</v>
      </c>
      <c r="F36" s="28">
        <v>2167.4699999999998</v>
      </c>
      <c r="G36" s="22">
        <v>-26.2</v>
      </c>
      <c r="H36" s="22"/>
      <c r="I36" s="22">
        <f>$B$2*K36+(1-$B$2)*J36</f>
        <v>161.5</v>
      </c>
      <c r="J36" s="22">
        <v>145.69999999999999</v>
      </c>
      <c r="K36" s="22">
        <v>161.5</v>
      </c>
      <c r="L36" s="28">
        <v>161.21</v>
      </c>
      <c r="M36" s="25">
        <v>35.6</v>
      </c>
      <c r="N36" s="22"/>
      <c r="O36" s="22">
        <f>$B$2*Q36+(1-$B$2)*P36</f>
        <v>1085.7</v>
      </c>
      <c r="P36" s="22">
        <v>1116.5999999999999</v>
      </c>
      <c r="Q36" s="22">
        <v>1085.7</v>
      </c>
      <c r="R36" s="28">
        <v>1086.42</v>
      </c>
      <c r="S36" s="25">
        <v>29.2</v>
      </c>
      <c r="T36" s="22"/>
      <c r="U36" s="22"/>
      <c r="V36" s="22">
        <v>3416.4</v>
      </c>
      <c r="W36" s="22">
        <v>3415.7</v>
      </c>
      <c r="X36" s="28">
        <v>3415.1</v>
      </c>
      <c r="Y36" s="25">
        <v>38.6</v>
      </c>
      <c r="Z36" s="22"/>
      <c r="AA36" s="22">
        <f>$B$2*AC36+(1-$B$2)*AB36</f>
        <v>2329.9</v>
      </c>
      <c r="AB36" s="22">
        <v>2299.8000000000002</v>
      </c>
      <c r="AC36" s="22">
        <v>2329.9</v>
      </c>
      <c r="AD36" s="28">
        <v>2328.69</v>
      </c>
      <c r="AE36" s="25">
        <v>9.4</v>
      </c>
      <c r="AF36" s="22"/>
      <c r="AG36" s="22">
        <f>$B$2*AI36+(1-$B$2)*AH36</f>
        <v>63.5</v>
      </c>
      <c r="AH36" s="22">
        <v>63.1</v>
      </c>
      <c r="AI36" s="22">
        <v>63.5</v>
      </c>
      <c r="AJ36" s="28">
        <v>63.47</v>
      </c>
      <c r="AK36" s="25">
        <v>-1.5</v>
      </c>
      <c r="AL36" s="22"/>
      <c r="AM36" s="22">
        <f>$B$2*AO36+(1-$B$2)*AN36</f>
        <v>31.8</v>
      </c>
      <c r="AN36" s="22">
        <v>32.700000000000003</v>
      </c>
      <c r="AO36" s="22">
        <v>31.8</v>
      </c>
      <c r="AP36" s="28">
        <v>31.81</v>
      </c>
      <c r="AQ36" s="25">
        <v>0.5</v>
      </c>
      <c r="AS36" s="6">
        <f>$B$2*AU36+(1-$B$2)*AT36</f>
        <v>68.2</v>
      </c>
      <c r="AT36" s="6">
        <v>67.3</v>
      </c>
      <c r="AU36" s="6">
        <v>68.2</v>
      </c>
      <c r="AV36" s="30">
        <v>68.19</v>
      </c>
      <c r="AW36" s="27">
        <v>-0.5</v>
      </c>
      <c r="AY36" s="6">
        <f>$B$2*BA36+(1-$B$2)*AZ36</f>
        <v>6.9</v>
      </c>
      <c r="AZ36" s="6">
        <v>6.3</v>
      </c>
      <c r="BA36" s="6">
        <v>6.9</v>
      </c>
      <c r="BB36" s="30">
        <v>6.92</v>
      </c>
      <c r="BC36" s="6">
        <v>1.5</v>
      </c>
    </row>
    <row r="37" spans="1:55" ht="12.75" x14ac:dyDescent="0.2">
      <c r="A37" s="7"/>
      <c r="B37">
        <v>1</v>
      </c>
      <c r="C37" s="22">
        <f>$B$2*E37+(1-$B$2)*D37</f>
        <v>2161.4</v>
      </c>
      <c r="D37" s="22">
        <v>2126.9</v>
      </c>
      <c r="E37" s="22">
        <v>2161.4</v>
      </c>
      <c r="F37" s="28">
        <v>2159.15</v>
      </c>
      <c r="G37" s="22">
        <v>-33.299999999999997</v>
      </c>
      <c r="H37" s="22"/>
      <c r="I37" s="22">
        <f>$B$2*K37+(1-$B$2)*J37</f>
        <v>170.4</v>
      </c>
      <c r="J37" s="22">
        <v>176.6</v>
      </c>
      <c r="K37" s="22">
        <v>170.4</v>
      </c>
      <c r="L37" s="28">
        <v>170.77</v>
      </c>
      <c r="M37" s="25">
        <v>38.200000000000003</v>
      </c>
      <c r="N37" s="22"/>
      <c r="O37" s="22">
        <f>$B$2*Q37+(1-$B$2)*P37</f>
        <v>1092.5999999999999</v>
      </c>
      <c r="P37" s="22">
        <v>1120.9000000000001</v>
      </c>
      <c r="Q37" s="22">
        <v>1092.5999999999999</v>
      </c>
      <c r="R37" s="28">
        <v>1094.68</v>
      </c>
      <c r="S37" s="25">
        <v>33.1</v>
      </c>
      <c r="T37" s="22"/>
      <c r="U37" s="22"/>
      <c r="V37" s="22">
        <v>3424.4</v>
      </c>
      <c r="W37" s="22">
        <v>3424.5</v>
      </c>
      <c r="X37" s="28">
        <v>3424.6</v>
      </c>
      <c r="Y37" s="25">
        <v>38</v>
      </c>
      <c r="Z37" s="22"/>
      <c r="AA37" s="22">
        <f>$B$2*AC37+(1-$B$2)*AB37</f>
        <v>2331.8000000000002</v>
      </c>
      <c r="AB37" s="22">
        <v>2303.5</v>
      </c>
      <c r="AC37" s="22">
        <v>2331.8000000000002</v>
      </c>
      <c r="AD37" s="28">
        <v>2329.92</v>
      </c>
      <c r="AE37" s="25">
        <v>4.9000000000000004</v>
      </c>
      <c r="AF37" s="22"/>
      <c r="AG37" s="22">
        <f>$B$2*AI37+(1-$B$2)*AH37</f>
        <v>63.1</v>
      </c>
      <c r="AH37" s="22">
        <v>62.1</v>
      </c>
      <c r="AI37" s="22">
        <v>63.1</v>
      </c>
      <c r="AJ37" s="28">
        <v>63.05</v>
      </c>
      <c r="AK37" s="25">
        <v>-1.7</v>
      </c>
      <c r="AL37" s="22"/>
      <c r="AM37" s="22">
        <f>$B$2*AO37+(1-$B$2)*AN37</f>
        <v>31.9</v>
      </c>
      <c r="AN37" s="22">
        <v>32.700000000000003</v>
      </c>
      <c r="AO37" s="22">
        <v>31.9</v>
      </c>
      <c r="AP37" s="28">
        <v>31.97</v>
      </c>
      <c r="AQ37" s="25">
        <v>0.6</v>
      </c>
      <c r="AS37" s="6">
        <f>$B$2*AU37+(1-$B$2)*AT37</f>
        <v>68.099999999999994</v>
      </c>
      <c r="AT37" s="6">
        <v>67.3</v>
      </c>
      <c r="AU37" s="6">
        <v>68.099999999999994</v>
      </c>
      <c r="AV37" s="30">
        <v>68.03</v>
      </c>
      <c r="AW37" s="27">
        <v>-0.6</v>
      </c>
      <c r="AY37" s="6">
        <f>$B$2*BA37+(1-$B$2)*AZ37</f>
        <v>7.3</v>
      </c>
      <c r="AZ37" s="6">
        <v>7.7</v>
      </c>
      <c r="BA37" s="6">
        <v>7.3</v>
      </c>
      <c r="BB37" s="30">
        <v>7.33</v>
      </c>
      <c r="BC37" s="6">
        <v>1.6</v>
      </c>
    </row>
    <row r="38" spans="1:55" ht="12.75" x14ac:dyDescent="0.2">
      <c r="A38" s="7">
        <v>9</v>
      </c>
      <c r="B38">
        <v>2</v>
      </c>
      <c r="C38" s="22">
        <f>$B$2*E38+(1-$B$2)*D38</f>
        <v>2148.3000000000002</v>
      </c>
      <c r="D38" s="22">
        <v>2159.5</v>
      </c>
      <c r="E38" s="22">
        <v>2148.3000000000002</v>
      </c>
      <c r="F38" s="28">
        <v>2148.66</v>
      </c>
      <c r="G38" s="22">
        <v>-42</v>
      </c>
      <c r="H38" s="22"/>
      <c r="I38" s="22">
        <f>$B$2*K38+(1-$B$2)*J38</f>
        <v>186.3</v>
      </c>
      <c r="J38" s="22">
        <v>208</v>
      </c>
      <c r="K38" s="22">
        <v>186.3</v>
      </c>
      <c r="L38" s="28">
        <v>181.45</v>
      </c>
      <c r="M38" s="25">
        <v>42.7</v>
      </c>
      <c r="N38" s="22"/>
      <c r="O38" s="22">
        <f>$B$2*Q38+(1-$B$2)*P38</f>
        <v>1099.7</v>
      </c>
      <c r="P38" s="22">
        <v>1066.5</v>
      </c>
      <c r="Q38" s="22">
        <v>1099.7</v>
      </c>
      <c r="R38" s="28">
        <v>1104.4000000000001</v>
      </c>
      <c r="S38" s="25">
        <v>38.9</v>
      </c>
      <c r="T38" s="22"/>
      <c r="U38" s="22"/>
      <c r="V38" s="22">
        <v>3434</v>
      </c>
      <c r="W38" s="22">
        <v>3434.3</v>
      </c>
      <c r="X38" s="28">
        <v>3434.51</v>
      </c>
      <c r="Y38" s="25">
        <v>39.6</v>
      </c>
      <c r="Z38" s="22"/>
      <c r="AA38" s="22">
        <f>$B$2*AC38+(1-$B$2)*AB38</f>
        <v>2334.6</v>
      </c>
      <c r="AB38" s="22">
        <v>2367.5</v>
      </c>
      <c r="AC38" s="22">
        <v>2334.6</v>
      </c>
      <c r="AD38" s="28">
        <v>2330.11</v>
      </c>
      <c r="AE38" s="25">
        <v>0.8</v>
      </c>
      <c r="AF38" s="22"/>
      <c r="AG38" s="22">
        <f>$B$2*AI38+(1-$B$2)*AH38</f>
        <v>62.6</v>
      </c>
      <c r="AH38" s="22">
        <v>62.9</v>
      </c>
      <c r="AI38" s="22">
        <v>62.6</v>
      </c>
      <c r="AJ38" s="28">
        <v>62.56</v>
      </c>
      <c r="AK38" s="25">
        <v>-1.9</v>
      </c>
      <c r="AL38" s="22"/>
      <c r="AM38" s="22">
        <f>$B$2*AO38+(1-$B$2)*AN38</f>
        <v>32</v>
      </c>
      <c r="AN38" s="22">
        <v>31.1</v>
      </c>
      <c r="AO38" s="22">
        <v>32</v>
      </c>
      <c r="AP38" s="28">
        <v>32.159999999999997</v>
      </c>
      <c r="AQ38" s="25">
        <v>0.8</v>
      </c>
      <c r="AS38" s="6">
        <f>$B$2*AU38+(1-$B$2)*AT38</f>
        <v>68</v>
      </c>
      <c r="AT38" s="6">
        <v>68.900000000000006</v>
      </c>
      <c r="AU38" s="6">
        <v>68</v>
      </c>
      <c r="AV38" s="30">
        <v>67.84</v>
      </c>
      <c r="AW38" s="27">
        <v>-0.8</v>
      </c>
      <c r="AY38" s="6">
        <f>$B$2*BA38+(1-$B$2)*AZ38</f>
        <v>8</v>
      </c>
      <c r="AZ38" s="6">
        <v>8.8000000000000007</v>
      </c>
      <c r="BA38" s="6">
        <v>8</v>
      </c>
      <c r="BB38" s="30">
        <v>7.79</v>
      </c>
      <c r="BC38" s="6">
        <v>1.8</v>
      </c>
    </row>
    <row r="39" spans="1:55" ht="12.75" x14ac:dyDescent="0.2">
      <c r="A39" s="7">
        <v>9</v>
      </c>
      <c r="B39">
        <v>3</v>
      </c>
      <c r="C39" s="22">
        <f>$B$2*E39+(1-$B$2)*D39</f>
        <v>2126.1</v>
      </c>
      <c r="D39" s="22">
        <v>2161.9</v>
      </c>
      <c r="E39" s="22">
        <v>2126.1</v>
      </c>
      <c r="F39" s="28">
        <v>2137.2600000000002</v>
      </c>
      <c r="G39" s="22">
        <v>-45.6</v>
      </c>
      <c r="H39" s="22"/>
      <c r="I39" s="22">
        <f>$B$2*K39+(1-$B$2)*J39</f>
        <v>189.2</v>
      </c>
      <c r="J39" s="22">
        <v>179.5</v>
      </c>
      <c r="K39" s="22">
        <v>189.2</v>
      </c>
      <c r="L39" s="28">
        <v>191.17</v>
      </c>
      <c r="M39" s="25">
        <v>38.9</v>
      </c>
      <c r="N39" s="22"/>
      <c r="O39" s="22">
        <f>$B$2*Q39+(1-$B$2)*P39</f>
        <v>1128.7</v>
      </c>
      <c r="P39" s="22">
        <v>1102.0999999999999</v>
      </c>
      <c r="Q39" s="22">
        <v>1128.7</v>
      </c>
      <c r="R39" s="28">
        <v>1115.47</v>
      </c>
      <c r="S39" s="25">
        <v>44.3</v>
      </c>
      <c r="T39" s="22"/>
      <c r="U39" s="22"/>
      <c r="V39" s="22">
        <v>3443.5</v>
      </c>
      <c r="W39" s="22">
        <v>3444</v>
      </c>
      <c r="X39" s="28">
        <v>3443.91</v>
      </c>
      <c r="Y39" s="25">
        <v>37.6</v>
      </c>
      <c r="Z39" s="22"/>
      <c r="AA39" s="22">
        <f>$B$2*AC39+(1-$B$2)*AB39</f>
        <v>2315.3000000000002</v>
      </c>
      <c r="AB39" s="22">
        <v>2341.5</v>
      </c>
      <c r="AC39" s="22">
        <v>2315.3000000000002</v>
      </c>
      <c r="AD39" s="28">
        <v>2328.44</v>
      </c>
      <c r="AE39" s="25">
        <v>-6.7</v>
      </c>
      <c r="AF39" s="22"/>
      <c r="AG39" s="22">
        <f>$B$2*AI39+(1-$B$2)*AH39</f>
        <v>61.7</v>
      </c>
      <c r="AH39" s="22">
        <v>62.8</v>
      </c>
      <c r="AI39" s="22">
        <v>61.7</v>
      </c>
      <c r="AJ39" s="28">
        <v>62.06</v>
      </c>
      <c r="AK39" s="25">
        <v>-2</v>
      </c>
      <c r="AL39" s="22"/>
      <c r="AM39" s="22">
        <f>$B$2*AO39+(1-$B$2)*AN39</f>
        <v>32.799999999999997</v>
      </c>
      <c r="AN39" s="22">
        <v>32</v>
      </c>
      <c r="AO39" s="22">
        <v>32.799999999999997</v>
      </c>
      <c r="AP39" s="28">
        <v>32.39</v>
      </c>
      <c r="AQ39" s="25">
        <v>0.9</v>
      </c>
      <c r="AS39" s="6">
        <f>$B$2*AU39+(1-$B$2)*AT39</f>
        <v>67.2</v>
      </c>
      <c r="AT39" s="6">
        <v>68</v>
      </c>
      <c r="AU39" s="6">
        <v>67.2</v>
      </c>
      <c r="AV39" s="30">
        <v>67.61</v>
      </c>
      <c r="AW39" s="27">
        <v>-0.9</v>
      </c>
      <c r="AY39" s="6">
        <f>$B$2*BA39+(1-$B$2)*AZ39</f>
        <v>8.1999999999999993</v>
      </c>
      <c r="AZ39" s="6">
        <v>7.7</v>
      </c>
      <c r="BA39" s="6">
        <v>8.1999999999999993</v>
      </c>
      <c r="BB39" s="30">
        <v>8.2100000000000009</v>
      </c>
      <c r="BC39" s="6">
        <v>1.7</v>
      </c>
    </row>
    <row r="40" spans="1:55" ht="12.75" x14ac:dyDescent="0.2">
      <c r="A40" s="7">
        <v>9</v>
      </c>
      <c r="B40">
        <v>4</v>
      </c>
      <c r="C40" s="22">
        <f>$B$2*E40+(1-$B$2)*D40</f>
        <v>2128</v>
      </c>
      <c r="D40" s="22">
        <v>2112.4</v>
      </c>
      <c r="E40" s="22">
        <v>2128</v>
      </c>
      <c r="F40" s="28">
        <v>2126.98</v>
      </c>
      <c r="G40" s="22">
        <v>-41.1</v>
      </c>
      <c r="H40" s="22"/>
      <c r="I40" s="22">
        <f>$B$2*K40+(1-$B$2)*J40</f>
        <v>195.9</v>
      </c>
      <c r="J40" s="22">
        <v>179.9</v>
      </c>
      <c r="K40" s="22">
        <v>195.9</v>
      </c>
      <c r="L40" s="28">
        <v>198.88</v>
      </c>
      <c r="M40" s="25">
        <v>30.8</v>
      </c>
      <c r="N40" s="22"/>
      <c r="O40" s="22">
        <f>$B$2*Q40+(1-$B$2)*P40</f>
        <v>1128.9000000000001</v>
      </c>
      <c r="P40" s="22">
        <v>1161.4000000000001</v>
      </c>
      <c r="Q40" s="22">
        <v>1128.9000000000001</v>
      </c>
      <c r="R40" s="28">
        <v>1126.77</v>
      </c>
      <c r="S40" s="25">
        <v>45.2</v>
      </c>
      <c r="T40" s="22"/>
      <c r="U40" s="22"/>
      <c r="V40" s="22">
        <v>3453.7</v>
      </c>
      <c r="W40" s="22">
        <v>3452.8</v>
      </c>
      <c r="X40" s="28">
        <v>3452.63</v>
      </c>
      <c r="Y40" s="25">
        <v>34.9</v>
      </c>
      <c r="Z40" s="22"/>
      <c r="AA40" s="22">
        <f>$B$2*AC40+(1-$B$2)*AB40</f>
        <v>2323.9</v>
      </c>
      <c r="AB40" s="22">
        <v>2292.3000000000002</v>
      </c>
      <c r="AC40" s="22">
        <v>2323.9</v>
      </c>
      <c r="AD40" s="28">
        <v>2325.85</v>
      </c>
      <c r="AE40" s="25">
        <v>-10.3</v>
      </c>
      <c r="AF40" s="22"/>
      <c r="AG40" s="22">
        <f>$B$2*AI40+(1-$B$2)*AH40</f>
        <v>61.6</v>
      </c>
      <c r="AH40" s="22">
        <v>61.2</v>
      </c>
      <c r="AI40" s="22">
        <v>61.6</v>
      </c>
      <c r="AJ40" s="28">
        <v>61.6</v>
      </c>
      <c r="AK40" s="25">
        <v>-1.8</v>
      </c>
      <c r="AL40" s="22"/>
      <c r="AM40" s="22">
        <f>$B$2*AO40+(1-$B$2)*AN40</f>
        <v>32.700000000000003</v>
      </c>
      <c r="AN40" s="22">
        <v>33.6</v>
      </c>
      <c r="AO40" s="22">
        <v>32.700000000000003</v>
      </c>
      <c r="AP40" s="28">
        <v>32.64</v>
      </c>
      <c r="AQ40" s="25">
        <v>1</v>
      </c>
      <c r="AS40" s="6">
        <f>$B$2*AU40+(1-$B$2)*AT40</f>
        <v>67.3</v>
      </c>
      <c r="AT40" s="6">
        <v>66.400000000000006</v>
      </c>
      <c r="AU40" s="6">
        <v>67.3</v>
      </c>
      <c r="AV40" s="30">
        <v>67.36</v>
      </c>
      <c r="AW40" s="27">
        <v>-1</v>
      </c>
      <c r="AY40" s="6">
        <f>$B$2*BA40+(1-$B$2)*AZ40</f>
        <v>8.4</v>
      </c>
      <c r="AZ40" s="6">
        <v>7.8</v>
      </c>
      <c r="BA40" s="6">
        <v>8.4</v>
      </c>
      <c r="BB40" s="30">
        <v>8.5500000000000007</v>
      </c>
      <c r="BC40" s="6">
        <v>1.4</v>
      </c>
    </row>
    <row r="41" spans="1:55" ht="12.75" x14ac:dyDescent="0.2">
      <c r="A41" s="7"/>
      <c r="B41">
        <v>1</v>
      </c>
      <c r="C41" s="22">
        <f>$B$2*E41+(1-$B$2)*D41</f>
        <v>2118.6999999999998</v>
      </c>
      <c r="D41" s="22">
        <v>2086.5</v>
      </c>
      <c r="E41" s="22">
        <v>2118.6999999999998</v>
      </c>
      <c r="F41" s="28">
        <v>2121.2800000000002</v>
      </c>
      <c r="G41" s="22">
        <v>-22.8</v>
      </c>
      <c r="H41" s="22"/>
      <c r="I41" s="22">
        <f>$B$2*K41+(1-$B$2)*J41</f>
        <v>202</v>
      </c>
      <c r="J41" s="22">
        <v>208.9</v>
      </c>
      <c r="K41" s="22">
        <v>202</v>
      </c>
      <c r="L41" s="28">
        <v>202.94</v>
      </c>
      <c r="M41" s="25">
        <v>16.3</v>
      </c>
      <c r="N41" s="22"/>
      <c r="O41" s="22">
        <f>$B$2*Q41+(1-$B$2)*P41</f>
        <v>1139.7</v>
      </c>
      <c r="P41" s="22">
        <v>1165</v>
      </c>
      <c r="Q41" s="22">
        <v>1139.7</v>
      </c>
      <c r="R41" s="28">
        <v>1136.06</v>
      </c>
      <c r="S41" s="25">
        <v>37.1</v>
      </c>
      <c r="T41" s="22"/>
      <c r="U41" s="22"/>
      <c r="V41" s="22">
        <v>3460.4</v>
      </c>
      <c r="W41" s="22">
        <v>3460.4</v>
      </c>
      <c r="X41" s="28">
        <v>3460.29</v>
      </c>
      <c r="Y41" s="25">
        <v>30.6</v>
      </c>
      <c r="Z41" s="22"/>
      <c r="AA41" s="22">
        <f>$B$2*AC41+(1-$B$2)*AB41</f>
        <v>2320.6999999999998</v>
      </c>
      <c r="AB41" s="22">
        <v>2295.3000000000002</v>
      </c>
      <c r="AC41" s="22">
        <v>2320.6999999999998</v>
      </c>
      <c r="AD41" s="28">
        <v>2324.2199999999998</v>
      </c>
      <c r="AE41" s="25">
        <v>-6.5</v>
      </c>
      <c r="AF41" s="22"/>
      <c r="AG41" s="22">
        <f>$B$2*AI41+(1-$B$2)*AH41</f>
        <v>61.2</v>
      </c>
      <c r="AH41" s="22">
        <v>60.3</v>
      </c>
      <c r="AI41" s="22">
        <v>61.2</v>
      </c>
      <c r="AJ41" s="28">
        <v>61.3</v>
      </c>
      <c r="AK41" s="25">
        <v>-1.2</v>
      </c>
      <c r="AL41" s="22"/>
      <c r="AM41" s="22">
        <f>$B$2*AO41+(1-$B$2)*AN41</f>
        <v>32.9</v>
      </c>
      <c r="AN41" s="22">
        <v>33.700000000000003</v>
      </c>
      <c r="AO41" s="22">
        <v>32.9</v>
      </c>
      <c r="AP41" s="28">
        <v>32.83</v>
      </c>
      <c r="AQ41" s="25">
        <v>0.8</v>
      </c>
      <c r="AS41" s="6">
        <f>$B$2*AU41+(1-$B$2)*AT41</f>
        <v>67.099999999999994</v>
      </c>
      <c r="AT41" s="6">
        <v>66.3</v>
      </c>
      <c r="AU41" s="6">
        <v>67.099999999999994</v>
      </c>
      <c r="AV41" s="30">
        <v>67.17</v>
      </c>
      <c r="AW41" s="27">
        <v>-0.8</v>
      </c>
      <c r="AY41" s="6">
        <f>$B$2*BA41+(1-$B$2)*AZ41</f>
        <v>8.6999999999999993</v>
      </c>
      <c r="AZ41" s="6">
        <v>9.1</v>
      </c>
      <c r="BA41" s="6">
        <v>8.6999999999999993</v>
      </c>
      <c r="BB41" s="30">
        <v>8.73</v>
      </c>
      <c r="BC41" s="6">
        <v>0.7</v>
      </c>
    </row>
    <row r="42" spans="1:55" ht="12.75" x14ac:dyDescent="0.2">
      <c r="A42" s="7">
        <v>10</v>
      </c>
      <c r="B42">
        <v>2</v>
      </c>
      <c r="C42" s="22">
        <f>$B$2*E42+(1-$B$2)*D42</f>
        <v>2124.3000000000002</v>
      </c>
      <c r="D42" s="22">
        <v>2136.8000000000002</v>
      </c>
      <c r="E42" s="22">
        <v>2124.3000000000002</v>
      </c>
      <c r="F42" s="28">
        <v>2123.04</v>
      </c>
      <c r="G42" s="22">
        <v>7</v>
      </c>
      <c r="H42" s="22"/>
      <c r="I42" s="22">
        <f>$B$2*K42+(1-$B$2)*J42</f>
        <v>200.8</v>
      </c>
      <c r="J42" s="22">
        <v>222.1</v>
      </c>
      <c r="K42" s="22">
        <v>200.8</v>
      </c>
      <c r="L42" s="28">
        <v>201.42</v>
      </c>
      <c r="M42" s="25">
        <v>-6.1</v>
      </c>
      <c r="N42" s="22"/>
      <c r="O42" s="22">
        <f>$B$2*Q42+(1-$B$2)*P42</f>
        <v>1142.2</v>
      </c>
      <c r="P42" s="22">
        <v>1107.7</v>
      </c>
      <c r="Q42" s="22">
        <v>1142.2</v>
      </c>
      <c r="R42" s="28">
        <v>1142.73</v>
      </c>
      <c r="S42" s="25">
        <v>26.7</v>
      </c>
      <c r="T42" s="22"/>
      <c r="U42" s="22"/>
      <c r="V42" s="22">
        <v>3466.6</v>
      </c>
      <c r="W42" s="22">
        <v>3467.2</v>
      </c>
      <c r="X42" s="28">
        <v>3467.2</v>
      </c>
      <c r="Y42" s="25">
        <v>27.6</v>
      </c>
      <c r="Z42" s="22"/>
      <c r="AA42" s="22">
        <f>$B$2*AC42+(1-$B$2)*AB42</f>
        <v>2325</v>
      </c>
      <c r="AB42" s="22">
        <v>2358.9</v>
      </c>
      <c r="AC42" s="22">
        <v>2325</v>
      </c>
      <c r="AD42" s="28">
        <v>2324.46</v>
      </c>
      <c r="AE42" s="25">
        <v>0.9</v>
      </c>
      <c r="AF42" s="22"/>
      <c r="AG42" s="22">
        <f>$B$2*AI42+(1-$B$2)*AH42</f>
        <v>61.3</v>
      </c>
      <c r="AH42" s="22">
        <v>61.6</v>
      </c>
      <c r="AI42" s="22">
        <v>61.3</v>
      </c>
      <c r="AJ42" s="28">
        <v>61.23</v>
      </c>
      <c r="AK42" s="25">
        <v>-0.3</v>
      </c>
      <c r="AL42" s="22"/>
      <c r="AM42" s="22">
        <f>$B$2*AO42+(1-$B$2)*AN42</f>
        <v>32.9</v>
      </c>
      <c r="AN42" s="22">
        <v>32</v>
      </c>
      <c r="AO42" s="22">
        <v>32.9</v>
      </c>
      <c r="AP42" s="28">
        <v>32.96</v>
      </c>
      <c r="AQ42" s="25">
        <v>0.5</v>
      </c>
      <c r="AS42" s="6">
        <f>$B$2*AU42+(1-$B$2)*AT42</f>
        <v>67.099999999999994</v>
      </c>
      <c r="AT42" s="6">
        <v>68</v>
      </c>
      <c r="AU42" s="6">
        <v>67.099999999999994</v>
      </c>
      <c r="AV42" s="30">
        <v>67.040000000000006</v>
      </c>
      <c r="AW42" s="27">
        <v>-0.5</v>
      </c>
      <c r="AY42" s="6">
        <f>$B$2*BA42+(1-$B$2)*AZ42</f>
        <v>8.6</v>
      </c>
      <c r="AZ42" s="6">
        <v>9.4</v>
      </c>
      <c r="BA42" s="6">
        <v>8.6</v>
      </c>
      <c r="BB42" s="30">
        <v>8.67</v>
      </c>
      <c r="BC42" s="6">
        <v>-0.3</v>
      </c>
    </row>
    <row r="43" spans="1:55" ht="12.75" x14ac:dyDescent="0.2">
      <c r="A43" s="7">
        <v>10</v>
      </c>
      <c r="B43">
        <v>3</v>
      </c>
      <c r="C43" s="22">
        <f>$B$2*E43+(1-$B$2)*D43</f>
        <v>2133.9</v>
      </c>
      <c r="D43" s="22">
        <v>2168.4</v>
      </c>
      <c r="E43" s="22">
        <v>2133.9</v>
      </c>
      <c r="F43" s="28">
        <v>2133.37</v>
      </c>
      <c r="G43" s="22">
        <v>41.3</v>
      </c>
      <c r="H43" s="22"/>
      <c r="I43" s="22">
        <f>$B$2*K43+(1-$B$2)*J43</f>
        <v>196.4</v>
      </c>
      <c r="J43" s="22">
        <v>186.5</v>
      </c>
      <c r="K43" s="22">
        <v>196.4</v>
      </c>
      <c r="L43" s="28">
        <v>195.61</v>
      </c>
      <c r="M43" s="25">
        <v>-23.2</v>
      </c>
      <c r="N43" s="22"/>
      <c r="O43" s="22">
        <f>$B$2*Q43+(1-$B$2)*P43</f>
        <v>1143.0999999999999</v>
      </c>
      <c r="P43" s="22">
        <v>1118</v>
      </c>
      <c r="Q43" s="22">
        <v>1143.0999999999999</v>
      </c>
      <c r="R43" s="28">
        <v>1144.95</v>
      </c>
      <c r="S43" s="25">
        <v>8.8000000000000007</v>
      </c>
      <c r="T43" s="22"/>
      <c r="U43" s="22"/>
      <c r="V43" s="22">
        <v>3473</v>
      </c>
      <c r="W43" s="22">
        <v>3473.4</v>
      </c>
      <c r="X43" s="28">
        <v>3473.93</v>
      </c>
      <c r="Y43" s="25">
        <v>26.9</v>
      </c>
      <c r="Z43" s="22"/>
      <c r="AA43" s="22">
        <f>$B$2*AC43+(1-$B$2)*AB43</f>
        <v>2330.3000000000002</v>
      </c>
      <c r="AB43" s="22">
        <v>2355</v>
      </c>
      <c r="AC43" s="22">
        <v>2330.3000000000002</v>
      </c>
      <c r="AD43" s="28">
        <v>2328.98</v>
      </c>
      <c r="AE43" s="25">
        <v>18.100000000000001</v>
      </c>
      <c r="AF43" s="22"/>
      <c r="AG43" s="22">
        <f>$B$2*AI43+(1-$B$2)*AH43</f>
        <v>61.4</v>
      </c>
      <c r="AH43" s="22">
        <v>62.4</v>
      </c>
      <c r="AI43" s="22">
        <v>61.4</v>
      </c>
      <c r="AJ43" s="28">
        <v>61.41</v>
      </c>
      <c r="AK43" s="25">
        <v>0.7</v>
      </c>
      <c r="AL43" s="22"/>
      <c r="AM43" s="22">
        <f>$B$2*AO43+(1-$B$2)*AN43</f>
        <v>32.9</v>
      </c>
      <c r="AN43" s="22">
        <v>32.200000000000003</v>
      </c>
      <c r="AO43" s="22">
        <v>32.9</v>
      </c>
      <c r="AP43" s="28">
        <v>32.96</v>
      </c>
      <c r="AQ43" s="25">
        <v>0</v>
      </c>
      <c r="AS43" s="6">
        <f>$B$2*AU43+(1-$B$2)*AT43</f>
        <v>67.099999999999994</v>
      </c>
      <c r="AT43" s="6">
        <v>67.8</v>
      </c>
      <c r="AU43" s="6">
        <v>67.099999999999994</v>
      </c>
      <c r="AV43" s="30">
        <v>67.040000000000006</v>
      </c>
      <c r="AW43" s="27">
        <v>0</v>
      </c>
      <c r="AY43" s="6">
        <f>$B$2*BA43+(1-$B$2)*AZ43</f>
        <v>8.4</v>
      </c>
      <c r="AZ43" s="6">
        <v>7.9</v>
      </c>
      <c r="BA43" s="6">
        <v>8.4</v>
      </c>
      <c r="BB43" s="30">
        <v>8.4</v>
      </c>
      <c r="BC43" s="6">
        <v>-1.1000000000000001</v>
      </c>
    </row>
    <row r="44" spans="1:55" ht="12.75" x14ac:dyDescent="0.2">
      <c r="A44" s="7">
        <v>10</v>
      </c>
      <c r="B44">
        <v>4</v>
      </c>
      <c r="C44" s="22">
        <f>$B$2*E44+(1-$B$2)*D44</f>
        <v>2143.6999999999998</v>
      </c>
      <c r="D44" s="22">
        <v>2128.8000000000002</v>
      </c>
      <c r="E44" s="22">
        <v>2143.6999999999998</v>
      </c>
      <c r="F44" s="28">
        <v>2149.9299999999998</v>
      </c>
      <c r="G44" s="22">
        <v>66.3</v>
      </c>
      <c r="H44" s="22"/>
      <c r="I44" s="22">
        <f>$B$2*K44+(1-$B$2)*J44</f>
        <v>189.4</v>
      </c>
      <c r="J44" s="22">
        <v>173.3</v>
      </c>
      <c r="K44" s="22">
        <v>189.4</v>
      </c>
      <c r="L44" s="28">
        <v>190</v>
      </c>
      <c r="M44" s="25">
        <v>-22.5</v>
      </c>
      <c r="N44" s="22"/>
      <c r="O44" s="22">
        <f>$B$2*Q44+(1-$B$2)*P44</f>
        <v>1147.8</v>
      </c>
      <c r="P44" s="22">
        <v>1179.9000000000001</v>
      </c>
      <c r="Q44" s="22">
        <v>1147.8</v>
      </c>
      <c r="R44" s="28">
        <v>1140.6199999999999</v>
      </c>
      <c r="S44" s="25">
        <v>-17.3</v>
      </c>
      <c r="T44" s="22"/>
      <c r="U44" s="22"/>
      <c r="V44" s="22">
        <v>3482</v>
      </c>
      <c r="W44" s="22">
        <v>3481</v>
      </c>
      <c r="X44" s="28">
        <v>3480.55</v>
      </c>
      <c r="Y44" s="25">
        <v>26.5</v>
      </c>
      <c r="Z44" s="22"/>
      <c r="AA44" s="22">
        <f>$B$2*AC44+(1-$B$2)*AB44</f>
        <v>2333.1</v>
      </c>
      <c r="AB44" s="22">
        <v>2302.1</v>
      </c>
      <c r="AC44" s="22">
        <v>2333.1</v>
      </c>
      <c r="AD44" s="28">
        <v>2339.9299999999998</v>
      </c>
      <c r="AE44" s="25">
        <v>43.8</v>
      </c>
      <c r="AF44" s="22"/>
      <c r="AG44" s="22">
        <f>$B$2*AI44+(1-$B$2)*AH44</f>
        <v>61.6</v>
      </c>
      <c r="AH44" s="22">
        <v>61.1</v>
      </c>
      <c r="AI44" s="22">
        <v>61.6</v>
      </c>
      <c r="AJ44" s="28">
        <v>61.77</v>
      </c>
      <c r="AK44" s="25">
        <v>1.4</v>
      </c>
      <c r="AL44" s="22"/>
      <c r="AM44" s="22">
        <f>$B$2*AO44+(1-$B$2)*AN44</f>
        <v>33</v>
      </c>
      <c r="AN44" s="22">
        <v>33.9</v>
      </c>
      <c r="AO44" s="22">
        <v>33</v>
      </c>
      <c r="AP44" s="28">
        <v>32.770000000000003</v>
      </c>
      <c r="AQ44" s="25">
        <v>-0.7</v>
      </c>
      <c r="AS44" s="6">
        <f>$B$2*AU44+(1-$B$2)*AT44</f>
        <v>67</v>
      </c>
      <c r="AT44" s="6">
        <v>66.099999999999994</v>
      </c>
      <c r="AU44" s="6">
        <v>67</v>
      </c>
      <c r="AV44" s="30">
        <v>67.23</v>
      </c>
      <c r="AW44" s="27">
        <v>0.7</v>
      </c>
      <c r="AY44" s="6">
        <f>$B$2*BA44+(1-$B$2)*AZ44</f>
        <v>8.1</v>
      </c>
      <c r="AZ44" s="6">
        <v>7.5</v>
      </c>
      <c r="BA44" s="6">
        <v>8.1</v>
      </c>
      <c r="BB44" s="30">
        <v>8.1199999999999992</v>
      </c>
      <c r="BC44" s="6">
        <v>-1.1000000000000001</v>
      </c>
    </row>
    <row r="45" spans="1:55" ht="12.75" x14ac:dyDescent="0.2">
      <c r="A45" s="7"/>
      <c r="B45">
        <v>1</v>
      </c>
      <c r="C45" s="22">
        <f>$B$2*E45+(1-$B$2)*D45</f>
        <v>2171.1999999999998</v>
      </c>
      <c r="D45" s="22">
        <v>2139.5</v>
      </c>
      <c r="E45" s="22">
        <v>2171.1999999999998</v>
      </c>
      <c r="F45" s="28">
        <v>2167.48</v>
      </c>
      <c r="G45" s="22">
        <v>70.2</v>
      </c>
      <c r="H45" s="22"/>
      <c r="I45" s="22">
        <f>$B$2*K45+(1-$B$2)*J45</f>
        <v>189.3</v>
      </c>
      <c r="J45" s="22">
        <v>196.7</v>
      </c>
      <c r="K45" s="22">
        <v>189.3</v>
      </c>
      <c r="L45" s="28">
        <v>186.62</v>
      </c>
      <c r="M45" s="25">
        <v>-13.5</v>
      </c>
      <c r="N45" s="22"/>
      <c r="O45" s="22">
        <f>$B$2*Q45+(1-$B$2)*P45</f>
        <v>1126.3</v>
      </c>
      <c r="P45" s="22">
        <v>1150.7</v>
      </c>
      <c r="Q45" s="22">
        <v>1126.3</v>
      </c>
      <c r="R45" s="28">
        <v>1132.73</v>
      </c>
      <c r="S45" s="25">
        <v>-31.6</v>
      </c>
      <c r="T45" s="22"/>
      <c r="U45" s="22"/>
      <c r="V45" s="22">
        <v>3486.8</v>
      </c>
      <c r="W45" s="22">
        <v>3486.8</v>
      </c>
      <c r="X45" s="28">
        <v>3486.82</v>
      </c>
      <c r="Y45" s="25">
        <v>25.1</v>
      </c>
      <c r="Z45" s="22"/>
      <c r="AA45" s="22">
        <f>$B$2*AC45+(1-$B$2)*AB45</f>
        <v>2360.5</v>
      </c>
      <c r="AB45" s="22">
        <v>2336.1</v>
      </c>
      <c r="AC45" s="22">
        <v>2360.5</v>
      </c>
      <c r="AD45" s="28">
        <v>2354.09</v>
      </c>
      <c r="AE45" s="25">
        <v>56.6</v>
      </c>
      <c r="AF45" s="22"/>
      <c r="AG45" s="22">
        <f>$B$2*AI45+(1-$B$2)*AH45</f>
        <v>62.3</v>
      </c>
      <c r="AH45" s="22">
        <v>61.4</v>
      </c>
      <c r="AI45" s="22">
        <v>62.3</v>
      </c>
      <c r="AJ45" s="28">
        <v>62.16</v>
      </c>
      <c r="AK45" s="25">
        <v>1.6</v>
      </c>
      <c r="AL45" s="22"/>
      <c r="AM45" s="22">
        <f>$B$2*AO45+(1-$B$2)*AN45</f>
        <v>32.299999999999997</v>
      </c>
      <c r="AN45" s="22">
        <v>33</v>
      </c>
      <c r="AO45" s="22">
        <v>32.299999999999997</v>
      </c>
      <c r="AP45" s="28">
        <v>32.49</v>
      </c>
      <c r="AQ45" s="25">
        <v>-1.1000000000000001</v>
      </c>
      <c r="AS45" s="6">
        <f>$B$2*AU45+(1-$B$2)*AT45</f>
        <v>67.7</v>
      </c>
      <c r="AT45" s="6">
        <v>67</v>
      </c>
      <c r="AU45" s="6">
        <v>67.7</v>
      </c>
      <c r="AV45" s="30">
        <v>67.510000000000005</v>
      </c>
      <c r="AW45" s="27">
        <v>1.1000000000000001</v>
      </c>
      <c r="AY45" s="6">
        <f>$B$2*BA45+(1-$B$2)*AZ45</f>
        <v>8</v>
      </c>
      <c r="AZ45" s="6">
        <v>8.4</v>
      </c>
      <c r="BA45" s="6">
        <v>8</v>
      </c>
      <c r="BB45" s="30">
        <v>7.93</v>
      </c>
      <c r="BC45" s="6">
        <v>-0.8</v>
      </c>
    </row>
    <row r="46" spans="1:55" ht="12.75" x14ac:dyDescent="0.2">
      <c r="A46" s="7">
        <v>11</v>
      </c>
      <c r="B46">
        <v>2</v>
      </c>
      <c r="C46" s="22">
        <f>$B$2*E46+(1-$B$2)*D46</f>
        <v>2181.9</v>
      </c>
      <c r="D46" s="22">
        <v>2195</v>
      </c>
      <c r="E46" s="22">
        <v>2181.9</v>
      </c>
      <c r="F46" s="28">
        <v>2182.09</v>
      </c>
      <c r="G46" s="22">
        <v>58.5</v>
      </c>
      <c r="H46" s="22"/>
      <c r="I46" s="22">
        <f>$B$2*K46+(1-$B$2)*J46</f>
        <v>184.3</v>
      </c>
      <c r="J46" s="22">
        <v>205.2</v>
      </c>
      <c r="K46" s="22">
        <v>184.3</v>
      </c>
      <c r="L46" s="28">
        <v>183.92</v>
      </c>
      <c r="M46" s="25">
        <v>-10.8</v>
      </c>
      <c r="N46" s="22"/>
      <c r="O46" s="22">
        <f>$B$2*Q46+(1-$B$2)*P46</f>
        <v>1126.0999999999999</v>
      </c>
      <c r="P46" s="22">
        <v>1091.5999999999999</v>
      </c>
      <c r="Q46" s="22">
        <v>1126.0999999999999</v>
      </c>
      <c r="R46" s="28">
        <v>1126.56</v>
      </c>
      <c r="S46" s="25">
        <v>-24.7</v>
      </c>
      <c r="T46" s="22"/>
      <c r="U46" s="22"/>
      <c r="V46" s="22">
        <v>3491.8</v>
      </c>
      <c r="W46" s="22">
        <v>3492.4</v>
      </c>
      <c r="X46" s="28">
        <v>3492.57</v>
      </c>
      <c r="Y46" s="25">
        <v>23</v>
      </c>
      <c r="Z46" s="22"/>
      <c r="AA46" s="22">
        <f>$B$2*AC46+(1-$B$2)*AB46</f>
        <v>2366.3000000000002</v>
      </c>
      <c r="AB46" s="22">
        <v>2400.1999999999998</v>
      </c>
      <c r="AC46" s="22">
        <v>2366.3000000000002</v>
      </c>
      <c r="AD46" s="28">
        <v>2366.0100000000002</v>
      </c>
      <c r="AE46" s="25">
        <v>47.7</v>
      </c>
      <c r="AF46" s="22"/>
      <c r="AG46" s="22">
        <f>$B$2*AI46+(1-$B$2)*AH46</f>
        <v>62.5</v>
      </c>
      <c r="AH46" s="22">
        <v>62.9</v>
      </c>
      <c r="AI46" s="22">
        <v>62.5</v>
      </c>
      <c r="AJ46" s="28">
        <v>62.48</v>
      </c>
      <c r="AK46" s="25">
        <v>1.3</v>
      </c>
      <c r="AL46" s="22"/>
      <c r="AM46" s="22">
        <f>$B$2*AO46+(1-$B$2)*AN46</f>
        <v>32.200000000000003</v>
      </c>
      <c r="AN46" s="22">
        <v>31.3</v>
      </c>
      <c r="AO46" s="22">
        <v>32.200000000000003</v>
      </c>
      <c r="AP46" s="28">
        <v>32.26</v>
      </c>
      <c r="AQ46" s="25">
        <v>-0.9</v>
      </c>
      <c r="AS46" s="6">
        <f>$B$2*AU46+(1-$B$2)*AT46</f>
        <v>67.8</v>
      </c>
      <c r="AT46" s="6">
        <v>68.7</v>
      </c>
      <c r="AU46" s="6">
        <v>67.8</v>
      </c>
      <c r="AV46" s="30">
        <v>67.739999999999995</v>
      </c>
      <c r="AW46" s="27">
        <v>0.9</v>
      </c>
      <c r="AY46" s="6">
        <f>$B$2*BA46+(1-$B$2)*AZ46</f>
        <v>7.8</v>
      </c>
      <c r="AZ46" s="6">
        <v>8.5</v>
      </c>
      <c r="BA46" s="6">
        <v>7.8</v>
      </c>
      <c r="BB46" s="30">
        <v>7.77</v>
      </c>
      <c r="BC46" s="6">
        <v>-0.6</v>
      </c>
    </row>
    <row r="47" spans="1:55" ht="12.75" x14ac:dyDescent="0.2">
      <c r="A47" s="7">
        <v>11</v>
      </c>
      <c r="B47">
        <v>3</v>
      </c>
      <c r="C47" s="22">
        <f>$B$2*E47+(1-$B$2)*D47</f>
        <v>2191.3000000000002</v>
      </c>
      <c r="D47" s="22">
        <v>2225.8000000000002</v>
      </c>
      <c r="E47" s="22">
        <v>2191.3000000000002</v>
      </c>
      <c r="F47" s="28">
        <v>2193.44</v>
      </c>
      <c r="G47" s="22">
        <v>45.4</v>
      </c>
      <c r="H47" s="22"/>
      <c r="I47" s="22">
        <f>$B$2*K47+(1-$B$2)*J47</f>
        <v>178</v>
      </c>
      <c r="J47" s="22">
        <v>167.9</v>
      </c>
      <c r="K47" s="22">
        <v>178</v>
      </c>
      <c r="L47" s="28">
        <v>181.12</v>
      </c>
      <c r="M47" s="25">
        <v>-11.2</v>
      </c>
      <c r="N47" s="22"/>
      <c r="O47" s="22">
        <f>$B$2*Q47+(1-$B$2)*P47</f>
        <v>1128.9000000000001</v>
      </c>
      <c r="P47" s="22">
        <v>1104.0999999999999</v>
      </c>
      <c r="Q47" s="22">
        <v>1128.9000000000001</v>
      </c>
      <c r="R47" s="28">
        <v>1123.3599999999999</v>
      </c>
      <c r="S47" s="25">
        <v>-12.8</v>
      </c>
      <c r="T47" s="22"/>
      <c r="U47" s="22"/>
      <c r="V47" s="22">
        <v>3497.9</v>
      </c>
      <c r="W47" s="22">
        <v>3498.2</v>
      </c>
      <c r="X47" s="28">
        <v>3497.91</v>
      </c>
      <c r="Y47" s="25">
        <v>21.4</v>
      </c>
      <c r="Z47" s="22"/>
      <c r="AA47" s="22">
        <f>$B$2*AC47+(1-$B$2)*AB47</f>
        <v>2369.4</v>
      </c>
      <c r="AB47" s="22">
        <v>2393.8000000000002</v>
      </c>
      <c r="AC47" s="22">
        <v>2369.4</v>
      </c>
      <c r="AD47" s="28">
        <v>2374.56</v>
      </c>
      <c r="AE47" s="25">
        <v>34.200000000000003</v>
      </c>
      <c r="AF47" s="22"/>
      <c r="AG47" s="22">
        <f>$B$2*AI47+(1-$B$2)*AH47</f>
        <v>62.6</v>
      </c>
      <c r="AH47" s="22">
        <v>63.6</v>
      </c>
      <c r="AI47" s="22">
        <v>62.6</v>
      </c>
      <c r="AJ47" s="28">
        <v>62.71</v>
      </c>
      <c r="AK47" s="25">
        <v>0.9</v>
      </c>
      <c r="AL47" s="22"/>
      <c r="AM47" s="22">
        <f>$B$2*AO47+(1-$B$2)*AN47</f>
        <v>32.299999999999997</v>
      </c>
      <c r="AN47" s="22">
        <v>31.6</v>
      </c>
      <c r="AO47" s="22">
        <v>32.299999999999997</v>
      </c>
      <c r="AP47" s="28">
        <v>32.11</v>
      </c>
      <c r="AQ47" s="25">
        <v>-0.6</v>
      </c>
      <c r="AS47" s="6">
        <f>$B$2*AU47+(1-$B$2)*AT47</f>
        <v>67.7</v>
      </c>
      <c r="AT47" s="6">
        <v>68.400000000000006</v>
      </c>
      <c r="AU47" s="6">
        <v>67.7</v>
      </c>
      <c r="AV47" s="30">
        <v>67.89</v>
      </c>
      <c r="AW47" s="27">
        <v>0.6</v>
      </c>
      <c r="AY47" s="6">
        <f>$B$2*BA47+(1-$B$2)*AZ47</f>
        <v>7.5</v>
      </c>
      <c r="AZ47" s="6">
        <v>7</v>
      </c>
      <c r="BA47" s="6">
        <v>7.5</v>
      </c>
      <c r="BB47" s="30">
        <v>7.63</v>
      </c>
      <c r="BC47" s="6">
        <v>-0.6</v>
      </c>
    </row>
    <row r="48" spans="1:55" ht="12.75" x14ac:dyDescent="0.2">
      <c r="A48" s="7">
        <v>11</v>
      </c>
      <c r="B48">
        <v>4</v>
      </c>
      <c r="C48" s="22">
        <f>$B$2*E48+(1-$B$2)*D48</f>
        <v>2205.3000000000002</v>
      </c>
      <c r="D48" s="22">
        <v>2190.4</v>
      </c>
      <c r="E48" s="22">
        <v>2205.3000000000002</v>
      </c>
      <c r="F48" s="28">
        <v>2203.34</v>
      </c>
      <c r="G48" s="22">
        <v>39.6</v>
      </c>
      <c r="H48" s="22"/>
      <c r="I48" s="22">
        <f>$B$2*K48+(1-$B$2)*J48</f>
        <v>181.4</v>
      </c>
      <c r="J48" s="22">
        <v>165</v>
      </c>
      <c r="K48" s="22">
        <v>181.4</v>
      </c>
      <c r="L48" s="28">
        <v>179.01</v>
      </c>
      <c r="M48" s="25">
        <v>-8.5</v>
      </c>
      <c r="N48" s="22"/>
      <c r="O48" s="22">
        <f>$B$2*Q48+(1-$B$2)*P48</f>
        <v>1116.0999999999999</v>
      </c>
      <c r="P48" s="22">
        <v>1148.5</v>
      </c>
      <c r="Q48" s="22">
        <v>1116.0999999999999</v>
      </c>
      <c r="R48" s="28">
        <v>1120.68</v>
      </c>
      <c r="S48" s="25">
        <v>-10.7</v>
      </c>
      <c r="T48" s="22"/>
      <c r="U48" s="22"/>
      <c r="V48" s="22">
        <v>3503.9</v>
      </c>
      <c r="W48" s="22">
        <v>3502.8</v>
      </c>
      <c r="X48" s="28">
        <v>3503.02</v>
      </c>
      <c r="Y48" s="25">
        <v>20.399999999999999</v>
      </c>
      <c r="Z48" s="22"/>
      <c r="AA48" s="22">
        <f>$B$2*AC48+(1-$B$2)*AB48</f>
        <v>2386.6999999999998</v>
      </c>
      <c r="AB48" s="22">
        <v>2355.4</v>
      </c>
      <c r="AC48" s="22">
        <v>2386.6999999999998</v>
      </c>
      <c r="AD48" s="28">
        <v>2382.34</v>
      </c>
      <c r="AE48" s="25">
        <v>31.1</v>
      </c>
      <c r="AF48" s="22"/>
      <c r="AG48" s="22">
        <f>$B$2*AI48+(1-$B$2)*AH48</f>
        <v>63</v>
      </c>
      <c r="AH48" s="22">
        <v>62.5</v>
      </c>
      <c r="AI48" s="22">
        <v>63</v>
      </c>
      <c r="AJ48" s="28">
        <v>62.9</v>
      </c>
      <c r="AK48" s="25">
        <v>0.8</v>
      </c>
      <c r="AL48" s="22"/>
      <c r="AM48" s="22">
        <f>$B$2*AO48+(1-$B$2)*AN48</f>
        <v>31.9</v>
      </c>
      <c r="AN48" s="22">
        <v>32.799999999999997</v>
      </c>
      <c r="AO48" s="22">
        <v>31.9</v>
      </c>
      <c r="AP48" s="28">
        <v>31.99</v>
      </c>
      <c r="AQ48" s="25">
        <v>-0.5</v>
      </c>
      <c r="AS48" s="6">
        <f>$B$2*AU48+(1-$B$2)*AT48</f>
        <v>68.099999999999994</v>
      </c>
      <c r="AT48" s="6">
        <v>67.2</v>
      </c>
      <c r="AU48" s="6">
        <v>68.099999999999994</v>
      </c>
      <c r="AV48" s="30">
        <v>68.010000000000005</v>
      </c>
      <c r="AW48" s="27">
        <v>0.5</v>
      </c>
      <c r="AY48" s="6">
        <f>$B$2*BA48+(1-$B$2)*AZ48</f>
        <v>7.6</v>
      </c>
      <c r="AZ48" s="6">
        <v>7</v>
      </c>
      <c r="BA48" s="6">
        <v>7.6</v>
      </c>
      <c r="BB48" s="30">
        <v>7.51</v>
      </c>
      <c r="BC48" s="6">
        <v>-0.5</v>
      </c>
    </row>
    <row r="49" spans="1:58" ht="12.75" x14ac:dyDescent="0.2">
      <c r="A49" s="7"/>
      <c r="B49">
        <v>1</v>
      </c>
      <c r="C49" s="22">
        <f>$B$2*E49+(1-$B$2)*D49</f>
        <v>2210</v>
      </c>
      <c r="D49" s="22">
        <v>2178.6</v>
      </c>
      <c r="E49" s="22">
        <v>2210</v>
      </c>
      <c r="F49" s="28">
        <v>2211.0700000000002</v>
      </c>
      <c r="G49" s="22">
        <v>30.9</v>
      </c>
      <c r="H49" s="22"/>
      <c r="I49" s="22">
        <f>$B$2*K49+(1-$B$2)*J49</f>
        <v>177</v>
      </c>
      <c r="J49" s="22">
        <v>184.9</v>
      </c>
      <c r="K49" s="22">
        <v>177</v>
      </c>
      <c r="L49" s="28">
        <v>179.23</v>
      </c>
      <c r="M49" s="25">
        <v>0.9</v>
      </c>
      <c r="N49" s="22"/>
      <c r="O49" s="22">
        <f>$B$2*Q49+(1-$B$2)*P49</f>
        <v>1121</v>
      </c>
      <c r="P49" s="22">
        <v>1144.5</v>
      </c>
      <c r="Q49" s="22">
        <v>1121</v>
      </c>
      <c r="R49" s="28">
        <v>1117.74</v>
      </c>
      <c r="S49" s="25">
        <v>-11.7</v>
      </c>
      <c r="T49" s="22"/>
      <c r="U49" s="22"/>
      <c r="V49" s="22">
        <v>3508</v>
      </c>
      <c r="W49" s="22">
        <v>3508</v>
      </c>
      <c r="X49" s="28">
        <v>3508.04</v>
      </c>
      <c r="Y49" s="25">
        <v>20.100000000000001</v>
      </c>
      <c r="Z49" s="22"/>
      <c r="AA49" s="22">
        <f>$B$2*AC49+(1-$B$2)*AB49</f>
        <v>2387</v>
      </c>
      <c r="AB49" s="22">
        <v>2363.5</v>
      </c>
      <c r="AC49" s="22">
        <v>2387</v>
      </c>
      <c r="AD49" s="28">
        <v>2390.3000000000002</v>
      </c>
      <c r="AE49" s="25">
        <v>31.8</v>
      </c>
      <c r="AF49" s="22"/>
      <c r="AG49" s="22">
        <f>$B$2*AI49+(1-$B$2)*AH49</f>
        <v>63</v>
      </c>
      <c r="AH49" s="22">
        <v>62.1</v>
      </c>
      <c r="AI49" s="22">
        <v>63</v>
      </c>
      <c r="AJ49" s="28">
        <v>63.03</v>
      </c>
      <c r="AK49" s="25">
        <v>0.5</v>
      </c>
      <c r="AL49" s="22"/>
      <c r="AM49" s="22">
        <f>$B$2*AO49+(1-$B$2)*AN49</f>
        <v>32</v>
      </c>
      <c r="AN49" s="22">
        <v>32.6</v>
      </c>
      <c r="AO49" s="22">
        <v>32</v>
      </c>
      <c r="AP49" s="28">
        <v>31.86</v>
      </c>
      <c r="AQ49" s="25">
        <v>-0.5</v>
      </c>
      <c r="AS49" s="6">
        <f>$B$2*AU49+(1-$B$2)*AT49</f>
        <v>68</v>
      </c>
      <c r="AT49" s="6">
        <v>67.400000000000006</v>
      </c>
      <c r="AU49" s="6">
        <v>68</v>
      </c>
      <c r="AV49" s="30">
        <v>68.14</v>
      </c>
      <c r="AW49" s="27">
        <v>0.5</v>
      </c>
      <c r="AY49" s="6">
        <f>$B$2*BA49+(1-$B$2)*AZ49</f>
        <v>7.4</v>
      </c>
      <c r="AZ49" s="6">
        <v>7.8</v>
      </c>
      <c r="BA49" s="6">
        <v>7.4</v>
      </c>
      <c r="BB49" s="30">
        <v>7.5</v>
      </c>
      <c r="BC49" s="6">
        <v>-0.1</v>
      </c>
    </row>
    <row r="50" spans="1:58" ht="12.75" x14ac:dyDescent="0.2">
      <c r="A50" s="7">
        <v>12</v>
      </c>
      <c r="B50">
        <v>2</v>
      </c>
      <c r="C50" s="22">
        <f>$B$2*E50+(1-$B$2)*D50</f>
        <v>2214.1999999999998</v>
      </c>
      <c r="D50" s="22">
        <v>2226.8000000000002</v>
      </c>
      <c r="E50" s="22">
        <v>2214.1999999999998</v>
      </c>
      <c r="F50" s="28">
        <v>2214.77</v>
      </c>
      <c r="G50" s="22">
        <v>14.8</v>
      </c>
      <c r="H50" s="22"/>
      <c r="I50" s="22">
        <f>$B$2*K50+(1-$B$2)*J50</f>
        <v>184.3</v>
      </c>
      <c r="J50" s="22">
        <v>205.1</v>
      </c>
      <c r="K50" s="22">
        <v>184.3</v>
      </c>
      <c r="L50" s="28">
        <v>182.12</v>
      </c>
      <c r="M50" s="25">
        <v>11.6</v>
      </c>
      <c r="N50" s="22"/>
      <c r="O50" s="22">
        <f>$B$2*Q50+(1-$B$2)*P50</f>
        <v>1114.4000000000001</v>
      </c>
      <c r="P50" s="22">
        <v>1080.4000000000001</v>
      </c>
      <c r="Q50" s="22">
        <v>1114.4000000000001</v>
      </c>
      <c r="R50" s="28">
        <v>1116.23</v>
      </c>
      <c r="S50" s="25">
        <v>-6.1</v>
      </c>
      <c r="T50" s="22"/>
      <c r="U50" s="22"/>
      <c r="V50" s="22">
        <v>3512.3</v>
      </c>
      <c r="W50" s="22">
        <v>3513</v>
      </c>
      <c r="X50" s="28">
        <v>3513.12</v>
      </c>
      <c r="Y50" s="25">
        <v>20.3</v>
      </c>
      <c r="Z50" s="22"/>
      <c r="AA50" s="22">
        <f>$B$2*AC50+(1-$B$2)*AB50</f>
        <v>2398.6</v>
      </c>
      <c r="AB50" s="22">
        <v>2431.9</v>
      </c>
      <c r="AC50" s="22">
        <v>2398.6</v>
      </c>
      <c r="AD50" s="28">
        <v>2396.89</v>
      </c>
      <c r="AE50" s="25">
        <v>26.4</v>
      </c>
      <c r="AF50" s="22"/>
      <c r="AG50" s="22">
        <f>$B$2*AI50+(1-$B$2)*AH50</f>
        <v>63</v>
      </c>
      <c r="AH50" s="22">
        <v>63.4</v>
      </c>
      <c r="AI50" s="22">
        <v>63</v>
      </c>
      <c r="AJ50" s="28">
        <v>63.04</v>
      </c>
      <c r="AK50" s="25">
        <v>0.1</v>
      </c>
      <c r="AL50" s="22"/>
      <c r="AM50" s="22">
        <f>$B$2*AO50+(1-$B$2)*AN50</f>
        <v>31.7</v>
      </c>
      <c r="AN50" s="22">
        <v>30.8</v>
      </c>
      <c r="AO50" s="22">
        <v>31.7</v>
      </c>
      <c r="AP50" s="28">
        <v>31.77</v>
      </c>
      <c r="AQ50" s="25">
        <v>-0.4</v>
      </c>
      <c r="AS50" s="6">
        <f>$B$2*AU50+(1-$B$2)*AT50</f>
        <v>68.3</v>
      </c>
      <c r="AT50" s="6">
        <v>69.2</v>
      </c>
      <c r="AU50" s="6">
        <v>68.3</v>
      </c>
      <c r="AV50" s="30">
        <v>68.23</v>
      </c>
      <c r="AW50" s="27">
        <v>0.4</v>
      </c>
      <c r="AY50" s="6">
        <f>$B$2*BA50+(1-$B$2)*AZ50</f>
        <v>7.7</v>
      </c>
      <c r="AZ50" s="6">
        <v>8.4</v>
      </c>
      <c r="BA50" s="6">
        <v>7.7</v>
      </c>
      <c r="BB50" s="30">
        <v>7.6</v>
      </c>
      <c r="BC50" s="6">
        <v>0.4</v>
      </c>
    </row>
    <row r="51" spans="1:58" ht="12.75" x14ac:dyDescent="0.2">
      <c r="A51" s="7">
        <v>12</v>
      </c>
      <c r="B51">
        <v>3</v>
      </c>
      <c r="C51" s="22">
        <f>$B$2*E51+(1-$B$2)*D51</f>
        <v>2214.3000000000002</v>
      </c>
      <c r="D51" s="22">
        <v>2249.4</v>
      </c>
      <c r="E51" s="22">
        <v>2214.3000000000002</v>
      </c>
      <c r="F51" s="28">
        <v>2216.2399999999998</v>
      </c>
      <c r="G51" s="22">
        <v>5.9</v>
      </c>
      <c r="H51" s="22"/>
      <c r="I51" s="22">
        <f>$B$2*K51+(1-$B$2)*J51</f>
        <v>186.9</v>
      </c>
      <c r="J51" s="22">
        <v>176</v>
      </c>
      <c r="K51" s="22">
        <v>186.9</v>
      </c>
      <c r="L51" s="28">
        <v>186.29</v>
      </c>
      <c r="M51" s="25">
        <v>16.7</v>
      </c>
      <c r="N51" s="22"/>
      <c r="O51" s="22">
        <f>$B$2*Q51+(1-$B$2)*P51</f>
        <v>1117.3</v>
      </c>
      <c r="P51" s="22">
        <v>1092.9000000000001</v>
      </c>
      <c r="Q51" s="22">
        <v>1117.3</v>
      </c>
      <c r="R51" s="28">
        <v>1115.6500000000001</v>
      </c>
      <c r="S51" s="25">
        <v>-2.2999999999999998</v>
      </c>
      <c r="T51" s="22"/>
      <c r="U51" s="22"/>
      <c r="V51" s="22">
        <v>3518.2</v>
      </c>
      <c r="W51" s="22">
        <v>3518.5</v>
      </c>
      <c r="X51" s="28">
        <v>3518.18</v>
      </c>
      <c r="Y51" s="25">
        <v>20.3</v>
      </c>
      <c r="Z51" s="22"/>
      <c r="AA51" s="22">
        <f>$B$2*AC51+(1-$B$2)*AB51</f>
        <v>2401.1999999999998</v>
      </c>
      <c r="AB51" s="22">
        <v>2425.4</v>
      </c>
      <c r="AC51" s="22">
        <v>2401.1999999999998</v>
      </c>
      <c r="AD51" s="28">
        <v>2402.5300000000002</v>
      </c>
      <c r="AE51" s="25">
        <v>22.6</v>
      </c>
      <c r="AF51" s="22"/>
      <c r="AG51" s="22">
        <f>$B$2*AI51+(1-$B$2)*AH51</f>
        <v>62.9</v>
      </c>
      <c r="AH51" s="22">
        <v>63.9</v>
      </c>
      <c r="AI51" s="22">
        <v>62.9</v>
      </c>
      <c r="AJ51" s="28">
        <v>62.99</v>
      </c>
      <c r="AK51" s="25">
        <v>-0.2</v>
      </c>
      <c r="AL51" s="22"/>
      <c r="AM51" s="22">
        <f>$B$2*AO51+(1-$B$2)*AN51</f>
        <v>31.8</v>
      </c>
      <c r="AN51" s="22">
        <v>31.1</v>
      </c>
      <c r="AO51" s="22">
        <v>31.8</v>
      </c>
      <c r="AP51" s="28">
        <v>31.71</v>
      </c>
      <c r="AQ51" s="25">
        <v>-0.2</v>
      </c>
      <c r="AS51" s="6">
        <f>$B$2*AU51+(1-$B$2)*AT51</f>
        <v>68.2</v>
      </c>
      <c r="AT51" s="6">
        <v>68.900000000000006</v>
      </c>
      <c r="AU51" s="6">
        <v>68.2</v>
      </c>
      <c r="AV51" s="30">
        <v>68.290000000000006</v>
      </c>
      <c r="AW51" s="27">
        <v>0.2</v>
      </c>
      <c r="AY51" s="6">
        <f>$B$2*BA51+(1-$B$2)*AZ51</f>
        <v>7.8</v>
      </c>
      <c r="AZ51" s="6">
        <v>7.3</v>
      </c>
      <c r="BA51" s="6">
        <v>7.8</v>
      </c>
      <c r="BB51" s="30">
        <v>7.75</v>
      </c>
      <c r="BC51" s="6">
        <v>0.6</v>
      </c>
    </row>
    <row r="52" spans="1:58" ht="12.75" x14ac:dyDescent="0.2">
      <c r="A52" s="7">
        <v>12</v>
      </c>
      <c r="B52">
        <v>4</v>
      </c>
      <c r="C52" s="22">
        <f>$B$2*E52+(1-$B$2)*D52</f>
        <v>2218.9</v>
      </c>
      <c r="D52" s="22">
        <v>2204.3000000000002</v>
      </c>
      <c r="E52" s="22">
        <v>2218.9</v>
      </c>
      <c r="F52" s="28">
        <v>2219.16</v>
      </c>
      <c r="G52" s="22">
        <v>11.7</v>
      </c>
      <c r="H52" s="22"/>
      <c r="I52" s="22">
        <f>$B$2*K52+(1-$B$2)*J52</f>
        <v>190.2</v>
      </c>
      <c r="J52" s="22">
        <v>174.2</v>
      </c>
      <c r="K52" s="22">
        <v>190.2</v>
      </c>
      <c r="L52" s="28">
        <v>189.03</v>
      </c>
      <c r="M52" s="25">
        <v>11</v>
      </c>
      <c r="N52" s="22"/>
      <c r="O52" s="22">
        <f>$B$2*Q52+(1-$B$2)*P52</f>
        <v>1113.9000000000001</v>
      </c>
      <c r="P52" s="22">
        <v>1145.5</v>
      </c>
      <c r="Q52" s="22">
        <v>1113.9000000000001</v>
      </c>
      <c r="R52" s="28">
        <v>1114.99</v>
      </c>
      <c r="S52" s="25">
        <v>-2.6</v>
      </c>
      <c r="T52" s="22"/>
      <c r="U52" s="22"/>
      <c r="V52" s="22">
        <v>3524</v>
      </c>
      <c r="W52" s="22">
        <v>3523</v>
      </c>
      <c r="X52" s="28">
        <v>3523.19</v>
      </c>
      <c r="Y52" s="25">
        <v>20</v>
      </c>
      <c r="Z52" s="22"/>
      <c r="AA52" s="22">
        <f>$B$2*AC52+(1-$B$2)*AB52</f>
        <v>2409.1</v>
      </c>
      <c r="AB52" s="22">
        <v>2378.5</v>
      </c>
      <c r="AC52" s="22">
        <v>2409.1</v>
      </c>
      <c r="AD52" s="28">
        <v>2408.1999999999998</v>
      </c>
      <c r="AE52" s="25">
        <v>22.7</v>
      </c>
      <c r="AF52" s="22"/>
      <c r="AG52" s="22">
        <f>$B$2*AI52+(1-$B$2)*AH52</f>
        <v>63</v>
      </c>
      <c r="AH52" s="22">
        <v>62.6</v>
      </c>
      <c r="AI52" s="22">
        <v>63</v>
      </c>
      <c r="AJ52" s="28">
        <v>62.99</v>
      </c>
      <c r="AK52" s="25">
        <v>0</v>
      </c>
      <c r="AL52" s="22"/>
      <c r="AM52" s="22">
        <f>$B$2*AO52+(1-$B$2)*AN52</f>
        <v>31.6</v>
      </c>
      <c r="AN52" s="22">
        <v>32.5</v>
      </c>
      <c r="AO52" s="22">
        <v>31.6</v>
      </c>
      <c r="AP52" s="28">
        <v>31.65</v>
      </c>
      <c r="AQ52" s="25">
        <v>-0.3</v>
      </c>
      <c r="AS52" s="6">
        <f>$B$2*AU52+(1-$B$2)*AT52</f>
        <v>68.400000000000006</v>
      </c>
      <c r="AT52" s="6">
        <v>67.5</v>
      </c>
      <c r="AU52" s="6">
        <v>68.400000000000006</v>
      </c>
      <c r="AV52" s="30">
        <v>68.349999999999994</v>
      </c>
      <c r="AW52" s="27">
        <v>0.3</v>
      </c>
      <c r="AY52" s="6">
        <f>$B$2*BA52+(1-$B$2)*AZ52</f>
        <v>7.9</v>
      </c>
      <c r="AZ52" s="6">
        <v>7.3</v>
      </c>
      <c r="BA52" s="6">
        <v>7.9</v>
      </c>
      <c r="BB52" s="30">
        <v>7.85</v>
      </c>
      <c r="BC52" s="6">
        <v>0.4</v>
      </c>
    </row>
    <row r="53" spans="1:58" ht="12.75" x14ac:dyDescent="0.2">
      <c r="A53" s="7"/>
      <c r="B53">
        <v>1</v>
      </c>
      <c r="C53" s="22">
        <f>$B$2*E53+(1-$B$2)*D53</f>
        <v>2221.6999999999998</v>
      </c>
      <c r="D53" s="22">
        <v>2190</v>
      </c>
      <c r="E53" s="22">
        <v>2221.6999999999998</v>
      </c>
      <c r="F53" s="28">
        <v>2224.67</v>
      </c>
      <c r="G53" s="22">
        <v>22</v>
      </c>
      <c r="H53" s="22"/>
      <c r="I53" s="22">
        <f>$B$2*K53+(1-$B$2)*J53</f>
        <v>190.7</v>
      </c>
      <c r="J53" s="22">
        <v>198.9</v>
      </c>
      <c r="K53" s="22">
        <v>190.7</v>
      </c>
      <c r="L53" s="28">
        <v>189.37</v>
      </c>
      <c r="M53" s="25">
        <v>1.4</v>
      </c>
      <c r="N53" s="22"/>
      <c r="O53" s="22">
        <f>$B$2*Q53+(1-$B$2)*P53</f>
        <v>1115.8</v>
      </c>
      <c r="P53" s="22">
        <v>1139.3</v>
      </c>
      <c r="Q53" s="22">
        <v>1115.8</v>
      </c>
      <c r="R53" s="28">
        <v>1114.23</v>
      </c>
      <c r="S53" s="25">
        <v>-3</v>
      </c>
      <c r="T53" s="22"/>
      <c r="U53" s="22"/>
      <c r="V53" s="22">
        <v>3528.2</v>
      </c>
      <c r="W53" s="22">
        <v>3528.2</v>
      </c>
      <c r="X53" s="28">
        <v>3528.28</v>
      </c>
      <c r="Y53" s="25">
        <v>20.399999999999999</v>
      </c>
      <c r="Z53" s="22"/>
      <c r="AA53" s="22">
        <f>$B$2*AC53+(1-$B$2)*AB53</f>
        <v>2412.4</v>
      </c>
      <c r="AB53" s="22">
        <v>2388.9</v>
      </c>
      <c r="AC53" s="22">
        <v>2412.4</v>
      </c>
      <c r="AD53" s="28">
        <v>2414.04</v>
      </c>
      <c r="AE53" s="25">
        <v>23.4</v>
      </c>
      <c r="AF53" s="22"/>
      <c r="AG53" s="22">
        <f>$B$2*AI53+(1-$B$2)*AH53</f>
        <v>63</v>
      </c>
      <c r="AH53" s="22">
        <v>62.1</v>
      </c>
      <c r="AI53" s="22">
        <v>63</v>
      </c>
      <c r="AJ53" s="28">
        <v>63.05</v>
      </c>
      <c r="AK53" s="25">
        <v>0.3</v>
      </c>
      <c r="AL53" s="22"/>
      <c r="AM53" s="22">
        <f>$B$2*AO53+(1-$B$2)*AN53</f>
        <v>31.6</v>
      </c>
      <c r="AN53" s="22">
        <v>32.299999999999997</v>
      </c>
      <c r="AO53" s="22">
        <v>31.6</v>
      </c>
      <c r="AP53" s="28">
        <v>31.58</v>
      </c>
      <c r="AQ53" s="25">
        <v>-0.3</v>
      </c>
      <c r="AS53" s="6">
        <f>$B$2*AU53+(1-$B$2)*AT53</f>
        <v>68.400000000000006</v>
      </c>
      <c r="AT53" s="6">
        <v>67.7</v>
      </c>
      <c r="AU53" s="6">
        <v>68.400000000000006</v>
      </c>
      <c r="AV53" s="30">
        <v>68.42</v>
      </c>
      <c r="AW53" s="27">
        <v>0.3</v>
      </c>
      <c r="AY53" s="6">
        <f>$B$2*BA53+(1-$B$2)*AZ53</f>
        <v>7.9</v>
      </c>
      <c r="AZ53" s="6">
        <v>8.3000000000000007</v>
      </c>
      <c r="BA53" s="6">
        <v>7.9</v>
      </c>
      <c r="BB53" s="30">
        <v>7.84</v>
      </c>
      <c r="BC53" s="6">
        <v>0</v>
      </c>
    </row>
    <row r="54" spans="1:58" ht="12.75" x14ac:dyDescent="0.2">
      <c r="A54" s="7">
        <v>13</v>
      </c>
      <c r="B54">
        <v>2</v>
      </c>
      <c r="C54" s="22">
        <f>$B$2*E54+(1-$B$2)*D54</f>
        <v>2236</v>
      </c>
      <c r="D54" s="22">
        <v>2248.5</v>
      </c>
      <c r="E54" s="22">
        <v>2236</v>
      </c>
      <c r="F54" s="28">
        <v>2232.63</v>
      </c>
      <c r="G54" s="22">
        <v>31.8</v>
      </c>
      <c r="H54" s="22"/>
      <c r="I54" s="22">
        <f>$B$2*K54+(1-$B$2)*J54</f>
        <v>186.9</v>
      </c>
      <c r="J54" s="22">
        <v>207.3</v>
      </c>
      <c r="K54" s="22">
        <v>186.9</v>
      </c>
      <c r="L54" s="28">
        <v>189.66</v>
      </c>
      <c r="M54" s="25">
        <v>1.1000000000000001</v>
      </c>
      <c r="N54" s="22"/>
      <c r="O54" s="22">
        <f>$B$2*Q54+(1-$B$2)*P54</f>
        <v>1110.5999999999999</v>
      </c>
      <c r="P54" s="22">
        <v>1076.9000000000001</v>
      </c>
      <c r="Q54" s="22">
        <v>1110.5999999999999</v>
      </c>
      <c r="R54" s="28">
        <v>1111.18</v>
      </c>
      <c r="S54" s="25">
        <v>-12.2</v>
      </c>
      <c r="T54" s="22"/>
      <c r="U54" s="22"/>
      <c r="V54" s="22">
        <v>3532.8</v>
      </c>
      <c r="W54" s="22">
        <v>3533.5</v>
      </c>
      <c r="X54" s="28">
        <v>3533.47</v>
      </c>
      <c r="Y54" s="25">
        <v>20.8</v>
      </c>
      <c r="Z54" s="22"/>
      <c r="AA54" s="22">
        <f>$B$2*AC54+(1-$B$2)*AB54</f>
        <v>2422.9</v>
      </c>
      <c r="AB54" s="22">
        <v>2455.9</v>
      </c>
      <c r="AC54" s="22">
        <v>2422.9</v>
      </c>
      <c r="AD54" s="28">
        <v>2422.29</v>
      </c>
      <c r="AE54" s="25">
        <v>33</v>
      </c>
      <c r="AF54" s="22"/>
      <c r="AG54" s="22">
        <f>$B$2*AI54+(1-$B$2)*AH54</f>
        <v>63.3</v>
      </c>
      <c r="AH54" s="22">
        <v>63.6</v>
      </c>
      <c r="AI54" s="22">
        <v>63.3</v>
      </c>
      <c r="AJ54" s="28">
        <v>63.19</v>
      </c>
      <c r="AK54" s="25">
        <v>0.5</v>
      </c>
      <c r="AL54" s="22"/>
      <c r="AM54" s="22">
        <f>$B$2*AO54+(1-$B$2)*AN54</f>
        <v>31.4</v>
      </c>
      <c r="AN54" s="22">
        <v>30.5</v>
      </c>
      <c r="AO54" s="22">
        <v>31.4</v>
      </c>
      <c r="AP54" s="28">
        <v>31.45</v>
      </c>
      <c r="AQ54" s="25">
        <v>-0.5</v>
      </c>
      <c r="AS54" s="6">
        <f>$B$2*AU54+(1-$B$2)*AT54</f>
        <v>68.599999999999994</v>
      </c>
      <c r="AT54" s="6">
        <v>69.5</v>
      </c>
      <c r="AU54" s="6">
        <v>68.599999999999994</v>
      </c>
      <c r="AV54" s="30">
        <v>68.55</v>
      </c>
      <c r="AW54" s="27">
        <v>0.5</v>
      </c>
      <c r="AY54" s="6">
        <f>$B$2*BA54+(1-$B$2)*AZ54</f>
        <v>7.7</v>
      </c>
      <c r="AZ54" s="6">
        <v>8.4</v>
      </c>
      <c r="BA54" s="6">
        <v>7.7</v>
      </c>
      <c r="BB54" s="30">
        <v>7.83</v>
      </c>
      <c r="BC54" s="6">
        <v>-0.1</v>
      </c>
    </row>
    <row r="55" spans="1:58" ht="12.75" x14ac:dyDescent="0.2">
      <c r="A55" s="7">
        <v>13</v>
      </c>
      <c r="B55">
        <v>3</v>
      </c>
      <c r="C55" s="6">
        <f>$B$2*E55+(1-$B$2)*D55</f>
        <v>2234.1</v>
      </c>
      <c r="D55" s="6">
        <v>2269.5</v>
      </c>
      <c r="E55" s="6">
        <v>2234.1</v>
      </c>
      <c r="F55" s="30">
        <v>2240.58</v>
      </c>
      <c r="G55" s="6">
        <v>31.8</v>
      </c>
      <c r="I55" s="6">
        <f>$B$2*K55+(1-$B$2)*J55</f>
        <v>195.2</v>
      </c>
      <c r="J55" s="6">
        <v>183.5</v>
      </c>
      <c r="K55" s="6">
        <v>195.2</v>
      </c>
      <c r="L55" s="30">
        <v>190.79</v>
      </c>
      <c r="M55" s="6">
        <v>4.5</v>
      </c>
      <c r="O55" s="6">
        <f>$B$2*Q55+(1-$B$2)*P55</f>
        <v>1109.5999999999999</v>
      </c>
      <c r="P55" s="6">
        <v>1085.5999999999999</v>
      </c>
      <c r="Q55" s="6">
        <v>1109.5999999999999</v>
      </c>
      <c r="R55" s="30">
        <v>1107.23</v>
      </c>
      <c r="S55" s="27">
        <v>-15.8</v>
      </c>
      <c r="V55" s="6">
        <v>3538.5</v>
      </c>
      <c r="W55" s="6">
        <v>3538.8</v>
      </c>
      <c r="X55" s="30">
        <v>3538.6</v>
      </c>
      <c r="Y55" s="27">
        <v>20.5</v>
      </c>
      <c r="AA55" s="6">
        <f>$B$2*AC55+(1-$B$2)*AB55</f>
        <v>2429.1999999999998</v>
      </c>
      <c r="AB55" s="6">
        <v>2453</v>
      </c>
      <c r="AC55" s="6">
        <v>2429.1999999999998</v>
      </c>
      <c r="AD55" s="30">
        <v>2431.37</v>
      </c>
      <c r="AE55" s="27">
        <v>36.299999999999997</v>
      </c>
      <c r="AG55" s="6">
        <f>$B$2*AI55+(1-$B$2)*AH55</f>
        <v>63.1</v>
      </c>
      <c r="AH55" s="6">
        <v>64.099999999999994</v>
      </c>
      <c r="AI55" s="6">
        <v>63.1</v>
      </c>
      <c r="AJ55" s="30">
        <v>63.32</v>
      </c>
      <c r="AK55" s="27">
        <v>0.5</v>
      </c>
      <c r="AM55" s="6">
        <f>$B$2*AO55+(1-$B$2)*AN55</f>
        <v>31.4</v>
      </c>
      <c r="AN55" s="6">
        <v>30.7</v>
      </c>
      <c r="AO55" s="6">
        <v>31.4</v>
      </c>
      <c r="AP55" s="30">
        <v>31.29</v>
      </c>
      <c r="AQ55" s="27">
        <v>-0.6</v>
      </c>
      <c r="AS55" s="6">
        <f>$B$2*AU55+(1-$B$2)*AT55</f>
        <v>68.599999999999994</v>
      </c>
      <c r="AT55" s="6">
        <v>69.3</v>
      </c>
      <c r="AU55" s="6">
        <v>68.599999999999994</v>
      </c>
      <c r="AV55" s="30">
        <v>68.709999999999994</v>
      </c>
      <c r="AW55" s="27">
        <v>0.6</v>
      </c>
      <c r="AY55" s="6">
        <f>$B$2*BA55+(1-$B$2)*AZ55</f>
        <v>8</v>
      </c>
      <c r="AZ55" s="6">
        <v>7.5</v>
      </c>
      <c r="BA55" s="6">
        <v>8</v>
      </c>
      <c r="BB55" s="30">
        <v>7.85</v>
      </c>
      <c r="BC55" s="6">
        <v>0.1</v>
      </c>
    </row>
    <row r="56" spans="1:58" ht="12.75" x14ac:dyDescent="0.2">
      <c r="A56" s="7">
        <v>13</v>
      </c>
      <c r="B56">
        <v>4</v>
      </c>
      <c r="C56" s="6">
        <f>$B$2*E56+(1-$B$2)*D56</f>
        <v>2255.3000000000002</v>
      </c>
      <c r="D56" s="6">
        <v>2240.4</v>
      </c>
      <c r="E56" s="6">
        <v>2255.3000000000002</v>
      </c>
      <c r="F56" s="30">
        <v>2247</v>
      </c>
      <c r="G56" s="6">
        <v>25.7</v>
      </c>
      <c r="I56" s="6">
        <f>$B$2*K56+(1-$B$2)*J56</f>
        <v>189.6</v>
      </c>
      <c r="J56" s="6">
        <v>174.2</v>
      </c>
      <c r="K56" s="6">
        <v>189.6</v>
      </c>
      <c r="L56" s="30">
        <v>191.82</v>
      </c>
      <c r="M56" s="6">
        <v>4.0999999999999996</v>
      </c>
      <c r="O56" s="6">
        <f>$B$2*Q56+(1-$B$2)*P56</f>
        <v>1098.7</v>
      </c>
      <c r="P56" s="6">
        <v>1130.0999999999999</v>
      </c>
      <c r="Q56" s="6">
        <v>1098.7</v>
      </c>
      <c r="R56" s="30">
        <v>1104.9100000000001</v>
      </c>
      <c r="S56" s="27">
        <v>-9.3000000000000007</v>
      </c>
      <c r="V56" s="6">
        <v>3544.6</v>
      </c>
      <c r="W56" s="6">
        <v>3543.6</v>
      </c>
      <c r="X56" s="30">
        <v>3543.73</v>
      </c>
      <c r="Y56" s="27">
        <v>20.5</v>
      </c>
      <c r="AA56" s="6">
        <f>$B$2*AC56+(1-$B$2)*AB56</f>
        <v>2444.9</v>
      </c>
      <c r="AB56" s="6">
        <v>2414.5</v>
      </c>
      <c r="AC56" s="6">
        <v>2444.9</v>
      </c>
      <c r="AD56" s="30">
        <v>2438.8200000000002</v>
      </c>
      <c r="AE56" s="27">
        <v>29.8</v>
      </c>
      <c r="AG56" s="6">
        <f>$B$2*AI56+(1-$B$2)*AH56</f>
        <v>63.6</v>
      </c>
      <c r="AH56" s="6">
        <v>63.2</v>
      </c>
      <c r="AI56" s="6">
        <v>63.6</v>
      </c>
      <c r="AJ56" s="30">
        <v>63.41</v>
      </c>
      <c r="AK56" s="27">
        <v>0.4</v>
      </c>
      <c r="AM56" s="6">
        <f>$B$2*AO56+(1-$B$2)*AN56</f>
        <v>31</v>
      </c>
      <c r="AN56" s="6">
        <v>31.9</v>
      </c>
      <c r="AO56" s="6">
        <v>31</v>
      </c>
      <c r="AP56" s="30">
        <v>31.18</v>
      </c>
      <c r="AQ56" s="27">
        <v>-0.4</v>
      </c>
      <c r="AS56" s="6">
        <f>$B$2*AU56+(1-$B$2)*AT56</f>
        <v>69</v>
      </c>
      <c r="AT56" s="6">
        <v>68.099999999999994</v>
      </c>
      <c r="AU56" s="6">
        <v>69</v>
      </c>
      <c r="AV56" s="30">
        <v>68.819999999999993</v>
      </c>
      <c r="AW56" s="27">
        <v>0.4</v>
      </c>
      <c r="AY56" s="6">
        <f>$B$2*BA56+(1-$B$2)*AZ56</f>
        <v>7.8</v>
      </c>
      <c r="AZ56" s="6">
        <v>7.2</v>
      </c>
      <c r="BA56" s="6">
        <v>7.8</v>
      </c>
      <c r="BB56" s="30">
        <v>7.87</v>
      </c>
      <c r="BC56" s="6">
        <v>0.1</v>
      </c>
    </row>
    <row r="57" spans="1:58" s="11" customFormat="1" ht="12.75" x14ac:dyDescent="0.2">
      <c r="A57" s="7"/>
      <c r="B57">
        <v>1</v>
      </c>
      <c r="C57" s="6">
        <f>$B$2*E57+(1-$B$2)*D57</f>
        <v>2249.5</v>
      </c>
      <c r="D57" s="6">
        <v>2218.5</v>
      </c>
      <c r="E57" s="6">
        <v>2249.5</v>
      </c>
      <c r="F57" s="30">
        <v>2255.42</v>
      </c>
      <c r="G57" s="6">
        <v>33.700000000000003</v>
      </c>
      <c r="H57" s="6"/>
      <c r="I57" s="6">
        <f>$B$2*K57+(1-$B$2)*J57</f>
        <v>191</v>
      </c>
      <c r="J57" s="6">
        <v>199.2</v>
      </c>
      <c r="K57" s="6">
        <v>191</v>
      </c>
      <c r="L57" s="30">
        <v>191.21</v>
      </c>
      <c r="M57" s="6">
        <v>-2.4</v>
      </c>
      <c r="N57" s="6"/>
      <c r="O57" s="6">
        <f>$B$2*Q57+(1-$B$2)*P57</f>
        <v>1108.5999999999999</v>
      </c>
      <c r="P57" s="6">
        <v>1131.4000000000001</v>
      </c>
      <c r="Q57" s="6">
        <v>1108.5999999999999</v>
      </c>
      <c r="R57" s="30">
        <v>1102.5899999999999</v>
      </c>
      <c r="S57" s="27">
        <v>-9.3000000000000007</v>
      </c>
      <c r="T57" s="6"/>
      <c r="U57" s="6"/>
      <c r="V57" s="6">
        <v>3549.1</v>
      </c>
      <c r="W57" s="6">
        <v>3549</v>
      </c>
      <c r="X57" s="30">
        <v>3549.23</v>
      </c>
      <c r="Y57" s="27">
        <v>22</v>
      </c>
      <c r="Z57" s="6"/>
      <c r="AA57" s="6">
        <f>$B$2*AC57+(1-$B$2)*AB57</f>
        <v>2440.5</v>
      </c>
      <c r="AB57" s="6">
        <v>2417.6999999999998</v>
      </c>
      <c r="AC57" s="6">
        <v>2440.5</v>
      </c>
      <c r="AD57" s="30">
        <v>2446.64</v>
      </c>
      <c r="AE57" s="27">
        <v>31.3</v>
      </c>
      <c r="AF57" s="6"/>
      <c r="AG57" s="6">
        <f>$B$2*AI57+(1-$B$2)*AH57</f>
        <v>63.4</v>
      </c>
      <c r="AH57" s="6">
        <v>62.5</v>
      </c>
      <c r="AI57" s="6">
        <v>63.4</v>
      </c>
      <c r="AJ57" s="30">
        <v>63.55</v>
      </c>
      <c r="AK57" s="27">
        <v>0.6</v>
      </c>
      <c r="AL57" s="6"/>
      <c r="AM57" s="6">
        <f>$B$2*AO57+(1-$B$2)*AN57</f>
        <v>31.2</v>
      </c>
      <c r="AN57" s="6">
        <v>31.9</v>
      </c>
      <c r="AO57" s="6">
        <v>31.2</v>
      </c>
      <c r="AP57" s="30">
        <v>31.07</v>
      </c>
      <c r="AQ57" s="27">
        <v>-0.5</v>
      </c>
      <c r="AR57" s="6"/>
      <c r="AS57" s="6">
        <f>$B$2*AU57+(1-$B$2)*AT57</f>
        <v>68.8</v>
      </c>
      <c r="AT57" s="6">
        <v>68.099999999999994</v>
      </c>
      <c r="AU57" s="6">
        <v>68.8</v>
      </c>
      <c r="AV57" s="30">
        <v>68.930000000000007</v>
      </c>
      <c r="AW57" s="27">
        <v>0.5</v>
      </c>
      <c r="AX57" s="6"/>
      <c r="AY57" s="6">
        <f>$B$2*BA57+(1-$B$2)*AZ57</f>
        <v>7.8</v>
      </c>
      <c r="AZ57" s="6">
        <v>8.1999999999999993</v>
      </c>
      <c r="BA57" s="6">
        <v>7.8</v>
      </c>
      <c r="BB57" s="30">
        <v>7.82</v>
      </c>
      <c r="BC57" s="6">
        <v>-0.2</v>
      </c>
      <c r="BD57" s="6"/>
      <c r="BE57" s="6"/>
      <c r="BF57" s="6"/>
    </row>
    <row r="58" spans="1:58" s="11" customFormat="1" ht="12.75" x14ac:dyDescent="0.2">
      <c r="A58" s="7">
        <v>14</v>
      </c>
      <c r="B58">
        <v>2</v>
      </c>
      <c r="C58" s="6">
        <f>$B$2*E58+(1-$B$2)*D58</f>
        <v>2264.1</v>
      </c>
      <c r="D58" s="6">
        <v>2276.4</v>
      </c>
      <c r="E58" s="6">
        <v>2264.1</v>
      </c>
      <c r="F58" s="30">
        <v>2266.2800000000002</v>
      </c>
      <c r="G58" s="6">
        <v>43.4</v>
      </c>
      <c r="H58" s="6"/>
      <c r="I58" s="6">
        <f>$B$2*K58+(1-$B$2)*J58</f>
        <v>189.2</v>
      </c>
      <c r="J58" s="6">
        <v>208.9</v>
      </c>
      <c r="K58" s="6">
        <v>189.2</v>
      </c>
      <c r="L58" s="30">
        <v>189.51</v>
      </c>
      <c r="M58" s="6">
        <v>-6.8</v>
      </c>
      <c r="N58" s="6"/>
      <c r="O58" s="6">
        <f>$B$2*Q58+(1-$B$2)*P58</f>
        <v>1101.9000000000001</v>
      </c>
      <c r="P58" s="6">
        <v>1069.0999999999999</v>
      </c>
      <c r="Q58" s="6">
        <v>1101.9000000000001</v>
      </c>
      <c r="R58" s="30">
        <v>1099.3699999999999</v>
      </c>
      <c r="S58" s="27">
        <v>-12.9</v>
      </c>
      <c r="T58" s="6"/>
      <c r="U58" s="6"/>
      <c r="V58" s="6">
        <v>3554.5</v>
      </c>
      <c r="W58" s="6">
        <v>3555.2</v>
      </c>
      <c r="X58" s="30">
        <v>3555.16</v>
      </c>
      <c r="Y58" s="27">
        <v>23.7</v>
      </c>
      <c r="Z58" s="6"/>
      <c r="AA58" s="6">
        <f>$B$2*AC58+(1-$B$2)*AB58</f>
        <v>2453.3000000000002</v>
      </c>
      <c r="AB58" s="6">
        <v>2485.4</v>
      </c>
      <c r="AC58" s="6">
        <v>2453.3000000000002</v>
      </c>
      <c r="AD58" s="30">
        <v>2455.79</v>
      </c>
      <c r="AE58" s="27">
        <v>36.6</v>
      </c>
      <c r="AF58" s="6"/>
      <c r="AG58" s="6">
        <f>$B$2*AI58+(1-$B$2)*AH58</f>
        <v>63.7</v>
      </c>
      <c r="AH58" s="6">
        <v>64</v>
      </c>
      <c r="AI58" s="6">
        <v>63.7</v>
      </c>
      <c r="AJ58" s="30">
        <v>63.75</v>
      </c>
      <c r="AK58" s="27">
        <v>0.8</v>
      </c>
      <c r="AL58" s="6"/>
      <c r="AM58" s="6">
        <f>$B$2*AO58+(1-$B$2)*AN58</f>
        <v>31</v>
      </c>
      <c r="AN58" s="6">
        <v>30.1</v>
      </c>
      <c r="AO58" s="6">
        <v>31</v>
      </c>
      <c r="AP58" s="30">
        <v>30.92</v>
      </c>
      <c r="AQ58" s="27">
        <v>-0.6</v>
      </c>
      <c r="AR58" s="6"/>
      <c r="AS58" s="6">
        <f>$B$2*AU58+(1-$B$2)*AT58</f>
        <v>69</v>
      </c>
      <c r="AT58" s="6">
        <v>69.900000000000006</v>
      </c>
      <c r="AU58" s="6">
        <v>69</v>
      </c>
      <c r="AV58" s="30">
        <v>69.08</v>
      </c>
      <c r="AW58" s="27">
        <v>0.6</v>
      </c>
      <c r="AX58" s="6"/>
      <c r="AY58" s="6">
        <f>$B$2*BA58+(1-$B$2)*AZ58</f>
        <v>7.7</v>
      </c>
      <c r="AZ58" s="6">
        <v>8.4</v>
      </c>
      <c r="BA58" s="6">
        <v>7.7</v>
      </c>
      <c r="BB58" s="30">
        <v>7.72</v>
      </c>
      <c r="BC58" s="6">
        <v>-0.4</v>
      </c>
      <c r="BD58" s="6"/>
      <c r="BE58" s="6"/>
      <c r="BF58" s="6"/>
    </row>
    <row r="59" spans="1:58" s="11" customFormat="1" ht="12.75" x14ac:dyDescent="0.2">
      <c r="A59" s="7">
        <v>14</v>
      </c>
      <c r="B59">
        <v>3</v>
      </c>
      <c r="C59" s="6">
        <f>$B$2*E59+(1-$B$2)*D59</f>
        <v>2288.5</v>
      </c>
      <c r="D59" s="6">
        <v>2323.3000000000002</v>
      </c>
      <c r="E59" s="6">
        <v>2288.5</v>
      </c>
      <c r="F59" s="30">
        <v>2276.31</v>
      </c>
      <c r="G59" s="6">
        <v>40.1</v>
      </c>
      <c r="H59" s="6"/>
      <c r="I59" s="6">
        <f>$B$2*K59+(1-$B$2)*J59</f>
        <v>186.6</v>
      </c>
      <c r="J59" s="6">
        <v>174.8</v>
      </c>
      <c r="K59" s="6">
        <v>186.6</v>
      </c>
      <c r="L59" s="30">
        <v>188.56</v>
      </c>
      <c r="M59" s="6">
        <v>-3.8</v>
      </c>
      <c r="N59" s="6"/>
      <c r="O59" s="6">
        <f>$B$2*Q59+(1-$B$2)*P59</f>
        <v>1086</v>
      </c>
      <c r="P59" s="6">
        <v>1062.5999999999999</v>
      </c>
      <c r="Q59" s="6">
        <v>1086</v>
      </c>
      <c r="R59" s="30">
        <v>1096.1400000000001</v>
      </c>
      <c r="S59" s="27">
        <v>-12.9</v>
      </c>
      <c r="T59" s="6"/>
      <c r="U59" s="6"/>
      <c r="V59" s="6">
        <v>3560.7</v>
      </c>
      <c r="W59" s="6">
        <v>3561.1</v>
      </c>
      <c r="X59" s="30">
        <v>3561</v>
      </c>
      <c r="Y59" s="27">
        <v>23.4</v>
      </c>
      <c r="Z59" s="6"/>
      <c r="AA59" s="6">
        <f>$B$2*AC59+(1-$B$2)*AB59</f>
        <v>2475.1</v>
      </c>
      <c r="AB59" s="6">
        <v>2498.1</v>
      </c>
      <c r="AC59" s="6">
        <v>2475.1</v>
      </c>
      <c r="AD59" s="30">
        <v>2464.87</v>
      </c>
      <c r="AE59" s="27">
        <v>36.299999999999997</v>
      </c>
      <c r="AF59" s="6"/>
      <c r="AG59" s="6">
        <f>$B$2*AI59+(1-$B$2)*AH59</f>
        <v>64.3</v>
      </c>
      <c r="AH59" s="6">
        <v>65.2</v>
      </c>
      <c r="AI59" s="6">
        <v>64.3</v>
      </c>
      <c r="AJ59" s="30">
        <v>63.92</v>
      </c>
      <c r="AK59" s="27">
        <v>0.7</v>
      </c>
      <c r="AL59" s="6"/>
      <c r="AM59" s="6">
        <f>$B$2*AO59+(1-$B$2)*AN59</f>
        <v>30.5</v>
      </c>
      <c r="AN59" s="6">
        <v>29.8</v>
      </c>
      <c r="AO59" s="6">
        <v>30.5</v>
      </c>
      <c r="AP59" s="30">
        <v>30.78</v>
      </c>
      <c r="AQ59" s="27">
        <v>-0.6</v>
      </c>
      <c r="AR59" s="6"/>
      <c r="AS59" s="6">
        <f>$B$2*AU59+(1-$B$2)*AT59</f>
        <v>69.5</v>
      </c>
      <c r="AT59" s="6">
        <v>70.2</v>
      </c>
      <c r="AU59" s="6">
        <v>69.5</v>
      </c>
      <c r="AV59" s="30">
        <v>69.22</v>
      </c>
      <c r="AW59" s="27">
        <v>0.6</v>
      </c>
      <c r="AX59" s="6"/>
      <c r="AY59" s="6">
        <f>$B$2*BA59+(1-$B$2)*AZ59</f>
        <v>7.5</v>
      </c>
      <c r="AZ59" s="6">
        <v>7</v>
      </c>
      <c r="BA59" s="6">
        <v>7.5</v>
      </c>
      <c r="BB59" s="30">
        <v>7.65</v>
      </c>
      <c r="BC59" s="6">
        <v>-0.3</v>
      </c>
      <c r="BD59" s="6"/>
      <c r="BE59" s="6"/>
      <c r="BF59" s="6"/>
    </row>
    <row r="60" spans="1:58" s="11" customFormat="1" ht="12.75" x14ac:dyDescent="0.2">
      <c r="A60" s="7">
        <v>14</v>
      </c>
      <c r="B60">
        <v>4</v>
      </c>
      <c r="C60" s="6">
        <f>$B$2*E60+(1-$B$2)*D60</f>
        <v>2276</v>
      </c>
      <c r="D60" s="6">
        <v>2261</v>
      </c>
      <c r="E60" s="6">
        <v>2276</v>
      </c>
      <c r="F60" s="30">
        <v>2282.31</v>
      </c>
      <c r="G60" s="6">
        <v>24</v>
      </c>
      <c r="H60" s="6"/>
      <c r="I60" s="6">
        <f>$B$2*K60+(1-$B$2)*J60</f>
        <v>186.9</v>
      </c>
      <c r="J60" s="6">
        <v>172.2</v>
      </c>
      <c r="K60" s="6">
        <v>186.9</v>
      </c>
      <c r="L60" s="30">
        <v>188.93</v>
      </c>
      <c r="M60" s="6">
        <v>1.5</v>
      </c>
      <c r="N60" s="6"/>
      <c r="O60" s="6">
        <f>$B$2*Q60+(1-$B$2)*P60</f>
        <v>1103.7</v>
      </c>
      <c r="P60" s="6">
        <v>1134.4000000000001</v>
      </c>
      <c r="Q60" s="6">
        <v>1103.7</v>
      </c>
      <c r="R60" s="30">
        <v>1095.0899999999999</v>
      </c>
      <c r="S60" s="6">
        <v>-4.2</v>
      </c>
      <c r="T60" s="6"/>
      <c r="U60" s="6"/>
      <c r="V60" s="6">
        <v>3567.7</v>
      </c>
      <c r="W60" s="6">
        <v>3566.7</v>
      </c>
      <c r="X60" s="30">
        <v>3566.33</v>
      </c>
      <c r="Y60" s="6">
        <v>21.3</v>
      </c>
      <c r="Z60" s="6"/>
      <c r="AA60" s="6">
        <f>$B$2*AC60+(1-$B$2)*AB60</f>
        <v>2463</v>
      </c>
      <c r="AB60" s="6">
        <v>2433.1999999999998</v>
      </c>
      <c r="AC60" s="6">
        <v>2463</v>
      </c>
      <c r="AD60" s="30">
        <v>2471.2399999999998</v>
      </c>
      <c r="AE60" s="6">
        <v>25.5</v>
      </c>
      <c r="AF60" s="6"/>
      <c r="AG60" s="6">
        <f>$B$2*AI60+(1-$B$2)*AH60</f>
        <v>63.8</v>
      </c>
      <c r="AH60" s="6">
        <v>63.4</v>
      </c>
      <c r="AI60" s="6">
        <v>63.8</v>
      </c>
      <c r="AJ60" s="30">
        <v>64</v>
      </c>
      <c r="AK60" s="6">
        <v>0.3</v>
      </c>
      <c r="AL60" s="6"/>
      <c r="AM60" s="6">
        <f>$B$2*AO60+(1-$B$2)*AN60</f>
        <v>30.9</v>
      </c>
      <c r="AN60" s="6">
        <v>31.8</v>
      </c>
      <c r="AO60" s="6">
        <v>30.9</v>
      </c>
      <c r="AP60" s="30">
        <v>30.71</v>
      </c>
      <c r="AQ60" s="6">
        <v>-0.3</v>
      </c>
      <c r="AR60" s="6"/>
      <c r="AS60" s="6">
        <f>$B$2*AU60+(1-$B$2)*AT60</f>
        <v>69.099999999999994</v>
      </c>
      <c r="AT60" s="6">
        <v>68.2</v>
      </c>
      <c r="AU60" s="6">
        <v>69.099999999999994</v>
      </c>
      <c r="AV60" s="30">
        <v>69.290000000000006</v>
      </c>
      <c r="AW60" s="6">
        <v>0.3</v>
      </c>
      <c r="AX60" s="6"/>
      <c r="AY60" s="6">
        <f>$B$2*BA60+(1-$B$2)*AZ60</f>
        <v>7.6</v>
      </c>
      <c r="AZ60" s="6">
        <v>7.1</v>
      </c>
      <c r="BA60" s="6">
        <v>7.6</v>
      </c>
      <c r="BB60" s="30">
        <v>7.65</v>
      </c>
      <c r="BC60" s="6">
        <v>0</v>
      </c>
      <c r="BD60" s="6"/>
      <c r="BE60" s="6"/>
      <c r="BF60" s="6"/>
    </row>
    <row r="61" spans="1:58" s="11" customFormat="1" ht="12.75" x14ac:dyDescent="0.2">
      <c r="A61" s="7"/>
      <c r="B61">
        <v>1</v>
      </c>
      <c r="C61" s="6">
        <f>$B$2*E61+(1-$B$2)*D61</f>
        <v>2288.3000000000002</v>
      </c>
      <c r="D61" s="6">
        <v>2257.9</v>
      </c>
      <c r="E61" s="6">
        <v>2288.3000000000002</v>
      </c>
      <c r="F61" s="30">
        <v>2287.77</v>
      </c>
      <c r="G61" s="6">
        <v>21.8</v>
      </c>
      <c r="H61" s="6"/>
      <c r="I61" s="6">
        <f>$B$2*K61+(1-$B$2)*J61</f>
        <v>190.2</v>
      </c>
      <c r="J61" s="6">
        <v>197.8</v>
      </c>
      <c r="K61" s="6">
        <v>190.2</v>
      </c>
      <c r="L61" s="30">
        <v>188.05</v>
      </c>
      <c r="M61" s="6">
        <v>-3.5</v>
      </c>
      <c r="N61" s="6"/>
      <c r="O61" s="6">
        <f>$B$2*Q61+(1-$B$2)*P61</f>
        <v>1092.5999999999999</v>
      </c>
      <c r="P61" s="6">
        <v>1115.7</v>
      </c>
      <c r="Q61" s="6">
        <v>1092.5999999999999</v>
      </c>
      <c r="R61" s="30">
        <v>1095.6300000000001</v>
      </c>
      <c r="S61" s="6">
        <v>2.1</v>
      </c>
      <c r="T61" s="6"/>
      <c r="U61" s="6"/>
      <c r="V61" s="6">
        <v>3571.4</v>
      </c>
      <c r="W61" s="6">
        <v>3571.1</v>
      </c>
      <c r="X61" s="30">
        <v>3571.44</v>
      </c>
      <c r="Y61" s="6">
        <v>20.5</v>
      </c>
      <c r="Z61" s="6"/>
      <c r="AA61" s="6">
        <f>$B$2*AC61+(1-$B$2)*AB61</f>
        <v>2478.5</v>
      </c>
      <c r="AB61" s="6">
        <v>2455.6999999999998</v>
      </c>
      <c r="AC61" s="6">
        <v>2478.5</v>
      </c>
      <c r="AD61" s="30">
        <v>2475.8200000000002</v>
      </c>
      <c r="AE61" s="6">
        <v>18.3</v>
      </c>
      <c r="AF61" s="6"/>
      <c r="AG61" s="6">
        <f>$B$2*AI61+(1-$B$2)*AH61</f>
        <v>64.099999999999994</v>
      </c>
      <c r="AH61" s="6">
        <v>63.2</v>
      </c>
      <c r="AI61" s="6">
        <v>64.099999999999994</v>
      </c>
      <c r="AJ61" s="30">
        <v>64.06</v>
      </c>
      <c r="AK61" s="6">
        <v>0.2</v>
      </c>
      <c r="AL61" s="6"/>
      <c r="AM61" s="6">
        <f>$B$2*AO61+(1-$B$2)*AN61</f>
        <v>30.6</v>
      </c>
      <c r="AN61" s="6">
        <v>31.2</v>
      </c>
      <c r="AO61" s="6">
        <v>30.6</v>
      </c>
      <c r="AP61" s="30">
        <v>30.68</v>
      </c>
      <c r="AQ61" s="6">
        <v>-0.1</v>
      </c>
      <c r="AR61" s="6"/>
      <c r="AS61" s="6">
        <f>$B$2*AU61+(1-$B$2)*AT61</f>
        <v>69.400000000000006</v>
      </c>
      <c r="AT61" s="6">
        <v>68.8</v>
      </c>
      <c r="AU61" s="6">
        <v>69.400000000000006</v>
      </c>
      <c r="AV61" s="30">
        <v>69.319999999999993</v>
      </c>
      <c r="AW61" s="6">
        <v>0.1</v>
      </c>
      <c r="AX61" s="6"/>
      <c r="AY61" s="6">
        <f>$B$2*BA61+(1-$B$2)*AZ61</f>
        <v>7.7</v>
      </c>
      <c r="AZ61" s="6">
        <v>8.1</v>
      </c>
      <c r="BA61" s="6">
        <v>7.7</v>
      </c>
      <c r="BB61" s="30">
        <v>7.6</v>
      </c>
      <c r="BC61" s="6">
        <v>-0.2</v>
      </c>
      <c r="BD61" s="6"/>
      <c r="BE61" s="6"/>
      <c r="BF61" s="6"/>
    </row>
    <row r="62" spans="1:58" s="11" customFormat="1" ht="12.75" x14ac:dyDescent="0.2">
      <c r="A62" s="7">
        <v>15</v>
      </c>
      <c r="B62">
        <v>2</v>
      </c>
      <c r="C62" s="6">
        <f>$B$2*E62+(1-$B$2)*D62</f>
        <v>2292.6999999999998</v>
      </c>
      <c r="D62" s="6">
        <v>2305.6</v>
      </c>
      <c r="E62" s="6">
        <v>2292.6999999999998</v>
      </c>
      <c r="F62" s="30">
        <v>2298.96</v>
      </c>
      <c r="G62" s="6">
        <v>44.8</v>
      </c>
      <c r="H62" s="6"/>
      <c r="I62" s="6">
        <f>$B$2*K62+(1-$B$2)*J62</f>
        <v>188.4</v>
      </c>
      <c r="J62" s="6">
        <v>207.1</v>
      </c>
      <c r="K62" s="6">
        <v>188.4</v>
      </c>
      <c r="L62" s="30">
        <v>183.21</v>
      </c>
      <c r="M62" s="6">
        <v>-19.399999999999999</v>
      </c>
      <c r="N62" s="6"/>
      <c r="O62" s="6">
        <f>$B$2*Q62+(1-$B$2)*P62</f>
        <v>1095.9000000000001</v>
      </c>
      <c r="P62" s="6">
        <v>1063.5</v>
      </c>
      <c r="Q62" s="6">
        <v>1095.9000000000001</v>
      </c>
      <c r="R62" s="30">
        <v>1094.82</v>
      </c>
      <c r="S62" s="6">
        <v>-3.2</v>
      </c>
      <c r="T62" s="6"/>
      <c r="U62" s="6"/>
      <c r="V62" s="6">
        <v>3576.2</v>
      </c>
      <c r="W62" s="6">
        <v>3577</v>
      </c>
      <c r="X62" s="30">
        <v>3576.99</v>
      </c>
      <c r="Y62" s="6">
        <v>22.2</v>
      </c>
      <c r="Z62" s="6"/>
      <c r="AA62" s="6">
        <f>$B$2*AC62+(1-$B$2)*AB62</f>
        <v>2481.1</v>
      </c>
      <c r="AB62" s="6">
        <v>2512.6999999999998</v>
      </c>
      <c r="AC62" s="6">
        <v>2481.1</v>
      </c>
      <c r="AD62" s="30">
        <v>2482.17</v>
      </c>
      <c r="AE62" s="6">
        <v>25.4</v>
      </c>
      <c r="AF62" s="6"/>
      <c r="AG62" s="6">
        <f>$B$2*AI62+(1-$B$2)*AH62</f>
        <v>64.099999999999994</v>
      </c>
      <c r="AH62" s="6">
        <v>64.5</v>
      </c>
      <c r="AI62" s="6">
        <v>64.099999999999994</v>
      </c>
      <c r="AJ62" s="30">
        <v>64.27</v>
      </c>
      <c r="AK62" s="6">
        <v>0.9</v>
      </c>
      <c r="AL62" s="6"/>
      <c r="AM62" s="6">
        <f>$B$2*AO62+(1-$B$2)*AN62</f>
        <v>30.6</v>
      </c>
      <c r="AN62" s="6">
        <v>29.7</v>
      </c>
      <c r="AO62" s="6">
        <v>30.6</v>
      </c>
      <c r="AP62" s="30">
        <v>30.61</v>
      </c>
      <c r="AQ62" s="6">
        <v>-0.3</v>
      </c>
      <c r="AR62" s="6"/>
      <c r="AS62" s="6">
        <f>$B$2*AU62+(1-$B$2)*AT62</f>
        <v>69.400000000000006</v>
      </c>
      <c r="AT62" s="6">
        <v>70.3</v>
      </c>
      <c r="AU62" s="6">
        <v>69.400000000000006</v>
      </c>
      <c r="AV62" s="30">
        <v>69.39</v>
      </c>
      <c r="AW62" s="6">
        <v>0.3</v>
      </c>
      <c r="AX62" s="6"/>
      <c r="AY62" s="6">
        <f>$B$2*BA62+(1-$B$2)*AZ62</f>
        <v>7.6</v>
      </c>
      <c r="AZ62" s="6">
        <v>8.1999999999999993</v>
      </c>
      <c r="BA62" s="6">
        <v>7.6</v>
      </c>
      <c r="BB62" s="30">
        <v>7.38</v>
      </c>
      <c r="BC62" s="6">
        <v>-0.9</v>
      </c>
      <c r="BD62" s="6"/>
      <c r="BE62" s="6"/>
      <c r="BF62" s="6"/>
    </row>
    <row r="63" spans="1:58" s="11" customFormat="1" ht="12.75" x14ac:dyDescent="0.2">
      <c r="A63" s="7">
        <v>15</v>
      </c>
      <c r="B63">
        <v>3</v>
      </c>
      <c r="C63" s="6">
        <f>$B$2*E63+(1-$B$2)*D63</f>
        <v>2319.5</v>
      </c>
      <c r="D63" s="6">
        <v>2353.1999999999998</v>
      </c>
      <c r="E63" s="6">
        <v>2319.5</v>
      </c>
      <c r="F63" s="30">
        <v>2313.7600000000002</v>
      </c>
      <c r="G63" s="6">
        <v>59.2</v>
      </c>
      <c r="H63" s="6"/>
      <c r="I63" s="6">
        <f>$B$2*K63+(1-$B$2)*J63</f>
        <v>170.3</v>
      </c>
      <c r="J63" s="6">
        <v>159.5</v>
      </c>
      <c r="K63" s="6">
        <v>170.3</v>
      </c>
      <c r="L63" s="30">
        <v>176.2</v>
      </c>
      <c r="M63" s="6">
        <v>-28</v>
      </c>
      <c r="N63" s="6"/>
      <c r="O63" s="6">
        <f>$B$2*Q63+(1-$B$2)*P63</f>
        <v>1093.3</v>
      </c>
      <c r="P63" s="6">
        <v>1069.9000000000001</v>
      </c>
      <c r="Q63" s="6">
        <v>1093.3</v>
      </c>
      <c r="R63" s="30">
        <v>1093.24</v>
      </c>
      <c r="S63" s="6">
        <v>-6.3</v>
      </c>
      <c r="T63" s="6"/>
      <c r="U63" s="6"/>
      <c r="V63" s="6">
        <v>3582.6</v>
      </c>
      <c r="W63" s="6">
        <v>3583.2</v>
      </c>
      <c r="X63" s="30">
        <v>3583.2</v>
      </c>
      <c r="Y63" s="6">
        <v>24.9</v>
      </c>
      <c r="Z63" s="6"/>
      <c r="AA63" s="6">
        <f>$B$2*AC63+(1-$B$2)*AB63</f>
        <v>2489.9</v>
      </c>
      <c r="AB63" s="6">
        <v>2512.6999999999998</v>
      </c>
      <c r="AC63" s="6">
        <v>2489.9</v>
      </c>
      <c r="AD63" s="30">
        <v>2489.96</v>
      </c>
      <c r="AE63" s="6">
        <v>31.2</v>
      </c>
      <c r="AF63" s="6"/>
      <c r="AG63" s="6">
        <f>$B$2*AI63+(1-$B$2)*AH63</f>
        <v>64.7</v>
      </c>
      <c r="AH63" s="6">
        <v>65.7</v>
      </c>
      <c r="AI63" s="6">
        <v>64.7</v>
      </c>
      <c r="AJ63" s="30">
        <v>64.569999999999993</v>
      </c>
      <c r="AK63" s="6">
        <v>1.2</v>
      </c>
      <c r="AL63" s="6"/>
      <c r="AM63" s="6">
        <f>$B$2*AO63+(1-$B$2)*AN63</f>
        <v>30.5</v>
      </c>
      <c r="AN63" s="6">
        <v>29.9</v>
      </c>
      <c r="AO63" s="6">
        <v>30.5</v>
      </c>
      <c r="AP63" s="30">
        <v>30.51</v>
      </c>
      <c r="AQ63" s="6">
        <v>-0.4</v>
      </c>
      <c r="AR63" s="6"/>
      <c r="AS63" s="6">
        <f>$B$2*AU63+(1-$B$2)*AT63</f>
        <v>69.5</v>
      </c>
      <c r="AT63" s="6">
        <v>70.099999999999994</v>
      </c>
      <c r="AU63" s="6">
        <v>69.5</v>
      </c>
      <c r="AV63" s="30">
        <v>69.489999999999995</v>
      </c>
      <c r="AW63" s="6">
        <v>0.4</v>
      </c>
      <c r="AX63" s="6"/>
      <c r="AY63" s="6">
        <f>$B$2*BA63+(1-$B$2)*AZ63</f>
        <v>6.8</v>
      </c>
      <c r="AZ63" s="6">
        <v>6.3</v>
      </c>
      <c r="BA63" s="6">
        <v>6.8</v>
      </c>
      <c r="BB63" s="30">
        <v>7.08</v>
      </c>
      <c r="BC63" s="6">
        <v>-1.2</v>
      </c>
      <c r="BD63" s="6"/>
      <c r="BE63" s="6"/>
      <c r="BF63" s="6"/>
    </row>
    <row r="64" spans="1:58" s="11" customFormat="1" ht="12.75" x14ac:dyDescent="0.2">
      <c r="A64" s="7">
        <v>15</v>
      </c>
      <c r="B64">
        <v>4</v>
      </c>
      <c r="C64" s="6">
        <f>$B$2*E64+(1-$B$2)*D64</f>
        <v>2326</v>
      </c>
      <c r="D64" s="6">
        <v>2311.1999999999998</v>
      </c>
      <c r="E64" s="6">
        <v>2326</v>
      </c>
      <c r="F64" s="30">
        <v>2327.27</v>
      </c>
      <c r="G64" s="6">
        <v>54</v>
      </c>
      <c r="H64" s="6"/>
      <c r="I64" s="6">
        <f>$B$2*K64+(1-$B$2)*J64</f>
        <v>172.6</v>
      </c>
      <c r="J64" s="6">
        <v>158.4</v>
      </c>
      <c r="K64" s="6">
        <v>172.6</v>
      </c>
      <c r="L64" s="30">
        <v>170.61</v>
      </c>
      <c r="M64" s="6">
        <v>-22.4</v>
      </c>
      <c r="N64" s="6"/>
      <c r="O64" s="6">
        <f>$B$2*Q64+(1-$B$2)*P64</f>
        <v>1091.0999999999999</v>
      </c>
      <c r="P64" s="6">
        <v>1121.2</v>
      </c>
      <c r="Q64" s="6">
        <v>1091.0999999999999</v>
      </c>
      <c r="R64" s="30">
        <v>1091.74</v>
      </c>
      <c r="S64" s="6">
        <v>-6</v>
      </c>
      <c r="T64" s="6"/>
      <c r="U64" s="6"/>
      <c r="V64" s="6">
        <v>3590.7</v>
      </c>
      <c r="W64" s="6">
        <v>3589.7</v>
      </c>
      <c r="X64" s="30">
        <v>3589.62</v>
      </c>
      <c r="Y64" s="6">
        <v>25.7</v>
      </c>
      <c r="Z64" s="6"/>
      <c r="AA64" s="6">
        <f>$B$2*AC64+(1-$B$2)*AB64</f>
        <v>2498.6</v>
      </c>
      <c r="AB64" s="6">
        <v>2469.5</v>
      </c>
      <c r="AC64" s="6">
        <v>2498.6</v>
      </c>
      <c r="AD64" s="30">
        <v>2497.88</v>
      </c>
      <c r="AE64" s="6">
        <v>31.7</v>
      </c>
      <c r="AF64" s="6"/>
      <c r="AG64" s="6">
        <f>$B$2*AI64+(1-$B$2)*AH64</f>
        <v>64.8</v>
      </c>
      <c r="AH64" s="6">
        <v>64.400000000000006</v>
      </c>
      <c r="AI64" s="6">
        <v>64.8</v>
      </c>
      <c r="AJ64" s="30">
        <v>64.83</v>
      </c>
      <c r="AK64" s="6">
        <v>1</v>
      </c>
      <c r="AL64" s="6"/>
      <c r="AM64" s="6">
        <f>$B$2*AO64+(1-$B$2)*AN64</f>
        <v>30.4</v>
      </c>
      <c r="AN64" s="6">
        <v>31.2</v>
      </c>
      <c r="AO64" s="6">
        <v>30.4</v>
      </c>
      <c r="AP64" s="30">
        <v>30.41</v>
      </c>
      <c r="AQ64" s="6">
        <v>-0.4</v>
      </c>
      <c r="AR64" s="6"/>
      <c r="AS64" s="6">
        <f>$B$2*AU64+(1-$B$2)*AT64</f>
        <v>69.599999999999994</v>
      </c>
      <c r="AT64" s="6">
        <v>68.8</v>
      </c>
      <c r="AU64" s="6">
        <v>69.599999999999994</v>
      </c>
      <c r="AV64" s="30">
        <v>69.59</v>
      </c>
      <c r="AW64" s="6">
        <v>0.4</v>
      </c>
      <c r="AX64" s="6"/>
      <c r="AY64" s="6">
        <f>$B$2*BA64+(1-$B$2)*AZ64</f>
        <v>6.9</v>
      </c>
      <c r="AZ64" s="6">
        <v>6.4</v>
      </c>
      <c r="BA64" s="6">
        <v>6.9</v>
      </c>
      <c r="BB64" s="30">
        <v>6.83</v>
      </c>
      <c r="BC64" s="6">
        <v>-1</v>
      </c>
      <c r="BD64" s="6"/>
      <c r="BE64" s="6"/>
      <c r="BF64" s="6"/>
    </row>
    <row r="65" spans="1:57" ht="12.75" x14ac:dyDescent="0.2">
      <c r="A65" s="7"/>
      <c r="B65">
        <v>1</v>
      </c>
      <c r="C65" s="6">
        <f>$B$2*E65+(1-$B$2)*D65</f>
        <v>2335.8000000000002</v>
      </c>
      <c r="D65" s="6">
        <v>2306.6999999999998</v>
      </c>
      <c r="E65" s="6">
        <v>2335.8000000000002</v>
      </c>
      <c r="F65" s="30">
        <v>2337.21</v>
      </c>
      <c r="G65" s="6">
        <v>39.700000000000003</v>
      </c>
      <c r="I65" s="6">
        <f>$B$2*K65+(1-$B$2)*J65</f>
        <v>167.4</v>
      </c>
      <c r="J65" s="6">
        <v>175</v>
      </c>
      <c r="K65" s="6">
        <v>167.4</v>
      </c>
      <c r="L65" s="30">
        <v>167.29</v>
      </c>
      <c r="M65" s="6">
        <v>-13.3</v>
      </c>
      <c r="O65" s="6">
        <f>$B$2*Q65+(1-$B$2)*P65</f>
        <v>1093.4000000000001</v>
      </c>
      <c r="P65" s="6">
        <v>1115.4000000000001</v>
      </c>
      <c r="Q65" s="6">
        <v>1093.4000000000001</v>
      </c>
      <c r="R65" s="30">
        <v>1091.98</v>
      </c>
      <c r="S65" s="6">
        <v>1</v>
      </c>
      <c r="V65" s="6">
        <v>3597.1</v>
      </c>
      <c r="W65" s="6">
        <v>3596.6</v>
      </c>
      <c r="X65" s="30">
        <v>3596.48</v>
      </c>
      <c r="Y65" s="6">
        <v>27.4</v>
      </c>
      <c r="AA65" s="6">
        <f>$B$2*AC65+(1-$B$2)*AB65</f>
        <v>2503.1999999999998</v>
      </c>
      <c r="AB65" s="6">
        <v>2481.6</v>
      </c>
      <c r="AC65" s="6">
        <v>2503.1999999999998</v>
      </c>
      <c r="AD65" s="30">
        <v>2504.4899999999998</v>
      </c>
      <c r="AE65" s="6">
        <v>26.5</v>
      </c>
      <c r="AG65" s="6">
        <f>$B$2*AI65+(1-$B$2)*AH65</f>
        <v>64.900000000000006</v>
      </c>
      <c r="AH65" s="6">
        <v>64.099999999999994</v>
      </c>
      <c r="AI65" s="6">
        <v>64.900000000000006</v>
      </c>
      <c r="AJ65" s="30">
        <v>64.989999999999995</v>
      </c>
      <c r="AK65" s="6">
        <v>0.6</v>
      </c>
      <c r="AM65" s="6">
        <f>$B$2*AO65+(1-$B$2)*AN65</f>
        <v>30.4</v>
      </c>
      <c r="AN65" s="6">
        <v>31</v>
      </c>
      <c r="AO65" s="6">
        <v>30.4</v>
      </c>
      <c r="AP65" s="30">
        <v>30.36</v>
      </c>
      <c r="AQ65" s="6">
        <v>-0.2</v>
      </c>
      <c r="AS65" s="6">
        <f>$B$2*AU65+(1-$B$2)*AT65</f>
        <v>69.599999999999994</v>
      </c>
      <c r="AT65" s="6">
        <v>69</v>
      </c>
      <c r="AU65" s="6">
        <v>69.599999999999994</v>
      </c>
      <c r="AV65" s="30">
        <v>69.64</v>
      </c>
      <c r="AW65" s="6">
        <v>0.2</v>
      </c>
      <c r="AY65" s="6">
        <f>$B$2*BA65+(1-$B$2)*AZ65</f>
        <v>6.7</v>
      </c>
      <c r="AZ65" s="6">
        <v>7.1</v>
      </c>
      <c r="BA65" s="6">
        <v>6.7</v>
      </c>
      <c r="BB65" s="30">
        <v>6.68</v>
      </c>
      <c r="BC65" s="6">
        <v>-0.6</v>
      </c>
    </row>
    <row r="66" spans="1:57" ht="12.75" x14ac:dyDescent="0.2">
      <c r="A66" s="7">
        <v>16</v>
      </c>
      <c r="B66">
        <v>2</v>
      </c>
      <c r="C66" s="6">
        <f>$B$2*E66+(1-$B$2)*D66</f>
        <v>2349.6</v>
      </c>
      <c r="D66" s="6">
        <v>2363</v>
      </c>
      <c r="E66" s="6">
        <v>2349.6</v>
      </c>
      <c r="F66" s="30">
        <v>2343.0500000000002</v>
      </c>
      <c r="G66" s="6">
        <v>23.4</v>
      </c>
      <c r="I66" s="6">
        <f>$B$2*K66+(1-$B$2)*J66</f>
        <v>163.1</v>
      </c>
      <c r="J66" s="6">
        <v>180.4</v>
      </c>
      <c r="K66" s="6">
        <v>163.1</v>
      </c>
      <c r="L66" s="30">
        <v>165.2</v>
      </c>
      <c r="M66" s="6">
        <v>-8.4</v>
      </c>
      <c r="O66" s="6">
        <f>$B$2*Q66+(1-$B$2)*P66</f>
        <v>1090.8</v>
      </c>
      <c r="P66" s="6">
        <v>1059.3</v>
      </c>
      <c r="Q66" s="6">
        <v>1090.8</v>
      </c>
      <c r="R66" s="30">
        <v>1095.33</v>
      </c>
      <c r="S66" s="6">
        <v>13.4</v>
      </c>
      <c r="V66" s="6">
        <v>3602.7</v>
      </c>
      <c r="W66" s="6">
        <v>3603.5</v>
      </c>
      <c r="X66" s="30">
        <v>3603.57</v>
      </c>
      <c r="Y66" s="6">
        <v>28.4</v>
      </c>
      <c r="AA66" s="6">
        <f>$B$2*AC66+(1-$B$2)*AB66</f>
        <v>2512.6999999999998</v>
      </c>
      <c r="AB66" s="6">
        <v>2543.4</v>
      </c>
      <c r="AC66" s="6">
        <v>2512.6999999999998</v>
      </c>
      <c r="AD66" s="30">
        <v>2508.25</v>
      </c>
      <c r="AE66" s="6">
        <v>15</v>
      </c>
      <c r="AG66" s="6">
        <f>$B$2*AI66+(1-$B$2)*AH66</f>
        <v>65.2</v>
      </c>
      <c r="AH66" s="6">
        <v>65.599999999999994</v>
      </c>
      <c r="AI66" s="6">
        <v>65.2</v>
      </c>
      <c r="AJ66" s="30">
        <v>65.02</v>
      </c>
      <c r="AK66" s="6">
        <v>0.1</v>
      </c>
      <c r="AM66" s="6">
        <f>$B$2*AO66+(1-$B$2)*AN66</f>
        <v>30.3</v>
      </c>
      <c r="AN66" s="6">
        <v>29.4</v>
      </c>
      <c r="AO66" s="6">
        <v>30.3</v>
      </c>
      <c r="AP66" s="30">
        <v>30.4</v>
      </c>
      <c r="AQ66" s="6">
        <v>0.1</v>
      </c>
      <c r="AS66" s="6">
        <f>$B$2*AU66+(1-$B$2)*AT66</f>
        <v>69.7</v>
      </c>
      <c r="AT66" s="6">
        <v>70.599999999999994</v>
      </c>
      <c r="AU66" s="6">
        <v>69.7</v>
      </c>
      <c r="AV66" s="30">
        <v>69.599999999999994</v>
      </c>
      <c r="AW66" s="6">
        <v>-0.1</v>
      </c>
      <c r="AY66" s="6">
        <f>$B$2*BA66+(1-$B$2)*AZ66</f>
        <v>6.5</v>
      </c>
      <c r="AZ66" s="6">
        <v>7.1</v>
      </c>
      <c r="BA66" s="6">
        <v>6.5</v>
      </c>
      <c r="BB66" s="30">
        <v>6.59</v>
      </c>
      <c r="BC66" s="6">
        <v>-0.4</v>
      </c>
    </row>
    <row r="67" spans="1:57" ht="12.75" x14ac:dyDescent="0.2">
      <c r="A67" s="7">
        <v>16</v>
      </c>
      <c r="B67">
        <v>3</v>
      </c>
      <c r="C67" s="6">
        <f>$B$2*E67+(1-$B$2)*D67</f>
        <v>2343.8000000000002</v>
      </c>
      <c r="D67" s="6">
        <v>2375.1999999999998</v>
      </c>
      <c r="E67" s="6">
        <v>2343.8000000000002</v>
      </c>
      <c r="F67" s="30">
        <v>2351.06</v>
      </c>
      <c r="G67" s="6">
        <v>32</v>
      </c>
      <c r="I67" s="6">
        <f>$B$2*K67+(1-$B$2)*J67</f>
        <v>162</v>
      </c>
      <c r="J67" s="6">
        <v>152.6</v>
      </c>
      <c r="K67" s="6">
        <v>162</v>
      </c>
      <c r="L67" s="30">
        <v>163.47</v>
      </c>
      <c r="M67" s="6">
        <v>-6.9</v>
      </c>
      <c r="O67" s="6">
        <f>$B$2*Q67+(1-$B$2)*P67</f>
        <v>1105.5</v>
      </c>
      <c r="P67" s="6">
        <v>1082.8</v>
      </c>
      <c r="Q67" s="6">
        <v>1105.5</v>
      </c>
      <c r="R67" s="30">
        <v>1097.25</v>
      </c>
      <c r="S67" s="6">
        <v>7.7</v>
      </c>
      <c r="V67" s="6">
        <v>3610.7</v>
      </c>
      <c r="W67" s="6">
        <v>3611.4</v>
      </c>
      <c r="X67" s="30">
        <v>3611.78</v>
      </c>
      <c r="Y67" s="6">
        <v>32.799999999999997</v>
      </c>
      <c r="AA67" s="6">
        <f>$B$2*AC67+(1-$B$2)*AB67</f>
        <v>2505.8000000000002</v>
      </c>
      <c r="AB67" s="6">
        <v>2527.8000000000002</v>
      </c>
      <c r="AC67" s="6">
        <v>2505.8000000000002</v>
      </c>
      <c r="AD67" s="30">
        <v>2514.5300000000002</v>
      </c>
      <c r="AE67" s="6">
        <v>25.1</v>
      </c>
      <c r="AG67" s="6">
        <f>$B$2*AI67+(1-$B$2)*AH67</f>
        <v>64.900000000000006</v>
      </c>
      <c r="AH67" s="6">
        <v>65.8</v>
      </c>
      <c r="AI67" s="6">
        <v>64.900000000000006</v>
      </c>
      <c r="AJ67" s="30">
        <v>65.09</v>
      </c>
      <c r="AK67" s="6">
        <v>0.3</v>
      </c>
      <c r="AM67" s="6">
        <f>$B$2*AO67+(1-$B$2)*AN67</f>
        <v>30.6</v>
      </c>
      <c r="AN67" s="6">
        <v>30</v>
      </c>
      <c r="AO67" s="6">
        <v>30.6</v>
      </c>
      <c r="AP67" s="30">
        <v>30.38</v>
      </c>
      <c r="AQ67" s="6">
        <v>-0.1</v>
      </c>
      <c r="AS67" s="6">
        <f>$B$2*AU67+(1-$B$2)*AT67</f>
        <v>69.400000000000006</v>
      </c>
      <c r="AT67" s="6">
        <v>70</v>
      </c>
      <c r="AU67" s="6">
        <v>69.400000000000006</v>
      </c>
      <c r="AV67" s="30">
        <v>69.62</v>
      </c>
      <c r="AW67" s="6">
        <v>0.1</v>
      </c>
      <c r="AY67" s="6">
        <f>$B$2*BA67+(1-$B$2)*AZ67</f>
        <v>6.5</v>
      </c>
      <c r="AZ67" s="6">
        <v>6</v>
      </c>
      <c r="BA67" s="6">
        <v>6.5</v>
      </c>
      <c r="BB67" s="30">
        <v>6.5</v>
      </c>
      <c r="BC67" s="6">
        <v>-0.3</v>
      </c>
    </row>
    <row r="68" spans="1:57" ht="12.75" x14ac:dyDescent="0.2">
      <c r="A68" s="7">
        <v>16</v>
      </c>
      <c r="B68">
        <v>4</v>
      </c>
      <c r="C68" s="6">
        <f>$B$2*E68+(1-$B$2)*D68</f>
        <v>2362.6999999999998</v>
      </c>
      <c r="D68" s="6">
        <v>2348.4</v>
      </c>
      <c r="E68" s="6">
        <v>2362.6999999999998</v>
      </c>
      <c r="F68" s="30">
        <v>2363.7600000000002</v>
      </c>
      <c r="G68" s="6">
        <v>50.8</v>
      </c>
      <c r="I68" s="6">
        <f>$B$2*K68+(1-$B$2)*J68</f>
        <v>164.7</v>
      </c>
      <c r="J68" s="6">
        <v>150</v>
      </c>
      <c r="K68" s="6">
        <v>164.7</v>
      </c>
      <c r="L68" s="30">
        <v>162.5</v>
      </c>
      <c r="M68" s="6">
        <v>-3.9</v>
      </c>
      <c r="O68" s="6">
        <f>$B$2*Q68+(1-$B$2)*P68</f>
        <v>1093.5</v>
      </c>
      <c r="P68" s="6">
        <v>1123.5</v>
      </c>
      <c r="Q68" s="6">
        <v>1093.5</v>
      </c>
      <c r="R68" s="30">
        <v>1094.8900000000001</v>
      </c>
      <c r="S68" s="6">
        <v>-9.4</v>
      </c>
      <c r="V68" s="6">
        <v>3621.9</v>
      </c>
      <c r="W68" s="6">
        <v>3620.9</v>
      </c>
      <c r="X68" s="30">
        <v>3621.14</v>
      </c>
      <c r="Y68" s="6">
        <v>37.4</v>
      </c>
      <c r="AA68" s="6">
        <f>$B$2*AC68+(1-$B$2)*AB68</f>
        <v>2527.4</v>
      </c>
      <c r="AB68" s="6">
        <v>2498.4</v>
      </c>
      <c r="AC68" s="6">
        <v>2527.4</v>
      </c>
      <c r="AD68" s="30">
        <v>2526.25</v>
      </c>
      <c r="AE68" s="6">
        <v>46.9</v>
      </c>
      <c r="AG68" s="6">
        <f>$B$2*AI68+(1-$B$2)*AH68</f>
        <v>65.3</v>
      </c>
      <c r="AH68" s="6">
        <v>64.8</v>
      </c>
      <c r="AI68" s="6">
        <v>65.3</v>
      </c>
      <c r="AJ68" s="30">
        <v>65.28</v>
      </c>
      <c r="AK68" s="6">
        <v>0.7</v>
      </c>
      <c r="AM68" s="6">
        <f>$B$2*AO68+(1-$B$2)*AN68</f>
        <v>30.2</v>
      </c>
      <c r="AN68" s="6">
        <v>31</v>
      </c>
      <c r="AO68" s="6">
        <v>30.2</v>
      </c>
      <c r="AP68" s="30">
        <v>30.24</v>
      </c>
      <c r="AQ68" s="6">
        <v>-0.6</v>
      </c>
      <c r="AS68" s="6">
        <f>$B$2*AU68+(1-$B$2)*AT68</f>
        <v>69.8</v>
      </c>
      <c r="AT68" s="6">
        <v>69</v>
      </c>
      <c r="AU68" s="6">
        <v>69.8</v>
      </c>
      <c r="AV68" s="30">
        <v>69.760000000000005</v>
      </c>
      <c r="AW68" s="6">
        <v>0.6</v>
      </c>
      <c r="AY68" s="6">
        <f>$B$2*BA68+(1-$B$2)*AZ68</f>
        <v>6.5</v>
      </c>
      <c r="AZ68" s="6">
        <v>6</v>
      </c>
      <c r="BA68" s="6">
        <v>6.5</v>
      </c>
      <c r="BB68" s="30">
        <v>6.43</v>
      </c>
      <c r="BC68" s="6">
        <v>-0.3</v>
      </c>
    </row>
    <row r="69" spans="1:57" ht="12.75" x14ac:dyDescent="0.2">
      <c r="A69" s="7"/>
      <c r="B69">
        <v>1</v>
      </c>
      <c r="C69" s="6">
        <f>$B$2*E69+(1-$B$2)*D69</f>
        <v>2387</v>
      </c>
      <c r="D69" s="6">
        <v>2358.6</v>
      </c>
      <c r="E69" s="6">
        <v>2387</v>
      </c>
      <c r="F69" s="30">
        <v>2377.9</v>
      </c>
      <c r="G69" s="6">
        <v>56.6</v>
      </c>
      <c r="I69" s="6">
        <f>$B$2*K69+(1-$B$2)*J69</f>
        <v>159.6</v>
      </c>
      <c r="J69" s="6">
        <v>167</v>
      </c>
      <c r="K69" s="6">
        <v>159.6</v>
      </c>
      <c r="L69" s="30">
        <v>162.36000000000001</v>
      </c>
      <c r="M69" s="6">
        <v>-0.5</v>
      </c>
      <c r="O69" s="6">
        <f>$B$2*Q69+(1-$B$2)*P69</f>
        <v>1084.5999999999999</v>
      </c>
      <c r="P69" s="6">
        <v>1106.0999999999999</v>
      </c>
      <c r="Q69" s="6">
        <v>1084.5999999999999</v>
      </c>
      <c r="R69" s="30">
        <v>1090.22</v>
      </c>
      <c r="S69" s="6">
        <v>-18.600000000000001</v>
      </c>
      <c r="V69" s="6">
        <v>3631.7</v>
      </c>
      <c r="W69" s="6">
        <v>3631.2</v>
      </c>
      <c r="X69" s="30">
        <v>3630.49</v>
      </c>
      <c r="Y69" s="6">
        <v>37.4</v>
      </c>
      <c r="AA69" s="6">
        <f>$B$2*AC69+(1-$B$2)*AB69</f>
        <v>2546.6</v>
      </c>
      <c r="AB69" s="6">
        <v>2525.6</v>
      </c>
      <c r="AC69" s="6">
        <v>2546.6</v>
      </c>
      <c r="AD69" s="30">
        <v>2540.2600000000002</v>
      </c>
      <c r="AE69" s="6">
        <v>56</v>
      </c>
      <c r="AG69" s="6">
        <f>$B$2*AI69+(1-$B$2)*AH69</f>
        <v>65.7</v>
      </c>
      <c r="AH69" s="6">
        <v>64.900000000000006</v>
      </c>
      <c r="AI69" s="6">
        <v>65.7</v>
      </c>
      <c r="AJ69" s="30">
        <v>65.5</v>
      </c>
      <c r="AK69" s="6">
        <v>0.9</v>
      </c>
      <c r="AM69" s="6">
        <f>$B$2*AO69+(1-$B$2)*AN69</f>
        <v>29.9</v>
      </c>
      <c r="AN69" s="6">
        <v>30.5</v>
      </c>
      <c r="AO69" s="6">
        <v>29.9</v>
      </c>
      <c r="AP69" s="30">
        <v>30.03</v>
      </c>
      <c r="AQ69" s="6">
        <v>-0.8</v>
      </c>
      <c r="AS69" s="6">
        <f>$B$2*AU69+(1-$B$2)*AT69</f>
        <v>70.099999999999994</v>
      </c>
      <c r="AT69" s="6">
        <v>69.5</v>
      </c>
      <c r="AU69" s="6">
        <v>70.099999999999994</v>
      </c>
      <c r="AV69" s="30">
        <v>69.97</v>
      </c>
      <c r="AW69" s="6">
        <v>0.8</v>
      </c>
      <c r="AY69" s="6">
        <f>$B$2*BA69+(1-$B$2)*AZ69</f>
        <v>6.3</v>
      </c>
      <c r="AZ69" s="6">
        <v>6.6</v>
      </c>
      <c r="BA69" s="6">
        <v>6.3</v>
      </c>
      <c r="BB69" s="30">
        <v>6.39</v>
      </c>
      <c r="BC69" s="6">
        <v>-0.2</v>
      </c>
    </row>
    <row r="70" spans="1:57" ht="12.75" x14ac:dyDescent="0.2">
      <c r="A70" s="7">
        <v>17</v>
      </c>
      <c r="B70">
        <v>2</v>
      </c>
      <c r="C70" s="6">
        <f>$B$2*E70+(1-$B$2)*D70</f>
        <v>2384.6999999999998</v>
      </c>
      <c r="D70" s="6">
        <v>2399.1</v>
      </c>
      <c r="E70" s="6">
        <v>2384.6999999999998</v>
      </c>
      <c r="F70" s="30">
        <v>2389.09</v>
      </c>
      <c r="G70" s="6">
        <v>44.8</v>
      </c>
      <c r="I70" s="6">
        <f>$B$2*K70+(1-$B$2)*J70</f>
        <v>163.1</v>
      </c>
      <c r="J70" s="6">
        <v>179</v>
      </c>
      <c r="K70" s="6">
        <v>163.1</v>
      </c>
      <c r="L70" s="30">
        <v>163.28</v>
      </c>
      <c r="M70" s="6">
        <v>3.7</v>
      </c>
      <c r="O70" s="6">
        <f>$B$2*Q70+(1-$B$2)*P70</f>
        <v>1091</v>
      </c>
      <c r="P70" s="6">
        <v>1060</v>
      </c>
      <c r="Q70" s="6">
        <v>1091</v>
      </c>
      <c r="R70" s="30">
        <v>1086.32</v>
      </c>
      <c r="S70" s="6">
        <v>-15.6</v>
      </c>
      <c r="V70" s="6">
        <v>3638</v>
      </c>
      <c r="W70" s="6">
        <v>3638.8</v>
      </c>
      <c r="X70" s="30">
        <v>3638.69</v>
      </c>
      <c r="Y70" s="6">
        <v>32.799999999999997</v>
      </c>
      <c r="AA70" s="6">
        <f>$B$2*AC70+(1-$B$2)*AB70</f>
        <v>2547.8000000000002</v>
      </c>
      <c r="AB70" s="6">
        <v>2578</v>
      </c>
      <c r="AC70" s="6">
        <v>2547.8000000000002</v>
      </c>
      <c r="AD70" s="30">
        <v>2552.37</v>
      </c>
      <c r="AE70" s="6">
        <v>48.4</v>
      </c>
      <c r="AG70" s="6">
        <f>$B$2*AI70+(1-$B$2)*AH70</f>
        <v>65.5</v>
      </c>
      <c r="AH70" s="6">
        <v>65.900000000000006</v>
      </c>
      <c r="AI70" s="6">
        <v>65.5</v>
      </c>
      <c r="AJ70" s="30">
        <v>65.66</v>
      </c>
      <c r="AK70" s="6">
        <v>0.6</v>
      </c>
      <c r="AM70" s="6">
        <f>$B$2*AO70+(1-$B$2)*AN70</f>
        <v>30</v>
      </c>
      <c r="AN70" s="6">
        <v>29.1</v>
      </c>
      <c r="AO70" s="6">
        <v>30</v>
      </c>
      <c r="AP70" s="30">
        <v>29.85</v>
      </c>
      <c r="AQ70" s="6">
        <v>-0.7</v>
      </c>
      <c r="AS70" s="6">
        <f>$B$2*AU70+(1-$B$2)*AT70</f>
        <v>70</v>
      </c>
      <c r="AT70" s="6">
        <v>70.900000000000006</v>
      </c>
      <c r="AU70" s="6">
        <v>70</v>
      </c>
      <c r="AV70" s="30">
        <v>70.150000000000006</v>
      </c>
      <c r="AW70" s="6">
        <v>0.7</v>
      </c>
      <c r="AY70" s="6">
        <f>$B$2*BA70+(1-$B$2)*AZ70</f>
        <v>6.4</v>
      </c>
      <c r="AZ70" s="6">
        <v>6.9</v>
      </c>
      <c r="BA70" s="6">
        <v>6.4</v>
      </c>
      <c r="BB70" s="30">
        <v>6.4</v>
      </c>
      <c r="BC70" s="6">
        <v>0</v>
      </c>
    </row>
    <row r="71" spans="1:57" ht="12.75" x14ac:dyDescent="0.2">
      <c r="A71" s="7">
        <v>17</v>
      </c>
      <c r="B71">
        <v>3</v>
      </c>
      <c r="C71" s="6">
        <f>$B$2*E71+(1-$B$2)*D71</f>
        <v>2396.8000000000002</v>
      </c>
      <c r="D71" s="6">
        <v>2425.4</v>
      </c>
      <c r="E71" s="6">
        <v>2396.8000000000002</v>
      </c>
      <c r="F71" s="30">
        <v>2396.89</v>
      </c>
      <c r="G71" s="6">
        <v>31.2</v>
      </c>
      <c r="I71" s="6">
        <f>$B$2*K71+(1-$B$2)*J71</f>
        <v>165.1</v>
      </c>
      <c r="J71" s="6">
        <v>157.80000000000001</v>
      </c>
      <c r="K71" s="6">
        <v>165.1</v>
      </c>
      <c r="L71" s="30">
        <v>163.84</v>
      </c>
      <c r="M71" s="6">
        <v>2.2999999999999998</v>
      </c>
      <c r="O71" s="6">
        <f>$B$2*Q71+(1-$B$2)*P71</f>
        <v>1083.7</v>
      </c>
      <c r="P71" s="6">
        <v>1061.7</v>
      </c>
      <c r="Q71" s="6">
        <v>1083.7</v>
      </c>
      <c r="R71" s="30">
        <v>1085.1300000000001</v>
      </c>
      <c r="S71" s="6">
        <v>-4.7</v>
      </c>
      <c r="V71" s="6">
        <v>3644.8</v>
      </c>
      <c r="W71" s="6">
        <v>3645.6</v>
      </c>
      <c r="X71" s="30">
        <v>3645.87</v>
      </c>
      <c r="Y71" s="6">
        <v>28.7</v>
      </c>
      <c r="AA71" s="6">
        <f>$B$2*AC71+(1-$B$2)*AB71</f>
        <v>2561.9</v>
      </c>
      <c r="AB71" s="6">
        <v>2583.1999999999998</v>
      </c>
      <c r="AC71" s="6">
        <v>2561.9</v>
      </c>
      <c r="AD71" s="30">
        <v>2560.73</v>
      </c>
      <c r="AE71" s="6">
        <v>33.4</v>
      </c>
      <c r="AG71" s="6">
        <f>$B$2*AI71+(1-$B$2)*AH71</f>
        <v>65.7</v>
      </c>
      <c r="AH71" s="6">
        <v>66.5</v>
      </c>
      <c r="AI71" s="6">
        <v>65.7</v>
      </c>
      <c r="AJ71" s="30">
        <v>65.739999999999995</v>
      </c>
      <c r="AK71" s="6">
        <v>0.3</v>
      </c>
      <c r="AM71" s="6">
        <f>$B$2*AO71+(1-$B$2)*AN71</f>
        <v>29.7</v>
      </c>
      <c r="AN71" s="6">
        <v>29.1</v>
      </c>
      <c r="AO71" s="6">
        <v>29.7</v>
      </c>
      <c r="AP71" s="30">
        <v>29.76</v>
      </c>
      <c r="AQ71" s="6">
        <v>-0.4</v>
      </c>
      <c r="AS71" s="6">
        <f>$B$2*AU71+(1-$B$2)*AT71</f>
        <v>70.3</v>
      </c>
      <c r="AT71" s="6">
        <v>70.900000000000006</v>
      </c>
      <c r="AU71" s="6">
        <v>70.3</v>
      </c>
      <c r="AV71" s="30">
        <v>70.239999999999995</v>
      </c>
      <c r="AW71" s="6">
        <v>0.4</v>
      </c>
      <c r="AY71" s="6">
        <f>$B$2*BA71+(1-$B$2)*AZ71</f>
        <v>6.4</v>
      </c>
      <c r="AZ71" s="6">
        <v>6.1</v>
      </c>
      <c r="BA71" s="6">
        <v>6.4</v>
      </c>
      <c r="BB71" s="30">
        <v>6.4</v>
      </c>
      <c r="BC71" s="6">
        <v>0</v>
      </c>
    </row>
    <row r="72" spans="1:57" ht="12.75" x14ac:dyDescent="0.2">
      <c r="A72" s="7">
        <v>17</v>
      </c>
      <c r="B72">
        <v>4</v>
      </c>
      <c r="C72" s="6">
        <f>$B$2*E72+(1-$B$2)*D72</f>
        <v>2400.5</v>
      </c>
      <c r="D72" s="6">
        <v>2387.6999999999998</v>
      </c>
      <c r="E72" s="6">
        <v>2400.5</v>
      </c>
      <c r="F72" s="30">
        <v>2406.37</v>
      </c>
      <c r="G72" s="6">
        <v>37.9</v>
      </c>
      <c r="I72" s="6">
        <f>$B$2*K72+(1-$B$2)*J72</f>
        <v>164.8</v>
      </c>
      <c r="J72" s="6">
        <v>149.5</v>
      </c>
      <c r="K72" s="6">
        <v>164.8</v>
      </c>
      <c r="L72" s="30">
        <v>161.44999999999999</v>
      </c>
      <c r="M72" s="6">
        <v>-9.6</v>
      </c>
      <c r="O72" s="6">
        <f>$B$2*Q72+(1-$B$2)*P72</f>
        <v>1087.4000000000001</v>
      </c>
      <c r="P72" s="6">
        <v>1116.4000000000001</v>
      </c>
      <c r="Q72" s="6">
        <v>1087.4000000000001</v>
      </c>
      <c r="R72" s="30">
        <v>1084.8599999999999</v>
      </c>
      <c r="S72" s="6">
        <v>-1.1000000000000001</v>
      </c>
      <c r="V72" s="6">
        <v>3653.7</v>
      </c>
      <c r="W72" s="6">
        <v>3652.7</v>
      </c>
      <c r="X72" s="30">
        <v>3652.68</v>
      </c>
      <c r="Y72" s="6">
        <v>27.2</v>
      </c>
      <c r="AA72" s="6">
        <f>$B$2*AC72+(1-$B$2)*AB72</f>
        <v>2565.3000000000002</v>
      </c>
      <c r="AB72" s="6">
        <v>2537.3000000000002</v>
      </c>
      <c r="AC72" s="6">
        <v>2565.3000000000002</v>
      </c>
      <c r="AD72" s="30">
        <v>2567.8200000000002</v>
      </c>
      <c r="AE72" s="6">
        <v>28.4</v>
      </c>
      <c r="AG72" s="6">
        <f>$B$2*AI72+(1-$B$2)*AH72</f>
        <v>65.7</v>
      </c>
      <c r="AH72" s="6">
        <v>65.400000000000006</v>
      </c>
      <c r="AI72" s="6">
        <v>65.7</v>
      </c>
      <c r="AJ72" s="30">
        <v>65.88</v>
      </c>
      <c r="AK72" s="6">
        <v>0.5</v>
      </c>
      <c r="AM72" s="6">
        <f>$B$2*AO72+(1-$B$2)*AN72</f>
        <v>29.8</v>
      </c>
      <c r="AN72" s="6">
        <v>30.6</v>
      </c>
      <c r="AO72" s="6">
        <v>29.8</v>
      </c>
      <c r="AP72" s="30">
        <v>29.7</v>
      </c>
      <c r="AQ72" s="6">
        <v>-0.3</v>
      </c>
      <c r="AS72" s="6">
        <f>$B$2*AU72+(1-$B$2)*AT72</f>
        <v>70.2</v>
      </c>
      <c r="AT72" s="6">
        <v>69.400000000000006</v>
      </c>
      <c r="AU72" s="6">
        <v>70.2</v>
      </c>
      <c r="AV72" s="30">
        <v>70.3</v>
      </c>
      <c r="AW72" s="6">
        <v>0.3</v>
      </c>
      <c r="AY72" s="6">
        <f>$B$2*BA72+(1-$B$2)*AZ72</f>
        <v>6.4</v>
      </c>
      <c r="AZ72" s="6">
        <v>5.9</v>
      </c>
      <c r="BA72" s="6">
        <v>6.4</v>
      </c>
      <c r="BB72" s="30">
        <v>6.29</v>
      </c>
      <c r="BC72" s="6">
        <v>-0.4</v>
      </c>
    </row>
    <row r="73" spans="1:57" ht="12.75" x14ac:dyDescent="0.2">
      <c r="A73" s="7"/>
      <c r="B73">
        <v>1</v>
      </c>
      <c r="C73" s="6">
        <f>$B$2*E73+(1-$B$2)*D73</f>
        <v>2414.1999999999998</v>
      </c>
      <c r="D73" s="6">
        <v>2386.6</v>
      </c>
      <c r="E73" s="6">
        <v>2414.1999999999998</v>
      </c>
      <c r="F73" s="30">
        <v>2417.6999999999998</v>
      </c>
      <c r="G73" s="6">
        <v>45.3</v>
      </c>
      <c r="I73" s="6">
        <f>$B$2*K73+(1-$B$2)*J73</f>
        <v>155.69999999999999</v>
      </c>
      <c r="J73" s="6">
        <v>163.19999999999999</v>
      </c>
      <c r="K73" s="6">
        <v>155.69999999999999</v>
      </c>
      <c r="L73" s="30">
        <v>158.12</v>
      </c>
      <c r="M73" s="6">
        <v>-13.3</v>
      </c>
      <c r="O73" s="6">
        <f>$B$2*Q73+(1-$B$2)*P73</f>
        <v>1089.5999999999999</v>
      </c>
      <c r="P73" s="6">
        <v>1110.2</v>
      </c>
      <c r="Q73" s="6">
        <v>1089.5999999999999</v>
      </c>
      <c r="R73" s="30">
        <v>1083.5</v>
      </c>
      <c r="S73" s="6">
        <v>-5.4</v>
      </c>
      <c r="V73" s="6">
        <v>3660</v>
      </c>
      <c r="W73" s="6">
        <v>3659.5</v>
      </c>
      <c r="X73" s="30">
        <v>3659.32</v>
      </c>
      <c r="Y73" s="6">
        <v>26.6</v>
      </c>
      <c r="AA73" s="6">
        <f>$B$2*AC73+(1-$B$2)*AB73</f>
        <v>2569.9</v>
      </c>
      <c r="AB73" s="6">
        <v>2549.8000000000002</v>
      </c>
      <c r="AC73" s="6">
        <v>2569.9</v>
      </c>
      <c r="AD73" s="30">
        <v>2575.8200000000002</v>
      </c>
      <c r="AE73" s="6">
        <v>32</v>
      </c>
      <c r="AG73" s="6">
        <f>$B$2*AI73+(1-$B$2)*AH73</f>
        <v>66</v>
      </c>
      <c r="AH73" s="6">
        <v>65.2</v>
      </c>
      <c r="AI73" s="6">
        <v>66</v>
      </c>
      <c r="AJ73" s="30">
        <v>66.069999999999993</v>
      </c>
      <c r="AK73" s="6">
        <v>0.8</v>
      </c>
      <c r="AM73" s="6">
        <f>$B$2*AO73+(1-$B$2)*AN73</f>
        <v>29.8</v>
      </c>
      <c r="AN73" s="6">
        <v>30.3</v>
      </c>
      <c r="AO73" s="6">
        <v>29.8</v>
      </c>
      <c r="AP73" s="30">
        <v>29.61</v>
      </c>
      <c r="AQ73" s="6">
        <v>-0.4</v>
      </c>
      <c r="AS73" s="6">
        <f>$B$2*AU73+(1-$B$2)*AT73</f>
        <v>70.2</v>
      </c>
      <c r="AT73" s="6">
        <v>69.7</v>
      </c>
      <c r="AU73" s="6">
        <v>70.2</v>
      </c>
      <c r="AV73" s="30">
        <v>70.39</v>
      </c>
      <c r="AW73" s="6">
        <v>0.4</v>
      </c>
      <c r="AY73" s="6">
        <f>$B$2*BA73+(1-$B$2)*AZ73</f>
        <v>6.1</v>
      </c>
      <c r="AZ73" s="6">
        <v>6.4</v>
      </c>
      <c r="BA73" s="6">
        <v>6.1</v>
      </c>
      <c r="BB73" s="30">
        <v>6.14</v>
      </c>
      <c r="BC73" s="6">
        <v>-0.6</v>
      </c>
    </row>
    <row r="74" spans="1:57" ht="12.75" x14ac:dyDescent="0.2">
      <c r="A74" s="7">
        <v>18</v>
      </c>
      <c r="B74">
        <v>2</v>
      </c>
      <c r="C74" s="6">
        <f>$B$2*E74+(1-$B$2)*D74</f>
        <v>2430.6</v>
      </c>
      <c r="D74" s="6">
        <v>2445.1999999999998</v>
      </c>
      <c r="E74" s="6">
        <v>2430.6</v>
      </c>
      <c r="F74" s="30">
        <v>2427.1799999999998</v>
      </c>
      <c r="G74" s="6">
        <v>37.9</v>
      </c>
      <c r="I74" s="6">
        <f>$B$2*K74+(1-$B$2)*J74</f>
        <v>158.69999999999999</v>
      </c>
      <c r="J74" s="6">
        <v>173.2</v>
      </c>
      <c r="K74" s="6">
        <v>158.69999999999999</v>
      </c>
      <c r="L74" s="30">
        <v>157.38999999999999</v>
      </c>
      <c r="M74" s="6">
        <v>-2.9</v>
      </c>
      <c r="O74" s="6">
        <f>$B$2*Q74+(1-$B$2)*P74</f>
        <v>1076.0999999999999</v>
      </c>
      <c r="P74" s="6">
        <v>1046.0999999999999</v>
      </c>
      <c r="Q74" s="6">
        <v>1076.0999999999999</v>
      </c>
      <c r="R74" s="30">
        <v>1081.04</v>
      </c>
      <c r="S74" s="6">
        <v>-9.8000000000000007</v>
      </c>
      <c r="V74" s="6">
        <v>3664.6</v>
      </c>
      <c r="W74" s="6">
        <v>3665.4</v>
      </c>
      <c r="X74" s="30">
        <v>3665.61</v>
      </c>
      <c r="Y74" s="6">
        <v>25.2</v>
      </c>
      <c r="AA74" s="6">
        <f>$B$2*AC74+(1-$B$2)*AB74</f>
        <v>2589.3000000000002</v>
      </c>
      <c r="AB74" s="6">
        <v>2618.5</v>
      </c>
      <c r="AC74" s="6">
        <v>2589.3000000000002</v>
      </c>
      <c r="AD74" s="30">
        <v>2584.5700000000002</v>
      </c>
      <c r="AE74" s="6">
        <v>35</v>
      </c>
      <c r="AG74" s="6">
        <f>$B$2*AI74+(1-$B$2)*AH74</f>
        <v>66.3</v>
      </c>
      <c r="AH74" s="6">
        <v>66.7</v>
      </c>
      <c r="AI74" s="6">
        <v>66.3</v>
      </c>
      <c r="AJ74" s="30">
        <v>66.209999999999994</v>
      </c>
      <c r="AK74" s="6">
        <v>0.6</v>
      </c>
      <c r="AM74" s="6">
        <f>$B$2*AO74+(1-$B$2)*AN74</f>
        <v>29.4</v>
      </c>
      <c r="AN74" s="6">
        <v>28.5</v>
      </c>
      <c r="AO74" s="6">
        <v>29.4</v>
      </c>
      <c r="AP74" s="30">
        <v>29.49</v>
      </c>
      <c r="AQ74" s="6">
        <v>-0.5</v>
      </c>
      <c r="AS74" s="6">
        <f>$B$2*AU74+(1-$B$2)*AT74</f>
        <v>70.599999999999994</v>
      </c>
      <c r="AT74" s="6">
        <v>71.5</v>
      </c>
      <c r="AU74" s="6">
        <v>70.599999999999994</v>
      </c>
      <c r="AV74" s="30">
        <v>70.510000000000005</v>
      </c>
      <c r="AW74" s="6">
        <v>0.5</v>
      </c>
      <c r="AY74" s="6">
        <f>$B$2*BA74+(1-$B$2)*AZ74</f>
        <v>6.1</v>
      </c>
      <c r="AZ74" s="6">
        <v>6.6</v>
      </c>
      <c r="BA74" s="6">
        <v>6.1</v>
      </c>
      <c r="BB74" s="30">
        <v>6.09</v>
      </c>
      <c r="BC74" s="6">
        <v>-0.2</v>
      </c>
    </row>
    <row r="75" spans="1:57" ht="12.75" x14ac:dyDescent="0.2">
      <c r="A75" s="7">
        <v>18</v>
      </c>
      <c r="B75">
        <v>3</v>
      </c>
      <c r="C75" s="6">
        <f>$B$2*E75+(1-$B$2)*D75</f>
        <v>2430.6999999999998</v>
      </c>
      <c r="D75" s="6">
        <v>2457.3000000000002</v>
      </c>
      <c r="E75" s="6">
        <v>2430.6999999999998</v>
      </c>
      <c r="F75" s="30">
        <v>2432.39</v>
      </c>
      <c r="G75" s="6">
        <v>20.8</v>
      </c>
      <c r="I75" s="6">
        <f>$B$2*K75+(1-$B$2)*J75</f>
        <v>165.6</v>
      </c>
      <c r="J75" s="6">
        <v>160.1</v>
      </c>
      <c r="K75" s="6">
        <v>165.6</v>
      </c>
      <c r="L75" s="30">
        <v>160.81</v>
      </c>
      <c r="M75" s="6">
        <v>13.7</v>
      </c>
      <c r="O75" s="6">
        <f>$B$2*Q75+(1-$B$2)*P75</f>
        <v>1075.3</v>
      </c>
      <c r="P75" s="6">
        <v>1053.5999999999999</v>
      </c>
      <c r="Q75" s="6">
        <v>1075.3</v>
      </c>
      <c r="R75" s="30">
        <v>1078.3</v>
      </c>
      <c r="S75" s="6">
        <v>-11</v>
      </c>
      <c r="V75" s="6">
        <v>3671</v>
      </c>
      <c r="W75" s="6">
        <v>3671.6</v>
      </c>
      <c r="X75" s="30">
        <v>3671.5</v>
      </c>
      <c r="Y75" s="6">
        <v>23.5</v>
      </c>
      <c r="AA75" s="6">
        <f>$B$2*AC75+(1-$B$2)*AB75</f>
        <v>2596.3000000000002</v>
      </c>
      <c r="AB75" s="6">
        <v>2617.3000000000002</v>
      </c>
      <c r="AC75" s="6">
        <v>2596.3000000000002</v>
      </c>
      <c r="AD75" s="30">
        <v>2593.1999999999998</v>
      </c>
      <c r="AE75" s="6">
        <v>34.5</v>
      </c>
      <c r="AG75" s="6">
        <f>$B$2*AI75+(1-$B$2)*AH75</f>
        <v>66.2</v>
      </c>
      <c r="AH75" s="6">
        <v>66.900000000000006</v>
      </c>
      <c r="AI75" s="6">
        <v>66.2</v>
      </c>
      <c r="AJ75" s="30">
        <v>66.25</v>
      </c>
      <c r="AK75" s="6">
        <v>0.1</v>
      </c>
      <c r="AM75" s="6">
        <f>$B$2*AO75+(1-$B$2)*AN75</f>
        <v>29.3</v>
      </c>
      <c r="AN75" s="6">
        <v>28.7</v>
      </c>
      <c r="AO75" s="6">
        <v>29.3</v>
      </c>
      <c r="AP75" s="30">
        <v>29.37</v>
      </c>
      <c r="AQ75" s="6">
        <v>-0.5</v>
      </c>
      <c r="AS75" s="6">
        <f>$B$2*AU75+(1-$B$2)*AT75</f>
        <v>70.7</v>
      </c>
      <c r="AT75" s="6">
        <v>71.3</v>
      </c>
      <c r="AU75" s="6">
        <v>70.7</v>
      </c>
      <c r="AV75" s="30">
        <v>70.63</v>
      </c>
      <c r="AW75" s="6">
        <v>0.5</v>
      </c>
      <c r="AY75" s="6">
        <f>$B$2*BA75+(1-$B$2)*AZ75</f>
        <v>6.4</v>
      </c>
      <c r="AZ75" s="6">
        <v>6.1</v>
      </c>
      <c r="BA75" s="6">
        <v>6.4</v>
      </c>
      <c r="BB75" s="30">
        <v>6.2</v>
      </c>
      <c r="BC75" s="6">
        <v>0.4</v>
      </c>
    </row>
    <row r="76" spans="1:57" ht="12.75" x14ac:dyDescent="0.2">
      <c r="A76" s="7">
        <v>18</v>
      </c>
      <c r="B76">
        <v>4</v>
      </c>
      <c r="C76" s="6">
        <f>$B$2*E76+(1-$B$2)*D76</f>
        <v>2440</v>
      </c>
      <c r="D76" s="6">
        <v>2428.9</v>
      </c>
      <c r="E76" s="6">
        <v>2440</v>
      </c>
      <c r="F76" s="30">
        <v>2432.12</v>
      </c>
      <c r="G76" s="6">
        <v>-1.1000000000000001</v>
      </c>
      <c r="I76" s="6">
        <f>$B$2*K76+(1-$B$2)*J76</f>
        <v>162.69999999999999</v>
      </c>
      <c r="J76" s="6">
        <v>146.80000000000001</v>
      </c>
      <c r="K76" s="6">
        <v>162.69999999999999</v>
      </c>
      <c r="L76" s="30">
        <v>167.44</v>
      </c>
      <c r="M76" s="6">
        <v>26.5</v>
      </c>
      <c r="O76" s="6">
        <f>$B$2*Q76+(1-$B$2)*P76</f>
        <v>1074.5</v>
      </c>
      <c r="P76" s="6">
        <v>1102.5</v>
      </c>
      <c r="Q76" s="6">
        <v>1074.5</v>
      </c>
      <c r="R76" s="30">
        <v>1077.46</v>
      </c>
      <c r="S76" s="6">
        <v>-3.3</v>
      </c>
      <c r="V76" s="6">
        <v>3678.1</v>
      </c>
      <c r="W76" s="6">
        <v>3677.1</v>
      </c>
      <c r="X76" s="30">
        <v>3677.02</v>
      </c>
      <c r="Y76" s="6">
        <v>22.1</v>
      </c>
      <c r="AA76" s="6">
        <f>$B$2*AC76+(1-$B$2)*AB76</f>
        <v>2602.6</v>
      </c>
      <c r="AB76" s="6">
        <v>2575.6</v>
      </c>
      <c r="AC76" s="6">
        <v>2602.6</v>
      </c>
      <c r="AD76" s="30">
        <v>2599.5500000000002</v>
      </c>
      <c r="AE76" s="6">
        <v>25.4</v>
      </c>
      <c r="AG76" s="6">
        <f>$B$2*AI76+(1-$B$2)*AH76</f>
        <v>66.400000000000006</v>
      </c>
      <c r="AH76" s="6">
        <v>66</v>
      </c>
      <c r="AI76" s="6">
        <v>66.400000000000006</v>
      </c>
      <c r="AJ76" s="30">
        <v>66.14</v>
      </c>
      <c r="AK76" s="6">
        <v>-0.4</v>
      </c>
      <c r="AM76" s="6">
        <f>$B$2*AO76+(1-$B$2)*AN76</f>
        <v>29.2</v>
      </c>
      <c r="AN76" s="6">
        <v>30</v>
      </c>
      <c r="AO76" s="6">
        <v>29.2</v>
      </c>
      <c r="AP76" s="30">
        <v>29.3</v>
      </c>
      <c r="AQ76" s="6">
        <v>-0.3</v>
      </c>
      <c r="AS76" s="6">
        <f>$B$2*AU76+(1-$B$2)*AT76</f>
        <v>70.8</v>
      </c>
      <c r="AT76" s="6">
        <v>70</v>
      </c>
      <c r="AU76" s="6">
        <v>70.8</v>
      </c>
      <c r="AV76" s="30">
        <v>70.7</v>
      </c>
      <c r="AW76" s="6">
        <v>0.3</v>
      </c>
      <c r="AY76" s="6">
        <f>$B$2*BA76+(1-$B$2)*AZ76</f>
        <v>6.2</v>
      </c>
      <c r="AZ76" s="6">
        <v>5.7</v>
      </c>
      <c r="BA76" s="6">
        <v>6.2</v>
      </c>
      <c r="BB76" s="30">
        <v>6.44</v>
      </c>
      <c r="BC76" s="6">
        <v>1</v>
      </c>
    </row>
    <row r="77" spans="1:57" ht="12.75" x14ac:dyDescent="0.2">
      <c r="A77" s="7"/>
      <c r="B77">
        <v>1</v>
      </c>
      <c r="C77" s="6">
        <f>$B$2*E77+(1-$B$2)*D77</f>
        <v>2429.1</v>
      </c>
      <c r="D77" s="6">
        <v>2400.8000000000002</v>
      </c>
      <c r="E77" s="6">
        <v>2429.1</v>
      </c>
      <c r="F77" s="30">
        <v>2430.13</v>
      </c>
      <c r="G77" s="6">
        <v>-8</v>
      </c>
      <c r="I77" s="6">
        <f>$B$2*K77+(1-$B$2)*J77</f>
        <v>179.6</v>
      </c>
      <c r="J77" s="6">
        <v>187.3</v>
      </c>
      <c r="K77" s="6">
        <v>179.6</v>
      </c>
      <c r="L77" s="30">
        <v>174.87</v>
      </c>
      <c r="M77" s="6">
        <v>29.7</v>
      </c>
      <c r="O77" s="6">
        <f>$B$2*Q77+(1-$B$2)*P77</f>
        <v>1073.2</v>
      </c>
      <c r="P77" s="6">
        <v>1094.3</v>
      </c>
      <c r="Q77" s="6">
        <v>1073.2</v>
      </c>
      <c r="R77" s="30">
        <v>1077.26</v>
      </c>
      <c r="S77" s="6">
        <v>-0.8</v>
      </c>
      <c r="V77" s="6">
        <v>3682.4</v>
      </c>
      <c r="W77" s="6">
        <v>3682</v>
      </c>
      <c r="X77" s="30">
        <v>3682.25</v>
      </c>
      <c r="Y77" s="6">
        <v>20.9</v>
      </c>
      <c r="AA77" s="6">
        <f>$B$2*AC77+(1-$B$2)*AB77</f>
        <v>2608.8000000000002</v>
      </c>
      <c r="AB77" s="6">
        <v>2588.1</v>
      </c>
      <c r="AC77" s="6">
        <v>2608.8000000000002</v>
      </c>
      <c r="AD77" s="30">
        <v>2604.9899999999998</v>
      </c>
      <c r="AE77" s="6">
        <v>21.8</v>
      </c>
      <c r="AG77" s="6">
        <f>$B$2*AI77+(1-$B$2)*AH77</f>
        <v>66</v>
      </c>
      <c r="AH77" s="6">
        <v>65.2</v>
      </c>
      <c r="AI77" s="6">
        <v>66</v>
      </c>
      <c r="AJ77" s="30">
        <v>66</v>
      </c>
      <c r="AK77" s="6">
        <v>-0.6</v>
      </c>
      <c r="AM77" s="6">
        <f>$B$2*AO77+(1-$B$2)*AN77</f>
        <v>29.1</v>
      </c>
      <c r="AN77" s="6">
        <v>29.7</v>
      </c>
      <c r="AO77" s="6">
        <v>29.1</v>
      </c>
      <c r="AP77" s="30">
        <v>29.26</v>
      </c>
      <c r="AQ77" s="6">
        <v>-0.2</v>
      </c>
      <c r="AS77" s="6">
        <f>$B$2*AU77+(1-$B$2)*AT77</f>
        <v>70.900000000000006</v>
      </c>
      <c r="AT77" s="6">
        <v>70.3</v>
      </c>
      <c r="AU77" s="6">
        <v>70.900000000000006</v>
      </c>
      <c r="AV77" s="30">
        <v>70.739999999999995</v>
      </c>
      <c r="AW77" s="6">
        <v>0.2</v>
      </c>
      <c r="AY77" s="6">
        <f>$B$2*BA77+(1-$B$2)*AZ77</f>
        <v>6.9</v>
      </c>
      <c r="AZ77" s="6">
        <v>7.2</v>
      </c>
      <c r="BA77" s="6">
        <v>6.9</v>
      </c>
      <c r="BB77" s="30">
        <v>6.71</v>
      </c>
      <c r="BC77" s="6">
        <v>1.1000000000000001</v>
      </c>
    </row>
    <row r="78" spans="1:57" ht="12.75" x14ac:dyDescent="0.2">
      <c r="A78" s="7">
        <v>19</v>
      </c>
      <c r="B78">
        <v>2</v>
      </c>
      <c r="C78" s="6">
        <f>$B$2*E78+(1-$B$2)*D78</f>
        <v>2433.6999999999998</v>
      </c>
      <c r="D78" s="6">
        <v>2448.5</v>
      </c>
      <c r="E78" s="6">
        <v>2433.6999999999998</v>
      </c>
      <c r="F78" s="30">
        <v>2431.44</v>
      </c>
      <c r="G78" s="6">
        <v>5.3</v>
      </c>
      <c r="I78" s="6">
        <f>$B$2*K78+(1-$B$2)*J78</f>
        <v>175</v>
      </c>
      <c r="J78" s="6">
        <v>189</v>
      </c>
      <c r="K78" s="6">
        <v>175</v>
      </c>
      <c r="L78" s="30">
        <v>180.99</v>
      </c>
      <c r="M78" s="6">
        <v>24.5</v>
      </c>
      <c r="O78" s="6">
        <f>$B$2*Q78+(1-$B$2)*P78</f>
        <v>1078.5999999999999</v>
      </c>
      <c r="P78" s="6">
        <v>1049.0999999999999</v>
      </c>
      <c r="Q78" s="6">
        <v>1078.5999999999999</v>
      </c>
      <c r="R78" s="30">
        <v>1074.76</v>
      </c>
      <c r="S78" s="6">
        <v>-10</v>
      </c>
      <c r="V78" s="6">
        <v>3686.5</v>
      </c>
      <c r="W78" s="6">
        <v>3687.3</v>
      </c>
      <c r="X78" s="30">
        <v>3687.19</v>
      </c>
      <c r="Y78" s="6">
        <v>19.8</v>
      </c>
      <c r="AA78" s="6">
        <f>$B$2*AC78+(1-$B$2)*AB78</f>
        <v>2608.6999999999998</v>
      </c>
      <c r="AB78" s="6">
        <v>2637.4</v>
      </c>
      <c r="AC78" s="6">
        <v>2608.6999999999998</v>
      </c>
      <c r="AD78" s="30">
        <v>2612.4299999999998</v>
      </c>
      <c r="AE78" s="6">
        <v>29.7</v>
      </c>
      <c r="AG78" s="6">
        <f>$B$2*AI78+(1-$B$2)*AH78</f>
        <v>66</v>
      </c>
      <c r="AH78" s="6">
        <v>66.400000000000006</v>
      </c>
      <c r="AI78" s="6">
        <v>66</v>
      </c>
      <c r="AJ78" s="30">
        <v>65.94</v>
      </c>
      <c r="AK78" s="6">
        <v>-0.2</v>
      </c>
      <c r="AM78" s="6">
        <f>$B$2*AO78+(1-$B$2)*AN78</f>
        <v>29.3</v>
      </c>
      <c r="AN78" s="6">
        <v>28.5</v>
      </c>
      <c r="AO78" s="6">
        <v>29.3</v>
      </c>
      <c r="AP78" s="30">
        <v>29.15</v>
      </c>
      <c r="AQ78" s="6">
        <v>-0.4</v>
      </c>
      <c r="AS78" s="6">
        <f>$B$2*AU78+(1-$B$2)*AT78</f>
        <v>70.7</v>
      </c>
      <c r="AT78" s="6">
        <v>71.5</v>
      </c>
      <c r="AU78" s="6">
        <v>70.7</v>
      </c>
      <c r="AV78" s="30">
        <v>70.849999999999994</v>
      </c>
      <c r="AW78" s="6">
        <v>0.4</v>
      </c>
      <c r="AY78" s="6">
        <f>$B$2*BA78+(1-$B$2)*AZ78</f>
        <v>6.7</v>
      </c>
      <c r="AZ78" s="6">
        <v>7.2</v>
      </c>
      <c r="BA78" s="6">
        <v>6.7</v>
      </c>
      <c r="BB78" s="30">
        <v>6.93</v>
      </c>
      <c r="BC78" s="6">
        <v>0.9</v>
      </c>
    </row>
    <row r="79" spans="1:57" ht="12.75" x14ac:dyDescent="0.2">
      <c r="A79" s="7">
        <v>19</v>
      </c>
      <c r="B79">
        <v>3</v>
      </c>
      <c r="C79" s="6">
        <f>$B$2*E79+(1-$B$2)*D79</f>
        <v>2434.6</v>
      </c>
      <c r="D79" s="6">
        <v>2460.6999999999998</v>
      </c>
      <c r="E79" s="6">
        <v>2434.6</v>
      </c>
      <c r="F79" s="30">
        <v>2438.81</v>
      </c>
      <c r="G79" s="6">
        <v>29.5</v>
      </c>
      <c r="I79" s="6">
        <f>$B$2*K79+(1-$B$2)*J79</f>
        <v>185.8</v>
      </c>
      <c r="J79" s="6">
        <v>181.3</v>
      </c>
      <c r="K79" s="6">
        <v>185.8</v>
      </c>
      <c r="L79" s="30">
        <v>183.27</v>
      </c>
      <c r="M79" s="6">
        <v>9.1</v>
      </c>
      <c r="O79" s="6">
        <f>$B$2*Q79+(1-$B$2)*P79</f>
        <v>1071.4000000000001</v>
      </c>
      <c r="P79" s="6">
        <v>1049.2</v>
      </c>
      <c r="Q79" s="6">
        <v>1071.4000000000001</v>
      </c>
      <c r="R79" s="30">
        <v>1069.5</v>
      </c>
      <c r="S79" s="6">
        <v>-21</v>
      </c>
      <c r="V79" s="6">
        <v>3691.2</v>
      </c>
      <c r="W79" s="6">
        <v>3691.8</v>
      </c>
      <c r="X79" s="30">
        <v>3691.58</v>
      </c>
      <c r="Y79" s="6">
        <v>17.600000000000001</v>
      </c>
      <c r="AA79" s="6">
        <f>$B$2*AC79+(1-$B$2)*AB79</f>
        <v>2620.4</v>
      </c>
      <c r="AB79" s="6">
        <v>2642</v>
      </c>
      <c r="AC79" s="6">
        <v>2620.4</v>
      </c>
      <c r="AD79" s="30">
        <v>2622.08</v>
      </c>
      <c r="AE79" s="6">
        <v>38.6</v>
      </c>
      <c r="AG79" s="6">
        <f>$B$2*AI79+(1-$B$2)*AH79</f>
        <v>65.900000000000006</v>
      </c>
      <c r="AH79" s="6">
        <v>66.7</v>
      </c>
      <c r="AI79" s="6">
        <v>65.900000000000006</v>
      </c>
      <c r="AJ79" s="30">
        <v>66.06</v>
      </c>
      <c r="AK79" s="6">
        <v>0.5</v>
      </c>
      <c r="AM79" s="6">
        <f>$B$2*AO79+(1-$B$2)*AN79</f>
        <v>29</v>
      </c>
      <c r="AN79" s="6">
        <v>28.4</v>
      </c>
      <c r="AO79" s="6">
        <v>29</v>
      </c>
      <c r="AP79" s="30">
        <v>28.97</v>
      </c>
      <c r="AQ79" s="6">
        <v>-0.7</v>
      </c>
      <c r="AS79" s="6">
        <f>$B$2*AU79+(1-$B$2)*AT79</f>
        <v>71</v>
      </c>
      <c r="AT79" s="6">
        <v>71.599999999999994</v>
      </c>
      <c r="AU79" s="6">
        <v>71</v>
      </c>
      <c r="AV79" s="30">
        <v>71.03</v>
      </c>
      <c r="AW79" s="6">
        <v>0.7</v>
      </c>
      <c r="AY79" s="6">
        <f>$B$2*BA79+(1-$B$2)*AZ79</f>
        <v>7.1</v>
      </c>
      <c r="AZ79" s="6">
        <v>6.9</v>
      </c>
      <c r="BA79" s="6">
        <v>7.1</v>
      </c>
      <c r="BB79" s="30">
        <v>6.99</v>
      </c>
      <c r="BC79" s="6">
        <v>0.2</v>
      </c>
    </row>
    <row r="80" spans="1:57" ht="12.75" x14ac:dyDescent="0.2">
      <c r="A80" s="7">
        <v>19</v>
      </c>
      <c r="B80">
        <v>4</v>
      </c>
      <c r="C80" s="6">
        <f>$B$2*E80+(1-$B$2)*D80</f>
        <v>2452.8000000000002</v>
      </c>
      <c r="D80" s="6">
        <v>2442.8000000000002</v>
      </c>
      <c r="E80" s="6">
        <v>2452.8000000000002</v>
      </c>
      <c r="F80" s="30">
        <v>2449.94</v>
      </c>
      <c r="G80" s="6">
        <v>44.5</v>
      </c>
      <c r="I80" s="6">
        <f>$B$2*K80+(1-$B$2)*J80</f>
        <v>181.2</v>
      </c>
      <c r="J80" s="6">
        <v>164.5</v>
      </c>
      <c r="K80" s="6">
        <v>181.2</v>
      </c>
      <c r="L80" s="30">
        <v>182.87</v>
      </c>
      <c r="M80" s="6">
        <v>-1.6</v>
      </c>
      <c r="O80" s="6">
        <f>$B$2*Q80+(1-$B$2)*P80</f>
        <v>1061.3</v>
      </c>
      <c r="P80" s="6">
        <v>1089</v>
      </c>
      <c r="Q80" s="6">
        <v>1061.3</v>
      </c>
      <c r="R80" s="30">
        <v>1062.53</v>
      </c>
      <c r="S80" s="6">
        <v>-27.9</v>
      </c>
      <c r="V80" s="6">
        <v>3696.3</v>
      </c>
      <c r="W80" s="6">
        <v>3695.3</v>
      </c>
      <c r="X80" s="30">
        <v>3695.34</v>
      </c>
      <c r="Y80" s="6">
        <v>15</v>
      </c>
      <c r="AA80" s="6">
        <f>$B$2*AC80+(1-$B$2)*AB80</f>
        <v>2634</v>
      </c>
      <c r="AB80" s="6">
        <v>2607.3000000000002</v>
      </c>
      <c r="AC80" s="6">
        <v>2634</v>
      </c>
      <c r="AD80" s="30">
        <v>2632.8</v>
      </c>
      <c r="AE80" s="6">
        <v>42.9</v>
      </c>
      <c r="AG80" s="6">
        <f>$B$2*AI80+(1-$B$2)*AH80</f>
        <v>66.400000000000006</v>
      </c>
      <c r="AH80" s="6">
        <v>66.099999999999994</v>
      </c>
      <c r="AI80" s="6">
        <v>66.400000000000006</v>
      </c>
      <c r="AJ80" s="30">
        <v>66.3</v>
      </c>
      <c r="AK80" s="6">
        <v>0.9</v>
      </c>
      <c r="AM80" s="6">
        <f>$B$2*AO80+(1-$B$2)*AN80</f>
        <v>28.7</v>
      </c>
      <c r="AN80" s="6">
        <v>29.5</v>
      </c>
      <c r="AO80" s="6">
        <v>28.7</v>
      </c>
      <c r="AP80" s="30">
        <v>28.75</v>
      </c>
      <c r="AQ80" s="6">
        <v>-0.9</v>
      </c>
      <c r="AS80" s="6">
        <f>$B$2*AU80+(1-$B$2)*AT80</f>
        <v>71.3</v>
      </c>
      <c r="AT80" s="6">
        <v>70.5</v>
      </c>
      <c r="AU80" s="6">
        <v>71.3</v>
      </c>
      <c r="AV80" s="30">
        <v>71.25</v>
      </c>
      <c r="AW80" s="6">
        <v>0.9</v>
      </c>
      <c r="AY80" s="6">
        <f>$B$2*BA80+(1-$B$2)*AZ80</f>
        <v>6.9</v>
      </c>
      <c r="AZ80" s="6">
        <v>6.3</v>
      </c>
      <c r="BA80" s="6">
        <v>6.9</v>
      </c>
      <c r="BB80" s="30">
        <v>6.95</v>
      </c>
      <c r="BC80" s="6">
        <v>-0.2</v>
      </c>
      <c r="BE80" s="26"/>
    </row>
    <row r="81" spans="1:58" ht="12.75" x14ac:dyDescent="0.2">
      <c r="A81" s="7"/>
      <c r="B81"/>
      <c r="BE81" s="26"/>
    </row>
    <row r="82" spans="1:58" ht="12.75" x14ac:dyDescent="0.2">
      <c r="A82" s="7"/>
      <c r="B82"/>
      <c r="BE82" s="26"/>
    </row>
    <row r="83" spans="1:58" ht="12.75" x14ac:dyDescent="0.2">
      <c r="A83" s="7" t="s">
        <v>73</v>
      </c>
      <c r="B83"/>
      <c r="BE83" s="26"/>
    </row>
    <row r="84" spans="1:58" ht="12.75" x14ac:dyDescent="0.2">
      <c r="A84" s="7"/>
      <c r="B84"/>
      <c r="BE84" s="26"/>
    </row>
    <row r="85" spans="1:58" ht="12.75" x14ac:dyDescent="0.2">
      <c r="A85" s="7"/>
      <c r="B85"/>
      <c r="BD85" s="26"/>
      <c r="BE85" s="26"/>
    </row>
    <row r="86" spans="1:58" ht="12.75" x14ac:dyDescent="0.2">
      <c r="A86" s="7"/>
      <c r="B86"/>
      <c r="BD86" s="26"/>
      <c r="BE86" s="26"/>
    </row>
    <row r="87" spans="1:58" ht="12.75" x14ac:dyDescent="0.2">
      <c r="A87" s="7"/>
      <c r="B87"/>
      <c r="BD87" s="26"/>
      <c r="BE87" s="26"/>
      <c r="BF87" s="26"/>
    </row>
    <row r="88" spans="1:58" ht="12.75" x14ac:dyDescent="0.2">
      <c r="A88" s="7"/>
      <c r="B88"/>
      <c r="BD88" s="26"/>
      <c r="BE88" s="26"/>
      <c r="BF88" s="26"/>
    </row>
    <row r="89" spans="1:58" ht="12.75" x14ac:dyDescent="0.2">
      <c r="A89" s="7"/>
      <c r="B89"/>
      <c r="BD89" s="26"/>
      <c r="BE89" s="26"/>
      <c r="BF89" s="26"/>
    </row>
    <row r="90" spans="1:58" ht="12.75" x14ac:dyDescent="0.2">
      <c r="A90" s="7"/>
      <c r="B90"/>
      <c r="BD90" s="26"/>
      <c r="BE90" s="26"/>
      <c r="BF90" s="26"/>
    </row>
    <row r="91" spans="1:58" ht="12.75" x14ac:dyDescent="0.2">
      <c r="A91" s="7"/>
      <c r="B91"/>
      <c r="BD91" s="26"/>
      <c r="BE91" s="26"/>
      <c r="BF91" s="26"/>
    </row>
    <row r="92" spans="1:58" ht="12.75" x14ac:dyDescent="0.2">
      <c r="A92" s="7"/>
      <c r="B92"/>
      <c r="BD92" s="26"/>
      <c r="BE92" s="26"/>
      <c r="BF92" s="26"/>
    </row>
    <row r="93" spans="1:58" ht="12.75" x14ac:dyDescent="0.2">
      <c r="A93" s="7"/>
      <c r="B93"/>
      <c r="BD93" s="26"/>
      <c r="BE93" s="26"/>
      <c r="BF93" s="26"/>
    </row>
    <row r="94" spans="1:58" ht="12.75" x14ac:dyDescent="0.2">
      <c r="A94" s="7"/>
      <c r="B94"/>
      <c r="BD94" s="26"/>
      <c r="BE94" s="26"/>
      <c r="BF94" s="26"/>
    </row>
    <row r="95" spans="1:58" ht="12.75" x14ac:dyDescent="0.2">
      <c r="A95" s="7"/>
      <c r="B95"/>
      <c r="BD95" s="26"/>
    </row>
    <row r="96" spans="1:58" ht="12.75" x14ac:dyDescent="0.2">
      <c r="A96" s="7"/>
      <c r="B96"/>
      <c r="BD96" s="26"/>
    </row>
    <row r="97" spans="1:56" ht="12.75" x14ac:dyDescent="0.2">
      <c r="A97" s="7"/>
      <c r="B97"/>
      <c r="BD97" s="26"/>
    </row>
    <row r="98" spans="1:56" ht="12.75" x14ac:dyDescent="0.2">
      <c r="A98" s="7"/>
      <c r="B98"/>
      <c r="BD98" s="26"/>
    </row>
    <row r="99" spans="1:56" ht="12.75" x14ac:dyDescent="0.2">
      <c r="A99" s="7"/>
      <c r="B99"/>
      <c r="BD99" s="26"/>
    </row>
    <row r="100" spans="1:56" ht="12.75" x14ac:dyDescent="0.2">
      <c r="A100" s="7"/>
      <c r="B100"/>
      <c r="BD100" s="26"/>
    </row>
    <row r="101" spans="1:56" ht="12.75" x14ac:dyDescent="0.2">
      <c r="A101" s="7"/>
      <c r="B101"/>
      <c r="BD101" s="26"/>
    </row>
    <row r="102" spans="1:56" ht="12.75" x14ac:dyDescent="0.2">
      <c r="A102" s="7"/>
      <c r="B102"/>
      <c r="BD102" s="26"/>
    </row>
    <row r="103" spans="1:56" ht="12.75" x14ac:dyDescent="0.2">
      <c r="A103" s="7"/>
      <c r="B103"/>
      <c r="BD103" s="26"/>
    </row>
    <row r="104" spans="1:56" ht="12.75" x14ac:dyDescent="0.2">
      <c r="A104" s="7"/>
      <c r="B104"/>
      <c r="BD104" s="26"/>
    </row>
    <row r="105" spans="1:56" ht="12.75" x14ac:dyDescent="0.2">
      <c r="A105" s="7"/>
      <c r="B105"/>
      <c r="BD105" s="26"/>
    </row>
    <row r="106" spans="1:56" ht="12.75" x14ac:dyDescent="0.2">
      <c r="A106" s="7"/>
      <c r="B106"/>
      <c r="BD106" s="26"/>
    </row>
    <row r="107" spans="1:56" ht="12.75" x14ac:dyDescent="0.2">
      <c r="A107" s="7"/>
      <c r="B107"/>
      <c r="BD107" s="26"/>
    </row>
    <row r="108" spans="1:56" ht="12.75" x14ac:dyDescent="0.2">
      <c r="A108" s="7"/>
      <c r="B108"/>
      <c r="BD108" s="26"/>
    </row>
    <row r="109" spans="1:56" ht="12.75" x14ac:dyDescent="0.2">
      <c r="A109" s="7"/>
      <c r="B109"/>
      <c r="BD109" s="26"/>
    </row>
    <row r="110" spans="1:56" ht="12.75" x14ac:dyDescent="0.2">
      <c r="A110" s="7"/>
      <c r="B110"/>
      <c r="BD110" s="26"/>
    </row>
    <row r="111" spans="1:56" ht="12.75" x14ac:dyDescent="0.2">
      <c r="A111" s="7"/>
      <c r="B111"/>
      <c r="BD111" s="26"/>
    </row>
    <row r="112" spans="1:56" ht="12.75" x14ac:dyDescent="0.2">
      <c r="A112" s="7"/>
      <c r="B112"/>
      <c r="BD112" s="26"/>
    </row>
    <row r="113" spans="1:56" ht="12.75" x14ac:dyDescent="0.2">
      <c r="A113" s="7"/>
      <c r="B113"/>
      <c r="BD113" s="26"/>
    </row>
    <row r="114" spans="1:56" ht="12.75" x14ac:dyDescent="0.2">
      <c r="A114" s="7"/>
      <c r="B114"/>
      <c r="BD114" s="26"/>
    </row>
    <row r="115" spans="1:56" ht="12.75" x14ac:dyDescent="0.2">
      <c r="A115" s="7"/>
      <c r="B115"/>
      <c r="BD115" s="26"/>
    </row>
    <row r="116" spans="1:56" ht="12.75" x14ac:dyDescent="0.2">
      <c r="A116" s="7"/>
      <c r="B116"/>
      <c r="BD116" s="26"/>
    </row>
    <row r="117" spans="1:56" ht="12.75" x14ac:dyDescent="0.2">
      <c r="A117" s="7"/>
      <c r="B117"/>
      <c r="BD117" s="26"/>
    </row>
    <row r="118" spans="1:56" ht="12.75" x14ac:dyDescent="0.2">
      <c r="A118" s="7"/>
      <c r="B118"/>
      <c r="BD118" s="26"/>
    </row>
    <row r="119" spans="1:56" ht="12.75" x14ac:dyDescent="0.2">
      <c r="A119" s="7"/>
      <c r="B119"/>
      <c r="BD119" s="26"/>
    </row>
    <row r="120" spans="1:56" ht="12.75" x14ac:dyDescent="0.2">
      <c r="A120" s="7"/>
      <c r="B120"/>
      <c r="BD120" s="26"/>
    </row>
    <row r="121" spans="1:56" ht="12.75" x14ac:dyDescent="0.2">
      <c r="A121" s="7"/>
      <c r="B121"/>
      <c r="BD121" s="26"/>
    </row>
    <row r="122" spans="1:56" ht="12.75" x14ac:dyDescent="0.2">
      <c r="A122" s="7"/>
      <c r="B122"/>
      <c r="BD122" s="26"/>
    </row>
    <row r="123" spans="1:56" ht="12.75" x14ac:dyDescent="0.2">
      <c r="A123" s="7"/>
      <c r="B123"/>
      <c r="BD123" s="26"/>
    </row>
    <row r="124" spans="1:56" ht="12.75" x14ac:dyDescent="0.2">
      <c r="A124" s="7"/>
      <c r="B124"/>
      <c r="BD124" s="26"/>
    </row>
    <row r="125" spans="1:56" ht="12.75" x14ac:dyDescent="0.2">
      <c r="A125" s="7"/>
      <c r="B125"/>
      <c r="BD125" s="26"/>
    </row>
    <row r="126" spans="1:56" ht="12.75" x14ac:dyDescent="0.2">
      <c r="A126" s="7"/>
      <c r="B126"/>
      <c r="BD126" s="26"/>
    </row>
    <row r="127" spans="1:56" ht="12.75" x14ac:dyDescent="0.2">
      <c r="A127" s="7"/>
      <c r="B127"/>
      <c r="BD127" s="26"/>
    </row>
    <row r="128" spans="1:56" ht="12.75" x14ac:dyDescent="0.2">
      <c r="A128" s="7"/>
      <c r="B128"/>
      <c r="BD128" s="26"/>
    </row>
    <row r="129" spans="1:56" ht="12.75" x14ac:dyDescent="0.2">
      <c r="A129" s="7"/>
      <c r="B129"/>
      <c r="BD129" s="26"/>
    </row>
    <row r="130" spans="1:56" ht="12.75" x14ac:dyDescent="0.2">
      <c r="A130" s="7"/>
      <c r="B130"/>
      <c r="BD130" s="26"/>
    </row>
    <row r="131" spans="1:56" ht="12.75" x14ac:dyDescent="0.2">
      <c r="A131" s="7"/>
      <c r="B131"/>
      <c r="BD131" s="26"/>
    </row>
    <row r="132" spans="1:56" ht="12.75" x14ac:dyDescent="0.2">
      <c r="A132" s="7"/>
      <c r="B132"/>
      <c r="BD132" s="26"/>
    </row>
    <row r="133" spans="1:56" ht="12.75" x14ac:dyDescent="0.2">
      <c r="A133" s="7"/>
      <c r="B133"/>
      <c r="BD133" s="26"/>
    </row>
    <row r="134" spans="1:56" ht="12.75" x14ac:dyDescent="0.2">
      <c r="A134" s="7"/>
      <c r="B134"/>
      <c r="BD134" s="26"/>
    </row>
    <row r="135" spans="1:56" ht="12.75" x14ac:dyDescent="0.2">
      <c r="A135" s="7"/>
      <c r="B135"/>
      <c r="BD135" s="26"/>
    </row>
    <row r="136" spans="1:56" ht="12.75" x14ac:dyDescent="0.2">
      <c r="A136" s="7"/>
      <c r="B136"/>
      <c r="BD136" s="26"/>
    </row>
    <row r="137" spans="1:56" ht="12.75" x14ac:dyDescent="0.2">
      <c r="A137" s="7"/>
      <c r="B137"/>
      <c r="BD137" s="26"/>
    </row>
    <row r="138" spans="1:56" ht="12.75" x14ac:dyDescent="0.2">
      <c r="A138" s="7"/>
      <c r="B138"/>
      <c r="BD138" s="26"/>
    </row>
    <row r="139" spans="1:56" ht="12.75" x14ac:dyDescent="0.2">
      <c r="A139" s="7"/>
      <c r="B139"/>
      <c r="BD139" s="26"/>
    </row>
    <row r="140" spans="1:56" ht="12.75" x14ac:dyDescent="0.2">
      <c r="A140" s="7"/>
      <c r="B140"/>
      <c r="BD140" s="26"/>
    </row>
    <row r="141" spans="1:56" ht="12.75" x14ac:dyDescent="0.2">
      <c r="A141" s="7"/>
      <c r="B141"/>
      <c r="BD141" s="26"/>
    </row>
    <row r="142" spans="1:56" ht="12.75" x14ac:dyDescent="0.2">
      <c r="A142" s="7"/>
      <c r="B142"/>
      <c r="BD142" s="26"/>
    </row>
    <row r="143" spans="1:56" ht="12.75" x14ac:dyDescent="0.2">
      <c r="A143" s="7"/>
      <c r="B143"/>
      <c r="BD143" s="26"/>
    </row>
    <row r="144" spans="1:56" ht="12.75" x14ac:dyDescent="0.2">
      <c r="A144" s="7"/>
      <c r="B144"/>
      <c r="BD144" s="26"/>
    </row>
    <row r="145" spans="1:56" ht="12.75" x14ac:dyDescent="0.2">
      <c r="A145" s="7"/>
      <c r="B145"/>
      <c r="BD145" s="26"/>
    </row>
    <row r="146" spans="1:56" ht="12.75" x14ac:dyDescent="0.2">
      <c r="A146" s="7"/>
      <c r="B146"/>
      <c r="BD146" s="26"/>
    </row>
    <row r="147" spans="1:56" ht="12.75" x14ac:dyDescent="0.2">
      <c r="A147" s="7"/>
      <c r="B147"/>
      <c r="BD147" s="26"/>
    </row>
    <row r="148" spans="1:56" ht="12.75" x14ac:dyDescent="0.2">
      <c r="A148" s="7"/>
      <c r="B148"/>
      <c r="BD148" s="26"/>
    </row>
    <row r="149" spans="1:56" ht="12.75" x14ac:dyDescent="0.2">
      <c r="A149" s="7"/>
      <c r="B149"/>
      <c r="BD149" s="26"/>
    </row>
    <row r="150" spans="1:56" ht="12.75" x14ac:dyDescent="0.2">
      <c r="A150" s="7"/>
      <c r="B150"/>
      <c r="BD150" s="26"/>
    </row>
    <row r="151" spans="1:56" ht="12.75" x14ac:dyDescent="0.2">
      <c r="A151" s="7"/>
      <c r="B151"/>
      <c r="BD151" s="26"/>
    </row>
    <row r="152" spans="1:56" ht="12.75" x14ac:dyDescent="0.2">
      <c r="A152" s="7"/>
      <c r="B152"/>
      <c r="BD152" s="26"/>
    </row>
    <row r="153" spans="1:56" ht="12.75" x14ac:dyDescent="0.2">
      <c r="A153" s="7"/>
      <c r="B153"/>
      <c r="BD153" s="26"/>
    </row>
    <row r="154" spans="1:56" ht="12.75" x14ac:dyDescent="0.2">
      <c r="A154" s="7"/>
      <c r="B154"/>
      <c r="BD154" s="26"/>
    </row>
    <row r="155" spans="1:56" ht="12.75" x14ac:dyDescent="0.2">
      <c r="A155" s="7"/>
      <c r="B155"/>
      <c r="BD155" s="26"/>
    </row>
    <row r="156" spans="1:56" ht="12.75" x14ac:dyDescent="0.2">
      <c r="A156" s="7"/>
      <c r="B156"/>
      <c r="BD156" s="26"/>
    </row>
    <row r="157" spans="1:56" ht="12.75" x14ac:dyDescent="0.2">
      <c r="A157" s="7"/>
      <c r="B157"/>
      <c r="BD157" s="26"/>
    </row>
    <row r="158" spans="1:56" ht="12.75" x14ac:dyDescent="0.2">
      <c r="A158" s="7"/>
      <c r="B158"/>
    </row>
    <row r="159" spans="1:56" ht="12.75" x14ac:dyDescent="0.2">
      <c r="A159" s="7"/>
      <c r="B159"/>
    </row>
    <row r="160" spans="1:56" ht="12.75" x14ac:dyDescent="0.2">
      <c r="A160" s="7"/>
      <c r="B160"/>
    </row>
    <row r="161" spans="1:2" ht="12.75" x14ac:dyDescent="0.2">
      <c r="A161" s="7"/>
      <c r="B161"/>
    </row>
    <row r="162" spans="1:2" ht="12.75" x14ac:dyDescent="0.2">
      <c r="A162" s="7"/>
      <c r="B162"/>
    </row>
    <row r="163" spans="1:2" ht="12.75" x14ac:dyDescent="0.2">
      <c r="A163" s="7"/>
      <c r="B163"/>
    </row>
    <row r="164" spans="1:2" ht="12.75" x14ac:dyDescent="0.2">
      <c r="A164" s="7"/>
      <c r="B164"/>
    </row>
    <row r="165" spans="1:2" ht="12.75" x14ac:dyDescent="0.2">
      <c r="A165" s="7"/>
      <c r="B165"/>
    </row>
    <row r="166" spans="1:2" ht="12.75" x14ac:dyDescent="0.2">
      <c r="A166" s="7"/>
      <c r="B166"/>
    </row>
    <row r="167" spans="1:2" ht="12.75" x14ac:dyDescent="0.2">
      <c r="A167" s="7"/>
      <c r="B167"/>
    </row>
    <row r="168" spans="1:2" ht="12.75" x14ac:dyDescent="0.2">
      <c r="A168" s="7"/>
      <c r="B168"/>
    </row>
    <row r="169" spans="1:2" ht="12.75" x14ac:dyDescent="0.2">
      <c r="A169" s="7"/>
      <c r="B169"/>
    </row>
    <row r="170" spans="1:2" ht="12.75" x14ac:dyDescent="0.2">
      <c r="A170" s="7"/>
      <c r="B170"/>
    </row>
    <row r="171" spans="1:2" ht="12.75" x14ac:dyDescent="0.2">
      <c r="A171" s="7"/>
      <c r="B171"/>
    </row>
    <row r="172" spans="1:2" ht="12.75" x14ac:dyDescent="0.2">
      <c r="A172" s="7"/>
      <c r="B172"/>
    </row>
    <row r="173" spans="1:2" ht="12.75" x14ac:dyDescent="0.2">
      <c r="A173" s="7"/>
      <c r="B173"/>
    </row>
    <row r="174" spans="1:2" ht="12.75" x14ac:dyDescent="0.2">
      <c r="A174" s="7"/>
      <c r="B174"/>
    </row>
    <row r="175" spans="1:2" ht="12.75" x14ac:dyDescent="0.2">
      <c r="A175" s="7"/>
      <c r="B175"/>
    </row>
    <row r="176" spans="1:2" ht="12.75" x14ac:dyDescent="0.2">
      <c r="A176" s="7"/>
      <c r="B176"/>
    </row>
    <row r="177" spans="1:2" ht="12.75" x14ac:dyDescent="0.2">
      <c r="A177" s="7"/>
      <c r="B177"/>
    </row>
    <row r="178" spans="1:2" ht="12.75" x14ac:dyDescent="0.2">
      <c r="A178" s="7"/>
      <c r="B178"/>
    </row>
    <row r="179" spans="1:2" ht="12.75" x14ac:dyDescent="0.2">
      <c r="A179" s="7"/>
      <c r="B179"/>
    </row>
    <row r="180" spans="1:2" ht="12.75" x14ac:dyDescent="0.2">
      <c r="A180" s="7"/>
      <c r="B180"/>
    </row>
    <row r="181" spans="1:2" ht="12.75" x14ac:dyDescent="0.2">
      <c r="A181" s="7"/>
      <c r="B181"/>
    </row>
    <row r="182" spans="1:2" ht="12.75" x14ac:dyDescent="0.2">
      <c r="A182" s="7"/>
      <c r="B182"/>
    </row>
    <row r="183" spans="1:2" ht="12.75" x14ac:dyDescent="0.2">
      <c r="A183" s="7"/>
      <c r="B183"/>
    </row>
    <row r="184" spans="1:2" ht="12.75" x14ac:dyDescent="0.2">
      <c r="A184" s="7"/>
      <c r="B184"/>
    </row>
    <row r="185" spans="1:2" ht="12.75" x14ac:dyDescent="0.2">
      <c r="A185" s="7"/>
      <c r="B185"/>
    </row>
    <row r="186" spans="1:2" ht="12.75" x14ac:dyDescent="0.2">
      <c r="A186" s="7"/>
      <c r="B186"/>
    </row>
    <row r="187" spans="1:2" ht="12.75" x14ac:dyDescent="0.2">
      <c r="A187" s="7"/>
      <c r="B187"/>
    </row>
    <row r="188" spans="1:2" ht="12.75" x14ac:dyDescent="0.2">
      <c r="A188" s="7"/>
      <c r="B188"/>
    </row>
    <row r="189" spans="1:2" ht="12.75" x14ac:dyDescent="0.2">
      <c r="A189" s="7"/>
      <c r="B189"/>
    </row>
    <row r="190" spans="1:2" ht="12.75" x14ac:dyDescent="0.2">
      <c r="A190" s="7"/>
      <c r="B190"/>
    </row>
    <row r="191" spans="1:2" ht="12.75" x14ac:dyDescent="0.2">
      <c r="A191" s="7"/>
      <c r="B191"/>
    </row>
    <row r="192" spans="1:2" ht="12.75" x14ac:dyDescent="0.2">
      <c r="A192" s="7"/>
      <c r="B192"/>
    </row>
    <row r="193" spans="1:2" ht="12.75" x14ac:dyDescent="0.2">
      <c r="A193" s="7"/>
      <c r="B193"/>
    </row>
    <row r="194" spans="1:2" ht="12.75" x14ac:dyDescent="0.2">
      <c r="A194" s="7"/>
      <c r="B194"/>
    </row>
    <row r="195" spans="1:2" ht="12.75" x14ac:dyDescent="0.2">
      <c r="A195" s="7"/>
      <c r="B195"/>
    </row>
    <row r="196" spans="1:2" ht="12.75" x14ac:dyDescent="0.2">
      <c r="A196" s="7"/>
      <c r="B196"/>
    </row>
    <row r="197" spans="1:2" ht="12.75" x14ac:dyDescent="0.2">
      <c r="A197" s="7"/>
      <c r="B197"/>
    </row>
    <row r="198" spans="1:2" ht="12.75" x14ac:dyDescent="0.2">
      <c r="A198" s="7"/>
      <c r="B198"/>
    </row>
    <row r="199" spans="1:2" ht="12.75" x14ac:dyDescent="0.2">
      <c r="A199" s="7"/>
      <c r="B199"/>
    </row>
    <row r="200" spans="1:2" ht="12.75" x14ac:dyDescent="0.2">
      <c r="A200" s="7"/>
      <c r="B200"/>
    </row>
    <row r="201" spans="1:2" ht="12.75" x14ac:dyDescent="0.2">
      <c r="A201" s="7"/>
      <c r="B201"/>
    </row>
    <row r="202" spans="1:2" ht="12.75" x14ac:dyDescent="0.2">
      <c r="A202" s="7"/>
      <c r="B202"/>
    </row>
    <row r="203" spans="1:2" ht="12.75" x14ac:dyDescent="0.2">
      <c r="A203" s="7"/>
      <c r="B203"/>
    </row>
    <row r="204" spans="1:2" ht="12.75" x14ac:dyDescent="0.2">
      <c r="A204" s="7"/>
      <c r="B204"/>
    </row>
    <row r="205" spans="1:2" ht="12.75" x14ac:dyDescent="0.2">
      <c r="A205" s="7"/>
      <c r="B205"/>
    </row>
    <row r="206" spans="1:2" ht="12.75" x14ac:dyDescent="0.2">
      <c r="A206" s="7"/>
      <c r="B206"/>
    </row>
    <row r="207" spans="1:2" ht="12.75" x14ac:dyDescent="0.2">
      <c r="A207" s="7"/>
      <c r="B207"/>
    </row>
    <row r="208" spans="1:2" ht="12.75" x14ac:dyDescent="0.2">
      <c r="A208" s="7"/>
      <c r="B208"/>
    </row>
    <row r="209" spans="1:2" ht="12.75" x14ac:dyDescent="0.2">
      <c r="A209" s="7"/>
      <c r="B209"/>
    </row>
    <row r="210" spans="1:2" ht="12.75" x14ac:dyDescent="0.2">
      <c r="A210" s="7"/>
      <c r="B210"/>
    </row>
    <row r="211" spans="1:2" ht="12.75" x14ac:dyDescent="0.2">
      <c r="A211" s="7"/>
      <c r="B211"/>
    </row>
    <row r="212" spans="1:2" ht="12.75" x14ac:dyDescent="0.2">
      <c r="A212" s="7"/>
      <c r="B212"/>
    </row>
    <row r="213" spans="1:2" ht="12.75" x14ac:dyDescent="0.2">
      <c r="A213" s="7"/>
      <c r="B213"/>
    </row>
    <row r="214" spans="1:2" ht="12.75" x14ac:dyDescent="0.2">
      <c r="A214" s="7"/>
      <c r="B214"/>
    </row>
    <row r="215" spans="1:2" ht="12.75" x14ac:dyDescent="0.2">
      <c r="A215" s="7"/>
      <c r="B215"/>
    </row>
    <row r="216" spans="1:2" ht="12.75" x14ac:dyDescent="0.2">
      <c r="A216" s="7"/>
      <c r="B216"/>
    </row>
    <row r="217" spans="1:2" ht="12.75" x14ac:dyDescent="0.2">
      <c r="A217" s="7"/>
      <c r="B217"/>
    </row>
    <row r="218" spans="1:2" ht="12.75" x14ac:dyDescent="0.2">
      <c r="A218" s="7"/>
      <c r="B218"/>
    </row>
    <row r="219" spans="1:2" ht="12.75" x14ac:dyDescent="0.2">
      <c r="A219" s="7"/>
      <c r="B219"/>
    </row>
    <row r="220" spans="1:2" ht="12.75" x14ac:dyDescent="0.2">
      <c r="A220" s="7"/>
      <c r="B220"/>
    </row>
    <row r="221" spans="1:2" ht="12.75" x14ac:dyDescent="0.2">
      <c r="A221" s="7"/>
      <c r="B221"/>
    </row>
    <row r="222" spans="1:2" ht="12.75" x14ac:dyDescent="0.2">
      <c r="A222" s="7"/>
      <c r="B222"/>
    </row>
    <row r="223" spans="1:2" ht="12.75" x14ac:dyDescent="0.2">
      <c r="A223" s="7"/>
      <c r="B223"/>
    </row>
    <row r="224" spans="1:2" ht="12.75" x14ac:dyDescent="0.2">
      <c r="A224" s="7"/>
      <c r="B224"/>
    </row>
    <row r="225" spans="1:2" ht="12.75" x14ac:dyDescent="0.2">
      <c r="A225" s="7"/>
      <c r="B225"/>
    </row>
    <row r="226" spans="1:2" ht="12.75" x14ac:dyDescent="0.2">
      <c r="A226" s="7"/>
      <c r="B226"/>
    </row>
    <row r="227" spans="1:2" ht="12.75" x14ac:dyDescent="0.2">
      <c r="A227" s="7"/>
      <c r="B227"/>
    </row>
    <row r="228" spans="1:2" ht="12.75" x14ac:dyDescent="0.2">
      <c r="A228" s="7"/>
      <c r="B228"/>
    </row>
    <row r="229" spans="1:2" ht="12.75" x14ac:dyDescent="0.2">
      <c r="A229" s="7"/>
      <c r="B229"/>
    </row>
    <row r="230" spans="1:2" ht="12.75" x14ac:dyDescent="0.2">
      <c r="A230" s="7"/>
      <c r="B230"/>
    </row>
    <row r="231" spans="1:2" ht="12.75" x14ac:dyDescent="0.2">
      <c r="A231" s="7"/>
      <c r="B231"/>
    </row>
    <row r="232" spans="1:2" ht="12.75" x14ac:dyDescent="0.2">
      <c r="A232" s="7"/>
      <c r="B232"/>
    </row>
    <row r="233" spans="1:2" ht="12.75" x14ac:dyDescent="0.2">
      <c r="A233" s="7"/>
      <c r="B233"/>
    </row>
    <row r="234" spans="1:2" ht="12.75" x14ac:dyDescent="0.2">
      <c r="A234" s="7"/>
      <c r="B234"/>
    </row>
    <row r="235" spans="1:2" ht="12.75" x14ac:dyDescent="0.2">
      <c r="A235" s="7"/>
      <c r="B235"/>
    </row>
    <row r="236" spans="1:2" ht="12.75" x14ac:dyDescent="0.2">
      <c r="A236" s="7"/>
      <c r="B236"/>
    </row>
    <row r="237" spans="1:2" ht="12.75" x14ac:dyDescent="0.2">
      <c r="A237" s="7"/>
      <c r="B237"/>
    </row>
    <row r="238" spans="1:2" ht="12.75" x14ac:dyDescent="0.2">
      <c r="A238" s="7"/>
      <c r="B238"/>
    </row>
    <row r="239" spans="1:2" ht="12.75" x14ac:dyDescent="0.2">
      <c r="A239" s="7"/>
      <c r="B239"/>
    </row>
    <row r="240" spans="1:2" ht="12.75" x14ac:dyDescent="0.2">
      <c r="A240" s="7"/>
      <c r="B240"/>
    </row>
    <row r="241" spans="1:2" ht="12.75" x14ac:dyDescent="0.2">
      <c r="A241" s="7"/>
      <c r="B241"/>
    </row>
    <row r="242" spans="1:2" ht="12.75" x14ac:dyDescent="0.2">
      <c r="A242" s="7"/>
      <c r="B242"/>
    </row>
    <row r="243" spans="1:2" ht="12.75" x14ac:dyDescent="0.2">
      <c r="A243" s="7"/>
      <c r="B243"/>
    </row>
    <row r="244" spans="1:2" ht="12.75" x14ac:dyDescent="0.2">
      <c r="A244" s="7"/>
      <c r="B244"/>
    </row>
    <row r="245" spans="1:2" ht="12.75" x14ac:dyDescent="0.2">
      <c r="A245" s="7"/>
      <c r="B245"/>
    </row>
    <row r="246" spans="1:2" ht="12.75" x14ac:dyDescent="0.2">
      <c r="A246" s="7"/>
      <c r="B246"/>
    </row>
    <row r="247" spans="1:2" ht="12.75" x14ac:dyDescent="0.2">
      <c r="A247" s="7"/>
      <c r="B247"/>
    </row>
    <row r="248" spans="1:2" ht="12.75" x14ac:dyDescent="0.2">
      <c r="A248" s="7"/>
      <c r="B248"/>
    </row>
    <row r="249" spans="1:2" ht="12.75" x14ac:dyDescent="0.2">
      <c r="A249" s="7"/>
      <c r="B249"/>
    </row>
    <row r="250" spans="1:2" ht="12.75" x14ac:dyDescent="0.2">
      <c r="A250" s="7"/>
      <c r="B250"/>
    </row>
    <row r="251" spans="1:2" ht="12.75" x14ac:dyDescent="0.2">
      <c r="A251" s="7"/>
      <c r="B251"/>
    </row>
    <row r="252" spans="1:2" ht="12.75" x14ac:dyDescent="0.2">
      <c r="A252" s="7"/>
      <c r="B252"/>
    </row>
    <row r="253" spans="1:2" ht="12.75" x14ac:dyDescent="0.2">
      <c r="A253" s="7"/>
      <c r="B253"/>
    </row>
    <row r="254" spans="1:2" ht="12.75" x14ac:dyDescent="0.2">
      <c r="A254" s="7"/>
      <c r="B254"/>
    </row>
    <row r="255" spans="1:2" ht="12.75" x14ac:dyDescent="0.2">
      <c r="A255" s="7"/>
      <c r="B255"/>
    </row>
    <row r="256" spans="1:2" ht="12.75" x14ac:dyDescent="0.2">
      <c r="A256" s="7"/>
      <c r="B256"/>
    </row>
    <row r="257" spans="1:2" ht="12.75" x14ac:dyDescent="0.2">
      <c r="A257" s="7"/>
      <c r="B257"/>
    </row>
    <row r="258" spans="1:2" ht="12.75" x14ac:dyDescent="0.2">
      <c r="A258" s="7"/>
      <c r="B258"/>
    </row>
    <row r="259" spans="1:2" ht="12.75" x14ac:dyDescent="0.2">
      <c r="A259" s="7"/>
      <c r="B259"/>
    </row>
    <row r="260" spans="1:2" ht="12.75" x14ac:dyDescent="0.2">
      <c r="A260" s="7"/>
      <c r="B260"/>
    </row>
    <row r="261" spans="1:2" ht="12.75" x14ac:dyDescent="0.2">
      <c r="A261" s="7"/>
      <c r="B261"/>
    </row>
    <row r="262" spans="1:2" ht="12.75" x14ac:dyDescent="0.2">
      <c r="A262" s="7"/>
      <c r="B262"/>
    </row>
    <row r="263" spans="1:2" ht="12.75" x14ac:dyDescent="0.2">
      <c r="A263" s="7"/>
      <c r="B263"/>
    </row>
    <row r="264" spans="1:2" ht="12.75" x14ac:dyDescent="0.2">
      <c r="A264" s="7"/>
      <c r="B264"/>
    </row>
    <row r="265" spans="1:2" ht="12.75" x14ac:dyDescent="0.2">
      <c r="A265" s="7"/>
      <c r="B265"/>
    </row>
    <row r="266" spans="1:2" ht="12.75" x14ac:dyDescent="0.2">
      <c r="A266" s="7"/>
      <c r="B266"/>
    </row>
    <row r="267" spans="1:2" ht="12.75" x14ac:dyDescent="0.2">
      <c r="A267" s="7"/>
      <c r="B267"/>
    </row>
    <row r="268" spans="1:2" ht="12.75" x14ac:dyDescent="0.2">
      <c r="A268" s="7"/>
      <c r="B268"/>
    </row>
    <row r="269" spans="1:2" ht="12.75" x14ac:dyDescent="0.2">
      <c r="A269" s="7"/>
      <c r="B269"/>
    </row>
    <row r="270" spans="1:2" ht="12.75" x14ac:dyDescent="0.2">
      <c r="A270" s="7"/>
      <c r="B270"/>
    </row>
    <row r="271" spans="1:2" ht="12.75" x14ac:dyDescent="0.2">
      <c r="A271" s="7"/>
      <c r="B271"/>
    </row>
    <row r="272" spans="1:2" ht="12.75" x14ac:dyDescent="0.2">
      <c r="A272" s="7"/>
      <c r="B272"/>
    </row>
    <row r="273" spans="1:2" ht="12.75" x14ac:dyDescent="0.2">
      <c r="A273" s="7"/>
      <c r="B273"/>
    </row>
    <row r="274" spans="1:2" ht="12.75" x14ac:dyDescent="0.2">
      <c r="A274" s="7"/>
      <c r="B274"/>
    </row>
    <row r="275" spans="1:2" ht="12.75" x14ac:dyDescent="0.2">
      <c r="A275" s="7"/>
      <c r="B275"/>
    </row>
    <row r="276" spans="1:2" ht="12.75" x14ac:dyDescent="0.2">
      <c r="A276" s="7"/>
      <c r="B276"/>
    </row>
    <row r="277" spans="1:2" ht="12.75" x14ac:dyDescent="0.2">
      <c r="A277" s="7"/>
      <c r="B277"/>
    </row>
    <row r="278" spans="1:2" ht="12.75" x14ac:dyDescent="0.2">
      <c r="A278" s="7"/>
      <c r="B278"/>
    </row>
    <row r="279" spans="1:2" ht="12.75" x14ac:dyDescent="0.2">
      <c r="A279" s="7"/>
      <c r="B279"/>
    </row>
    <row r="280" spans="1:2" ht="12.75" x14ac:dyDescent="0.2">
      <c r="A280" s="7"/>
      <c r="B280"/>
    </row>
    <row r="281" spans="1:2" ht="12.75" x14ac:dyDescent="0.2">
      <c r="A281" s="7"/>
      <c r="B281"/>
    </row>
    <row r="282" spans="1:2" ht="12.75" x14ac:dyDescent="0.2">
      <c r="A282" s="7"/>
      <c r="B282"/>
    </row>
    <row r="283" spans="1:2" ht="12.75" x14ac:dyDescent="0.2">
      <c r="A283" s="7"/>
      <c r="B283"/>
    </row>
    <row r="284" spans="1:2" ht="12.75" x14ac:dyDescent="0.2">
      <c r="A284" s="7"/>
      <c r="B284"/>
    </row>
    <row r="285" spans="1:2" ht="12.75" x14ac:dyDescent="0.2">
      <c r="A285" s="7"/>
      <c r="B285"/>
    </row>
    <row r="286" spans="1:2" ht="12.75" x14ac:dyDescent="0.2">
      <c r="A286" s="7"/>
      <c r="B286"/>
    </row>
    <row r="287" spans="1:2" ht="12.75" x14ac:dyDescent="0.2">
      <c r="A287" s="7"/>
      <c r="B287"/>
    </row>
    <row r="288" spans="1:2" ht="12.75" x14ac:dyDescent="0.2">
      <c r="A288" s="7"/>
      <c r="B288"/>
    </row>
    <row r="289" spans="1:2" ht="12.75" x14ac:dyDescent="0.2">
      <c r="A289" s="7"/>
      <c r="B289"/>
    </row>
    <row r="290" spans="1:2" ht="12.75" x14ac:dyDescent="0.2">
      <c r="A290" s="7"/>
      <c r="B290"/>
    </row>
    <row r="291" spans="1:2" ht="12.75" x14ac:dyDescent="0.2">
      <c r="A291" s="7"/>
      <c r="B291"/>
    </row>
    <row r="292" spans="1:2" ht="12.75" x14ac:dyDescent="0.2">
      <c r="A292" s="7"/>
      <c r="B292"/>
    </row>
    <row r="293" spans="1:2" ht="12.75" x14ac:dyDescent="0.2">
      <c r="A293" s="7"/>
      <c r="B293"/>
    </row>
    <row r="294" spans="1:2" ht="12.75" x14ac:dyDescent="0.2">
      <c r="A294" s="7"/>
      <c r="B294"/>
    </row>
    <row r="295" spans="1:2" ht="12.75" x14ac:dyDescent="0.2">
      <c r="A295" s="7"/>
      <c r="B295"/>
    </row>
    <row r="296" spans="1:2" ht="12.75" x14ac:dyDescent="0.2">
      <c r="A296" s="7"/>
      <c r="B296"/>
    </row>
    <row r="297" spans="1:2" ht="12.75" x14ac:dyDescent="0.2">
      <c r="A297" s="7"/>
      <c r="B297"/>
    </row>
    <row r="298" spans="1:2" ht="12.75" x14ac:dyDescent="0.2">
      <c r="A298" s="7"/>
      <c r="B298"/>
    </row>
    <row r="299" spans="1:2" ht="12.75" x14ac:dyDescent="0.2">
      <c r="A299" s="7"/>
      <c r="B299"/>
    </row>
    <row r="300" spans="1:2" ht="12.75" x14ac:dyDescent="0.2">
      <c r="A300" s="7"/>
      <c r="B300"/>
    </row>
    <row r="301" spans="1:2" ht="12.75" x14ac:dyDescent="0.2">
      <c r="A301" s="7"/>
      <c r="B301"/>
    </row>
    <row r="302" spans="1:2" ht="12.75" x14ac:dyDescent="0.2">
      <c r="A302" s="7"/>
      <c r="B302"/>
    </row>
    <row r="303" spans="1:2" ht="12.75" x14ac:dyDescent="0.2">
      <c r="A303" s="7"/>
      <c r="B303"/>
    </row>
    <row r="304" spans="1:2" ht="12.75" x14ac:dyDescent="0.2">
      <c r="A304" s="7"/>
      <c r="B304"/>
    </row>
    <row r="305" spans="1:2" ht="12.75" x14ac:dyDescent="0.2">
      <c r="A305" s="7"/>
      <c r="B305"/>
    </row>
    <row r="306" spans="1:2" ht="12.75" x14ac:dyDescent="0.2">
      <c r="A306" s="7"/>
      <c r="B306"/>
    </row>
    <row r="307" spans="1:2" ht="12.75" x14ac:dyDescent="0.2">
      <c r="A307" s="7"/>
      <c r="B307"/>
    </row>
    <row r="308" spans="1:2" ht="12.75" x14ac:dyDescent="0.2">
      <c r="A308" s="7"/>
      <c r="B308"/>
    </row>
    <row r="309" spans="1:2" ht="12.75" x14ac:dyDescent="0.2">
      <c r="A309" s="7"/>
      <c r="B309"/>
    </row>
    <row r="310" spans="1:2" ht="12.75" x14ac:dyDescent="0.2">
      <c r="A310" s="7"/>
      <c r="B310"/>
    </row>
    <row r="311" spans="1:2" ht="12.75" x14ac:dyDescent="0.2">
      <c r="A311" s="7"/>
      <c r="B311"/>
    </row>
    <row r="312" spans="1:2" ht="12.75" x14ac:dyDescent="0.2">
      <c r="A312" s="7"/>
      <c r="B312"/>
    </row>
    <row r="313" spans="1:2" ht="12.75" x14ac:dyDescent="0.2">
      <c r="A313" s="7"/>
      <c r="B313"/>
    </row>
    <row r="314" spans="1:2" ht="12.75" x14ac:dyDescent="0.2">
      <c r="A314" s="7"/>
      <c r="B314"/>
    </row>
    <row r="315" spans="1:2" ht="12.75" x14ac:dyDescent="0.2">
      <c r="A315" s="7"/>
      <c r="B315"/>
    </row>
    <row r="316" spans="1:2" ht="12.75" x14ac:dyDescent="0.2">
      <c r="A316" s="7"/>
      <c r="B316"/>
    </row>
    <row r="317" spans="1:2" ht="12.75" x14ac:dyDescent="0.2">
      <c r="A317" s="7"/>
      <c r="B317"/>
    </row>
    <row r="318" spans="1:2" ht="12.75" x14ac:dyDescent="0.2">
      <c r="A318" s="7"/>
      <c r="B318"/>
    </row>
    <row r="319" spans="1:2" ht="12.75" x14ac:dyDescent="0.2">
      <c r="A319" s="7"/>
      <c r="B319"/>
    </row>
    <row r="320" spans="1:2" ht="12.75" x14ac:dyDescent="0.2">
      <c r="A320" s="7"/>
      <c r="B320"/>
    </row>
    <row r="321" spans="1:2" ht="12.75" x14ac:dyDescent="0.2">
      <c r="A321" s="7"/>
      <c r="B321"/>
    </row>
    <row r="322" spans="1:2" ht="12.75" x14ac:dyDescent="0.2">
      <c r="A322" s="7"/>
      <c r="B322"/>
    </row>
    <row r="323" spans="1:2" ht="12.75" x14ac:dyDescent="0.2">
      <c r="A323" s="7"/>
      <c r="B323"/>
    </row>
    <row r="324" spans="1:2" ht="12.75" x14ac:dyDescent="0.2">
      <c r="A324" s="7"/>
      <c r="B324"/>
    </row>
    <row r="325" spans="1:2" ht="12.75" x14ac:dyDescent="0.2">
      <c r="A325" s="7"/>
      <c r="B325"/>
    </row>
    <row r="326" spans="1:2" ht="12.75" x14ac:dyDescent="0.2">
      <c r="A326" s="7"/>
      <c r="B326"/>
    </row>
    <row r="327" spans="1:2" ht="12.75" x14ac:dyDescent="0.2">
      <c r="A327" s="7"/>
      <c r="B327"/>
    </row>
    <row r="328" spans="1:2" ht="12.75" x14ac:dyDescent="0.2">
      <c r="A328" s="7"/>
      <c r="B328"/>
    </row>
    <row r="329" spans="1:2" ht="12.75" x14ac:dyDescent="0.2">
      <c r="A329" s="7"/>
      <c r="B329"/>
    </row>
    <row r="330" spans="1:2" ht="12.75" x14ac:dyDescent="0.2">
      <c r="A330" s="7"/>
      <c r="B330"/>
    </row>
    <row r="331" spans="1:2" ht="12.75" x14ac:dyDescent="0.2">
      <c r="A331" s="7"/>
      <c r="B331"/>
    </row>
    <row r="332" spans="1:2" ht="12.75" x14ac:dyDescent="0.2">
      <c r="A332" s="7"/>
      <c r="B332"/>
    </row>
    <row r="333" spans="1:2" ht="12.75" x14ac:dyDescent="0.2">
      <c r="A333" s="7"/>
      <c r="B333"/>
    </row>
    <row r="334" spans="1:2" ht="12.75" x14ac:dyDescent="0.2">
      <c r="A334" s="7"/>
      <c r="B334"/>
    </row>
    <row r="335" spans="1:2" ht="12.75" x14ac:dyDescent="0.2">
      <c r="A335" s="7"/>
      <c r="B335"/>
    </row>
    <row r="336" spans="1:2" ht="12.75" x14ac:dyDescent="0.2">
      <c r="A336" s="7"/>
      <c r="B336"/>
    </row>
    <row r="337" spans="1:2" ht="12.75" x14ac:dyDescent="0.2">
      <c r="A337" s="7"/>
      <c r="B337"/>
    </row>
    <row r="338" spans="1:2" ht="12.75" x14ac:dyDescent="0.2">
      <c r="A338" s="7"/>
      <c r="B338"/>
    </row>
    <row r="339" spans="1:2" ht="12.75" x14ac:dyDescent="0.2">
      <c r="A339" s="7"/>
      <c r="B339"/>
    </row>
    <row r="340" spans="1:2" ht="12.75" x14ac:dyDescent="0.2">
      <c r="A340" s="7"/>
      <c r="B340"/>
    </row>
    <row r="341" spans="1:2" ht="12.75" x14ac:dyDescent="0.2">
      <c r="A341" s="7"/>
      <c r="B341"/>
    </row>
    <row r="342" spans="1:2" ht="12.75" x14ac:dyDescent="0.2">
      <c r="A342" s="7"/>
      <c r="B342"/>
    </row>
    <row r="343" spans="1:2" ht="12.75" x14ac:dyDescent="0.2">
      <c r="A343" s="7"/>
      <c r="B343"/>
    </row>
    <row r="344" spans="1:2" ht="12.75" x14ac:dyDescent="0.2">
      <c r="A344" s="7"/>
      <c r="B344"/>
    </row>
    <row r="345" spans="1:2" ht="12.75" x14ac:dyDescent="0.2">
      <c r="A345" s="7"/>
      <c r="B345"/>
    </row>
    <row r="346" spans="1:2" ht="12.75" x14ac:dyDescent="0.2">
      <c r="A346" s="7"/>
      <c r="B346"/>
    </row>
    <row r="347" spans="1:2" ht="12.75" x14ac:dyDescent="0.2">
      <c r="A347" s="7"/>
      <c r="B347"/>
    </row>
    <row r="348" spans="1:2" ht="12.75" x14ac:dyDescent="0.2">
      <c r="A348" s="7"/>
      <c r="B348"/>
    </row>
    <row r="349" spans="1:2" ht="12.75" x14ac:dyDescent="0.2">
      <c r="A349" s="7"/>
      <c r="B349"/>
    </row>
    <row r="350" spans="1:2" ht="12.75" x14ac:dyDescent="0.2">
      <c r="A350" s="7"/>
      <c r="B350"/>
    </row>
    <row r="351" spans="1:2" ht="12.75" x14ac:dyDescent="0.2">
      <c r="A351" s="7"/>
      <c r="B351"/>
    </row>
    <row r="352" spans="1:2" ht="12.75" x14ac:dyDescent="0.2">
      <c r="A352" s="7"/>
      <c r="B352"/>
    </row>
    <row r="353" spans="1:2" ht="12.75" x14ac:dyDescent="0.2">
      <c r="A353" s="7"/>
      <c r="B353"/>
    </row>
    <row r="354" spans="1:2" ht="12.75" x14ac:dyDescent="0.2">
      <c r="A354" s="7"/>
      <c r="B354"/>
    </row>
    <row r="355" spans="1:2" ht="12.75" x14ac:dyDescent="0.2">
      <c r="A355" s="7"/>
      <c r="B355"/>
    </row>
    <row r="356" spans="1:2" ht="12.75" x14ac:dyDescent="0.2">
      <c r="A356" s="7"/>
      <c r="B356"/>
    </row>
    <row r="357" spans="1:2" ht="12.75" x14ac:dyDescent="0.2">
      <c r="A357" s="7"/>
      <c r="B357"/>
    </row>
    <row r="358" spans="1:2" ht="12.75" x14ac:dyDescent="0.2">
      <c r="A358" s="7"/>
      <c r="B358"/>
    </row>
    <row r="359" spans="1:2" ht="12.75" x14ac:dyDescent="0.2">
      <c r="A359" s="7"/>
      <c r="B359"/>
    </row>
    <row r="360" spans="1:2" ht="12.75" x14ac:dyDescent="0.2">
      <c r="A360" s="7"/>
      <c r="B360"/>
    </row>
    <row r="361" spans="1:2" ht="12.75" x14ac:dyDescent="0.2">
      <c r="A361" s="7"/>
      <c r="B361"/>
    </row>
    <row r="362" spans="1:2" ht="12.75" x14ac:dyDescent="0.2">
      <c r="A362" s="7"/>
      <c r="B362"/>
    </row>
    <row r="363" spans="1:2" ht="12.75" x14ac:dyDescent="0.2">
      <c r="A363" s="7"/>
      <c r="B363"/>
    </row>
    <row r="364" spans="1:2" ht="12.75" x14ac:dyDescent="0.2">
      <c r="A364" s="7"/>
      <c r="B364"/>
    </row>
    <row r="365" spans="1:2" ht="12.75" x14ac:dyDescent="0.2">
      <c r="A365" s="7"/>
      <c r="B365"/>
    </row>
    <row r="366" spans="1:2" ht="12.75" x14ac:dyDescent="0.2">
      <c r="A366" s="7"/>
      <c r="B366"/>
    </row>
    <row r="367" spans="1:2" ht="12.75" x14ac:dyDescent="0.2">
      <c r="A367" s="7"/>
      <c r="B367"/>
    </row>
    <row r="368" spans="1:2" ht="12.75" x14ac:dyDescent="0.2">
      <c r="A368" s="7"/>
      <c r="B368"/>
    </row>
    <row r="369" spans="1:2" ht="12.75" x14ac:dyDescent="0.2">
      <c r="A369" s="7"/>
      <c r="B369"/>
    </row>
    <row r="370" spans="1:2" ht="12.75" x14ac:dyDescent="0.2">
      <c r="A370" s="7"/>
      <c r="B370"/>
    </row>
    <row r="371" spans="1:2" ht="12.75" x14ac:dyDescent="0.2">
      <c r="A371" s="7"/>
      <c r="B371"/>
    </row>
    <row r="372" spans="1:2" ht="12.75" x14ac:dyDescent="0.2">
      <c r="A372" s="7"/>
      <c r="B372"/>
    </row>
    <row r="373" spans="1:2" ht="12.75" x14ac:dyDescent="0.2">
      <c r="A373" s="7"/>
      <c r="B373"/>
    </row>
    <row r="374" spans="1:2" ht="12.75" x14ac:dyDescent="0.2">
      <c r="A374" s="7"/>
      <c r="B374"/>
    </row>
    <row r="375" spans="1:2" ht="12.75" x14ac:dyDescent="0.2">
      <c r="A375" s="7"/>
      <c r="B375"/>
    </row>
    <row r="376" spans="1:2" ht="12.75" x14ac:dyDescent="0.2">
      <c r="A376" s="7"/>
      <c r="B376"/>
    </row>
    <row r="377" spans="1:2" ht="12.75" x14ac:dyDescent="0.2">
      <c r="A377" s="7"/>
      <c r="B377"/>
    </row>
    <row r="378" spans="1:2" ht="12.75" x14ac:dyDescent="0.2">
      <c r="A378" s="7"/>
      <c r="B378"/>
    </row>
    <row r="379" spans="1:2" ht="12.75" x14ac:dyDescent="0.2">
      <c r="A379" s="7"/>
      <c r="B379"/>
    </row>
    <row r="380" spans="1:2" ht="12.75" x14ac:dyDescent="0.2">
      <c r="A380" s="7"/>
      <c r="B380"/>
    </row>
    <row r="381" spans="1:2" ht="12.75" x14ac:dyDescent="0.2">
      <c r="A381" s="7"/>
      <c r="B381"/>
    </row>
    <row r="382" spans="1:2" ht="12.75" x14ac:dyDescent="0.2">
      <c r="A382" s="7"/>
      <c r="B382"/>
    </row>
    <row r="383" spans="1:2" ht="12.75" x14ac:dyDescent="0.2">
      <c r="A383" s="7"/>
      <c r="B383"/>
    </row>
    <row r="384" spans="1:2" ht="12.75" x14ac:dyDescent="0.2">
      <c r="A384" s="7"/>
      <c r="B384"/>
    </row>
    <row r="385" spans="1:2" ht="12.75" x14ac:dyDescent="0.2">
      <c r="A385" s="7"/>
      <c r="B385"/>
    </row>
    <row r="386" spans="1:2" ht="12.75" x14ac:dyDescent="0.2">
      <c r="A386" s="7"/>
      <c r="B386"/>
    </row>
    <row r="387" spans="1:2" ht="12.75" x14ac:dyDescent="0.2">
      <c r="A387" s="7"/>
      <c r="B387"/>
    </row>
    <row r="388" spans="1:2" ht="12.75" x14ac:dyDescent="0.2">
      <c r="A388" s="7"/>
      <c r="B388"/>
    </row>
    <row r="389" spans="1:2" ht="12.75" x14ac:dyDescent="0.2">
      <c r="A389" s="7"/>
      <c r="B389"/>
    </row>
    <row r="390" spans="1:2" ht="12.75" x14ac:dyDescent="0.2">
      <c r="A390" s="7"/>
      <c r="B390"/>
    </row>
    <row r="391" spans="1:2" ht="12.75" x14ac:dyDescent="0.2">
      <c r="A391" s="7"/>
      <c r="B391"/>
    </row>
    <row r="392" spans="1:2" ht="12.75" x14ac:dyDescent="0.2">
      <c r="A392" s="7"/>
      <c r="B392"/>
    </row>
    <row r="393" spans="1:2" ht="12.75" x14ac:dyDescent="0.2">
      <c r="A393" s="7"/>
      <c r="B393"/>
    </row>
    <row r="394" spans="1:2" ht="12.75" x14ac:dyDescent="0.2">
      <c r="A394" s="7"/>
      <c r="B394"/>
    </row>
    <row r="395" spans="1:2" ht="12.75" x14ac:dyDescent="0.2">
      <c r="A395" s="7"/>
      <c r="B395"/>
    </row>
    <row r="396" spans="1:2" ht="12.75" x14ac:dyDescent="0.2">
      <c r="A396" s="7"/>
      <c r="B396"/>
    </row>
    <row r="397" spans="1:2" ht="12.75" x14ac:dyDescent="0.2">
      <c r="A397" s="7"/>
      <c r="B397"/>
    </row>
    <row r="398" spans="1:2" ht="12.75" x14ac:dyDescent="0.2">
      <c r="A398" s="7"/>
      <c r="B398"/>
    </row>
    <row r="399" spans="1:2" ht="12.75" x14ac:dyDescent="0.2">
      <c r="A399" s="7"/>
      <c r="B399"/>
    </row>
    <row r="400" spans="1:2" ht="12.75" x14ac:dyDescent="0.2">
      <c r="A400" s="7"/>
      <c r="B400"/>
    </row>
    <row r="401" spans="1:2" ht="12.75" x14ac:dyDescent="0.2">
      <c r="A401" s="7"/>
      <c r="B401"/>
    </row>
    <row r="402" spans="1:2" ht="12.75" x14ac:dyDescent="0.2">
      <c r="A402" s="7"/>
      <c r="B402"/>
    </row>
    <row r="403" spans="1:2" ht="12.75" x14ac:dyDescent="0.2">
      <c r="A403" s="7"/>
      <c r="B403"/>
    </row>
    <row r="404" spans="1:2" ht="12.75" x14ac:dyDescent="0.2">
      <c r="A404" s="7"/>
      <c r="B404"/>
    </row>
    <row r="405" spans="1:2" ht="12.75" x14ac:dyDescent="0.2">
      <c r="A405" s="7"/>
      <c r="B405"/>
    </row>
    <row r="406" spans="1:2" ht="12.75" x14ac:dyDescent="0.2">
      <c r="A406" s="7"/>
      <c r="B406"/>
    </row>
    <row r="407" spans="1:2" ht="12.75" x14ac:dyDescent="0.2">
      <c r="A407" s="7"/>
      <c r="B407"/>
    </row>
    <row r="408" spans="1:2" ht="12.75" x14ac:dyDescent="0.2">
      <c r="A408" s="7"/>
      <c r="B408"/>
    </row>
    <row r="409" spans="1:2" ht="12.75" x14ac:dyDescent="0.2">
      <c r="A409" s="7"/>
      <c r="B409"/>
    </row>
    <row r="410" spans="1:2" ht="12.75" x14ac:dyDescent="0.2">
      <c r="A410" s="7"/>
      <c r="B410"/>
    </row>
    <row r="411" spans="1:2" ht="12.75" x14ac:dyDescent="0.2">
      <c r="A411" s="7"/>
      <c r="B411"/>
    </row>
    <row r="412" spans="1:2" ht="12.75" x14ac:dyDescent="0.2">
      <c r="A412" s="7"/>
      <c r="B412"/>
    </row>
    <row r="413" spans="1:2" ht="12.75" x14ac:dyDescent="0.2">
      <c r="A413" s="7"/>
      <c r="B413"/>
    </row>
    <row r="414" spans="1:2" ht="12.75" x14ac:dyDescent="0.2">
      <c r="A414" s="7"/>
      <c r="B414"/>
    </row>
    <row r="415" spans="1:2" ht="12.75" x14ac:dyDescent="0.2">
      <c r="A415" s="7"/>
      <c r="B415"/>
    </row>
    <row r="416" spans="1:2" ht="12.75" x14ac:dyDescent="0.2">
      <c r="A416" s="7"/>
      <c r="B416"/>
    </row>
    <row r="417" spans="1:2" ht="12.75" x14ac:dyDescent="0.2">
      <c r="A417" s="7"/>
      <c r="B417"/>
    </row>
    <row r="418" spans="1:2" ht="12.75" x14ac:dyDescent="0.2">
      <c r="A418" s="7"/>
      <c r="B418"/>
    </row>
    <row r="419" spans="1:2" ht="12.75" x14ac:dyDescent="0.2">
      <c r="A419" s="7"/>
      <c r="B419"/>
    </row>
    <row r="420" spans="1:2" ht="12.75" x14ac:dyDescent="0.2">
      <c r="A420" s="7"/>
      <c r="B420"/>
    </row>
    <row r="421" spans="1:2" ht="12.75" x14ac:dyDescent="0.2">
      <c r="A421" s="7"/>
      <c r="B421"/>
    </row>
    <row r="422" spans="1:2" ht="12.75" x14ac:dyDescent="0.2">
      <c r="A422" s="7"/>
      <c r="B422"/>
    </row>
    <row r="423" spans="1:2" ht="12.75" x14ac:dyDescent="0.2">
      <c r="A423" s="7"/>
      <c r="B423"/>
    </row>
    <row r="424" spans="1:2" ht="12.75" x14ac:dyDescent="0.2">
      <c r="A424" s="7"/>
      <c r="B424"/>
    </row>
    <row r="425" spans="1:2" ht="12.75" x14ac:dyDescent="0.2">
      <c r="A425" s="7"/>
      <c r="B425"/>
    </row>
    <row r="426" spans="1:2" ht="12.75" x14ac:dyDescent="0.2">
      <c r="A426" s="7"/>
      <c r="B426"/>
    </row>
    <row r="427" spans="1:2" ht="12.75" x14ac:dyDescent="0.2">
      <c r="A427" s="7"/>
      <c r="B427"/>
    </row>
    <row r="428" spans="1:2" ht="12.75" x14ac:dyDescent="0.2">
      <c r="A428" s="7"/>
      <c r="B428"/>
    </row>
    <row r="429" spans="1:2" ht="12.75" x14ac:dyDescent="0.2">
      <c r="A429" s="7"/>
      <c r="B429"/>
    </row>
    <row r="430" spans="1:2" ht="12.75" x14ac:dyDescent="0.2">
      <c r="A430" s="7"/>
      <c r="B430"/>
    </row>
    <row r="431" spans="1:2" ht="12.75" x14ac:dyDescent="0.2">
      <c r="A431" s="7"/>
      <c r="B431"/>
    </row>
    <row r="432" spans="1:2" ht="12.75" x14ac:dyDescent="0.2">
      <c r="A432" s="7"/>
      <c r="B432"/>
    </row>
    <row r="433" spans="1:2" ht="12.75" x14ac:dyDescent="0.2">
      <c r="A433" s="7"/>
      <c r="B433"/>
    </row>
    <row r="434" spans="1:2" ht="12.75" x14ac:dyDescent="0.2">
      <c r="A434" s="7"/>
      <c r="B434"/>
    </row>
    <row r="435" spans="1:2" ht="12.75" x14ac:dyDescent="0.2">
      <c r="A435" s="7"/>
      <c r="B435"/>
    </row>
    <row r="436" spans="1:2" ht="12.75" x14ac:dyDescent="0.2">
      <c r="A436" s="7"/>
      <c r="B436"/>
    </row>
    <row r="437" spans="1:2" ht="12.75" x14ac:dyDescent="0.2">
      <c r="A437" s="7"/>
      <c r="B437"/>
    </row>
    <row r="438" spans="1:2" ht="12.75" x14ac:dyDescent="0.2">
      <c r="A438" s="7"/>
      <c r="B438"/>
    </row>
    <row r="439" spans="1:2" ht="12.75" x14ac:dyDescent="0.2">
      <c r="A439" s="7"/>
      <c r="B439"/>
    </row>
    <row r="440" spans="1:2" ht="12.75" x14ac:dyDescent="0.2">
      <c r="A440" s="7"/>
      <c r="B440"/>
    </row>
    <row r="441" spans="1:2" ht="12.75" x14ac:dyDescent="0.2">
      <c r="A441" s="7"/>
      <c r="B441"/>
    </row>
    <row r="442" spans="1:2" ht="12.75" x14ac:dyDescent="0.2">
      <c r="A442" s="7"/>
      <c r="B442"/>
    </row>
    <row r="443" spans="1:2" ht="12.75" x14ac:dyDescent="0.2">
      <c r="A443" s="7"/>
      <c r="B443"/>
    </row>
    <row r="444" spans="1:2" ht="12.75" x14ac:dyDescent="0.2">
      <c r="A444" s="7"/>
      <c r="B444"/>
    </row>
    <row r="445" spans="1:2" ht="12.75" x14ac:dyDescent="0.2">
      <c r="A445" s="7"/>
      <c r="B445"/>
    </row>
    <row r="446" spans="1:2" ht="12.75" x14ac:dyDescent="0.2">
      <c r="A446" s="7"/>
      <c r="B446"/>
    </row>
    <row r="447" spans="1:2" ht="12.75" x14ac:dyDescent="0.2">
      <c r="A447" s="7"/>
      <c r="B447"/>
    </row>
    <row r="448" spans="1:2" ht="12.75" x14ac:dyDescent="0.2">
      <c r="A448" s="7"/>
      <c r="B448"/>
    </row>
    <row r="449" spans="1:2" ht="12.75" x14ac:dyDescent="0.2">
      <c r="A449" s="7"/>
      <c r="B449"/>
    </row>
    <row r="450" spans="1:2" ht="12.75" x14ac:dyDescent="0.2">
      <c r="A450" s="7"/>
      <c r="B450"/>
    </row>
    <row r="451" spans="1:2" ht="12.75" x14ac:dyDescent="0.2">
      <c r="A451" s="7"/>
      <c r="B451"/>
    </row>
    <row r="452" spans="1:2" ht="12.75" x14ac:dyDescent="0.2">
      <c r="A452" s="7"/>
      <c r="B452"/>
    </row>
    <row r="453" spans="1:2" ht="12.75" x14ac:dyDescent="0.2">
      <c r="A453" s="7"/>
      <c r="B453"/>
    </row>
    <row r="454" spans="1:2" ht="12.75" x14ac:dyDescent="0.2">
      <c r="A454" s="7"/>
      <c r="B454"/>
    </row>
    <row r="455" spans="1:2" ht="12.75" x14ac:dyDescent="0.2">
      <c r="A455" s="7"/>
      <c r="B455"/>
    </row>
    <row r="456" spans="1:2" ht="12.75" x14ac:dyDescent="0.2">
      <c r="A456" s="7"/>
      <c r="B456"/>
    </row>
    <row r="457" spans="1:2" ht="12.75" x14ac:dyDescent="0.2">
      <c r="A457" s="7"/>
      <c r="B457"/>
    </row>
    <row r="458" spans="1:2" ht="12.75" x14ac:dyDescent="0.2">
      <c r="A458" s="7"/>
      <c r="B458"/>
    </row>
    <row r="459" spans="1:2" ht="12.75" x14ac:dyDescent="0.2">
      <c r="A459" s="7"/>
      <c r="B459"/>
    </row>
    <row r="460" spans="1:2" ht="12.75" x14ac:dyDescent="0.2">
      <c r="A460" s="7"/>
      <c r="B460"/>
    </row>
    <row r="461" spans="1:2" ht="12.75" x14ac:dyDescent="0.2">
      <c r="A461" s="7"/>
      <c r="B461"/>
    </row>
    <row r="462" spans="1:2" ht="12.75" x14ac:dyDescent="0.2">
      <c r="A462" s="7"/>
      <c r="B462"/>
    </row>
    <row r="463" spans="1:2" ht="12.75" x14ac:dyDescent="0.2">
      <c r="A463" s="7"/>
      <c r="B463"/>
    </row>
    <row r="464" spans="1:2" ht="12.75" x14ac:dyDescent="0.2">
      <c r="A464" s="7"/>
      <c r="B464"/>
    </row>
    <row r="465" spans="1:2" ht="12.75" x14ac:dyDescent="0.2">
      <c r="A465" s="7"/>
      <c r="B465"/>
    </row>
    <row r="466" spans="1:2" ht="12.75" x14ac:dyDescent="0.2">
      <c r="A466" s="7"/>
      <c r="B466"/>
    </row>
    <row r="467" spans="1:2" ht="12.75" x14ac:dyDescent="0.2">
      <c r="A467" s="7"/>
      <c r="B467"/>
    </row>
    <row r="468" spans="1:2" ht="12.75" x14ac:dyDescent="0.2">
      <c r="A468" s="7"/>
      <c r="B468"/>
    </row>
    <row r="469" spans="1:2" ht="12.75" x14ac:dyDescent="0.2">
      <c r="A469" s="7"/>
      <c r="B469"/>
    </row>
    <row r="470" spans="1:2" ht="12.75" x14ac:dyDescent="0.2">
      <c r="A470" s="7"/>
      <c r="B470"/>
    </row>
    <row r="471" spans="1:2" ht="12.75" x14ac:dyDescent="0.2">
      <c r="A471" s="7"/>
      <c r="B471"/>
    </row>
    <row r="472" spans="1:2" ht="12.75" x14ac:dyDescent="0.2">
      <c r="A472" s="7"/>
      <c r="B472"/>
    </row>
    <row r="473" spans="1:2" ht="12.75" x14ac:dyDescent="0.2">
      <c r="A473" s="7"/>
      <c r="B473"/>
    </row>
    <row r="474" spans="1:2" ht="12.75" x14ac:dyDescent="0.2">
      <c r="A474" s="7"/>
      <c r="B474"/>
    </row>
    <row r="475" spans="1:2" ht="12.75" x14ac:dyDescent="0.2">
      <c r="A475" s="7"/>
      <c r="B475"/>
    </row>
    <row r="476" spans="1:2" ht="12.75" x14ac:dyDescent="0.2">
      <c r="A476" s="7"/>
      <c r="B476"/>
    </row>
    <row r="477" spans="1:2" ht="12.75" x14ac:dyDescent="0.2">
      <c r="A477" s="7"/>
      <c r="B477"/>
    </row>
    <row r="478" spans="1:2" ht="12.75" x14ac:dyDescent="0.2">
      <c r="A478" s="7"/>
      <c r="B478"/>
    </row>
    <row r="479" spans="1:2" ht="12.75" x14ac:dyDescent="0.2">
      <c r="A479" s="7"/>
      <c r="B479"/>
    </row>
    <row r="480" spans="1:2" ht="12.75" x14ac:dyDescent="0.2">
      <c r="A480" s="7"/>
      <c r="B480"/>
    </row>
    <row r="481" spans="1:2" ht="12.75" x14ac:dyDescent="0.2">
      <c r="A481" s="7"/>
      <c r="B481"/>
    </row>
    <row r="482" spans="1:2" ht="12.75" x14ac:dyDescent="0.2">
      <c r="A482" s="7"/>
      <c r="B482"/>
    </row>
    <row r="483" spans="1:2" ht="12.75" x14ac:dyDescent="0.2">
      <c r="A483" s="7"/>
      <c r="B483"/>
    </row>
    <row r="484" spans="1:2" ht="12.75" x14ac:dyDescent="0.2">
      <c r="A484" s="7"/>
      <c r="B484"/>
    </row>
    <row r="485" spans="1:2" ht="12.75" x14ac:dyDescent="0.2">
      <c r="A485" s="7"/>
      <c r="B485"/>
    </row>
    <row r="486" spans="1:2" ht="12.75" x14ac:dyDescent="0.2">
      <c r="A486" s="7"/>
      <c r="B486"/>
    </row>
    <row r="487" spans="1:2" ht="12.75" x14ac:dyDescent="0.2">
      <c r="A487" s="7"/>
      <c r="B487"/>
    </row>
    <row r="488" spans="1:2" ht="12.75" x14ac:dyDescent="0.2">
      <c r="A488" s="7"/>
      <c r="B488"/>
    </row>
    <row r="489" spans="1:2" ht="12.75" x14ac:dyDescent="0.2">
      <c r="A489" s="7"/>
      <c r="B489"/>
    </row>
    <row r="490" spans="1:2" ht="12.75" x14ac:dyDescent="0.2">
      <c r="A490" s="7"/>
      <c r="B490"/>
    </row>
    <row r="491" spans="1:2" ht="12.75" x14ac:dyDescent="0.2">
      <c r="A491" s="7"/>
      <c r="B491"/>
    </row>
    <row r="492" spans="1:2" ht="12.75" x14ac:dyDescent="0.2">
      <c r="A492" s="7"/>
      <c r="B492"/>
    </row>
    <row r="493" spans="1:2" ht="12.75" x14ac:dyDescent="0.2">
      <c r="A493" s="7"/>
      <c r="B493"/>
    </row>
    <row r="494" spans="1:2" ht="12.75" x14ac:dyDescent="0.2">
      <c r="A494" s="7"/>
      <c r="B494"/>
    </row>
    <row r="495" spans="1:2" ht="12.75" x14ac:dyDescent="0.2">
      <c r="A495" s="7"/>
      <c r="B495"/>
    </row>
    <row r="496" spans="1:2" ht="12.75" x14ac:dyDescent="0.2">
      <c r="A496" s="7"/>
      <c r="B496"/>
    </row>
    <row r="497" spans="1:2" ht="12.75" x14ac:dyDescent="0.2">
      <c r="A497" s="7"/>
      <c r="B497"/>
    </row>
    <row r="498" spans="1:2" ht="12.75" x14ac:dyDescent="0.2">
      <c r="A498" s="7"/>
      <c r="B498"/>
    </row>
    <row r="499" spans="1:2" ht="12.75" x14ac:dyDescent="0.2">
      <c r="A499" s="7"/>
      <c r="B499"/>
    </row>
    <row r="500" spans="1:2" ht="12.75" x14ac:dyDescent="0.2">
      <c r="A500" s="7"/>
      <c r="B500"/>
    </row>
    <row r="501" spans="1:2" ht="12.75" x14ac:dyDescent="0.2">
      <c r="A501" s="7"/>
      <c r="B501"/>
    </row>
    <row r="502" spans="1:2" ht="12.75" x14ac:dyDescent="0.2">
      <c r="A502" s="7"/>
      <c r="B502"/>
    </row>
    <row r="503" spans="1:2" ht="12.75" x14ac:dyDescent="0.2">
      <c r="A503" s="7"/>
      <c r="B503"/>
    </row>
    <row r="504" spans="1:2" ht="12.75" x14ac:dyDescent="0.2">
      <c r="A504" s="7"/>
      <c r="B504"/>
    </row>
    <row r="505" spans="1:2" ht="12.75" x14ac:dyDescent="0.2">
      <c r="A505" s="7"/>
      <c r="B505"/>
    </row>
    <row r="506" spans="1:2" ht="12.75" x14ac:dyDescent="0.2">
      <c r="A506" s="7"/>
      <c r="B506"/>
    </row>
    <row r="507" spans="1:2" ht="12.75" x14ac:dyDescent="0.2">
      <c r="A507" s="7"/>
      <c r="B507"/>
    </row>
    <row r="508" spans="1:2" ht="12.75" x14ac:dyDescent="0.2">
      <c r="A508" s="7"/>
      <c r="B508"/>
    </row>
    <row r="509" spans="1:2" ht="12.75" x14ac:dyDescent="0.2">
      <c r="A509" s="7"/>
      <c r="B509"/>
    </row>
    <row r="510" spans="1:2" ht="12.75" x14ac:dyDescent="0.2">
      <c r="A510" s="7"/>
      <c r="B510"/>
    </row>
    <row r="511" spans="1:2" ht="12.75" x14ac:dyDescent="0.2">
      <c r="A511" s="7"/>
      <c r="B511"/>
    </row>
    <row r="512" spans="1:2" ht="12.75" x14ac:dyDescent="0.2">
      <c r="A512" s="7"/>
      <c r="B512"/>
    </row>
    <row r="513" spans="1:2" ht="12.75" x14ac:dyDescent="0.2">
      <c r="A513" s="7"/>
      <c r="B513"/>
    </row>
    <row r="514" spans="1:2" ht="12.75" x14ac:dyDescent="0.2">
      <c r="A514" s="7"/>
      <c r="B514"/>
    </row>
    <row r="515" spans="1:2" ht="12.75" x14ac:dyDescent="0.2">
      <c r="A515" s="7"/>
      <c r="B515"/>
    </row>
    <row r="516" spans="1:2" ht="12.75" x14ac:dyDescent="0.2">
      <c r="A516" s="7"/>
      <c r="B516"/>
    </row>
    <row r="517" spans="1:2" ht="12.75" x14ac:dyDescent="0.2">
      <c r="A517" s="7"/>
      <c r="B517"/>
    </row>
    <row r="518" spans="1:2" ht="12.75" x14ac:dyDescent="0.2">
      <c r="A518" s="7"/>
      <c r="B518"/>
    </row>
    <row r="519" spans="1:2" ht="12.75" x14ac:dyDescent="0.2">
      <c r="A519" s="7"/>
      <c r="B519"/>
    </row>
    <row r="520" spans="1:2" ht="12.75" x14ac:dyDescent="0.2">
      <c r="A520" s="7"/>
      <c r="B520"/>
    </row>
    <row r="521" spans="1:2" ht="12.75" x14ac:dyDescent="0.2">
      <c r="A521" s="7"/>
      <c r="B521"/>
    </row>
    <row r="522" spans="1:2" ht="12.75" x14ac:dyDescent="0.2">
      <c r="A522" s="7"/>
      <c r="B522"/>
    </row>
    <row r="523" spans="1:2" ht="12.75" x14ac:dyDescent="0.2">
      <c r="A523" s="7"/>
      <c r="B523"/>
    </row>
    <row r="524" spans="1:2" ht="12.75" x14ac:dyDescent="0.2">
      <c r="A524" s="7"/>
      <c r="B524"/>
    </row>
    <row r="525" spans="1:2" ht="12.75" x14ac:dyDescent="0.2">
      <c r="A525" s="7"/>
      <c r="B525"/>
    </row>
    <row r="526" spans="1:2" ht="12.75" x14ac:dyDescent="0.2">
      <c r="A526" s="7"/>
      <c r="B526"/>
    </row>
    <row r="527" spans="1:2" ht="12.75" x14ac:dyDescent="0.2">
      <c r="A527" s="7"/>
      <c r="B527"/>
    </row>
    <row r="528" spans="1:2" ht="12.75" x14ac:dyDescent="0.2">
      <c r="A528" s="7"/>
      <c r="B528"/>
    </row>
    <row r="529" spans="1:2" ht="12.75" x14ac:dyDescent="0.2">
      <c r="A529" s="7"/>
      <c r="B529"/>
    </row>
    <row r="530" spans="1:2" ht="12.75" x14ac:dyDescent="0.2">
      <c r="A530" s="7"/>
      <c r="B530"/>
    </row>
    <row r="531" spans="1:2" ht="12.75" x14ac:dyDescent="0.2">
      <c r="A531" s="7"/>
      <c r="B531"/>
    </row>
    <row r="532" spans="1:2" ht="12.75" x14ac:dyDescent="0.2">
      <c r="A532" s="7"/>
      <c r="B532"/>
    </row>
    <row r="533" spans="1:2" ht="12.75" x14ac:dyDescent="0.2">
      <c r="A533" s="7"/>
      <c r="B533"/>
    </row>
    <row r="534" spans="1:2" ht="12.75" x14ac:dyDescent="0.2">
      <c r="A534" s="7"/>
      <c r="B534"/>
    </row>
    <row r="535" spans="1:2" ht="12.75" x14ac:dyDescent="0.2">
      <c r="A535" s="7"/>
      <c r="B535"/>
    </row>
    <row r="536" spans="1:2" ht="12.75" x14ac:dyDescent="0.2">
      <c r="A536" s="7"/>
      <c r="B536"/>
    </row>
    <row r="537" spans="1:2" ht="12.75" x14ac:dyDescent="0.2">
      <c r="A537" s="7"/>
      <c r="B537"/>
    </row>
    <row r="538" spans="1:2" ht="12.75" x14ac:dyDescent="0.2">
      <c r="A538" s="7"/>
      <c r="B538"/>
    </row>
    <row r="539" spans="1:2" ht="12.75" x14ac:dyDescent="0.2">
      <c r="A539" s="7"/>
      <c r="B539"/>
    </row>
    <row r="540" spans="1:2" ht="12.75" x14ac:dyDescent="0.2">
      <c r="A540" s="7"/>
      <c r="B540"/>
    </row>
    <row r="541" spans="1:2" ht="12.75" x14ac:dyDescent="0.2">
      <c r="A541" s="7"/>
      <c r="B541"/>
    </row>
    <row r="542" spans="1:2" ht="12.75" x14ac:dyDescent="0.2">
      <c r="A542" s="7"/>
      <c r="B542"/>
    </row>
    <row r="543" spans="1:2" ht="12.75" x14ac:dyDescent="0.2">
      <c r="A543" s="7"/>
      <c r="B543"/>
    </row>
    <row r="544" spans="1:2" ht="12.75" x14ac:dyDescent="0.2">
      <c r="A544" s="7"/>
      <c r="B544"/>
    </row>
    <row r="545" spans="1:2" ht="12.75" x14ac:dyDescent="0.2">
      <c r="A545" s="7"/>
      <c r="B545"/>
    </row>
    <row r="546" spans="1:2" ht="12.75" x14ac:dyDescent="0.2">
      <c r="A546" s="7"/>
      <c r="B546"/>
    </row>
    <row r="547" spans="1:2" ht="12.75" x14ac:dyDescent="0.2">
      <c r="A547" s="7"/>
      <c r="B547"/>
    </row>
    <row r="548" spans="1:2" ht="12.75" x14ac:dyDescent="0.2">
      <c r="A548" s="7"/>
      <c r="B548"/>
    </row>
    <row r="549" spans="1:2" ht="12.75" x14ac:dyDescent="0.2">
      <c r="A549" s="7"/>
      <c r="B549"/>
    </row>
    <row r="550" spans="1:2" ht="12.75" x14ac:dyDescent="0.2">
      <c r="A550" s="7"/>
      <c r="B550"/>
    </row>
    <row r="551" spans="1:2" ht="12.75" x14ac:dyDescent="0.2">
      <c r="A551" s="7"/>
      <c r="B551"/>
    </row>
    <row r="552" spans="1:2" ht="12.75" x14ac:dyDescent="0.2">
      <c r="A552" s="7"/>
      <c r="B552"/>
    </row>
    <row r="553" spans="1:2" ht="12.75" x14ac:dyDescent="0.2">
      <c r="A553" s="7"/>
      <c r="B553"/>
    </row>
    <row r="554" spans="1:2" ht="12.75" x14ac:dyDescent="0.2">
      <c r="A554" s="7"/>
      <c r="B554"/>
    </row>
    <row r="555" spans="1:2" ht="12.75" x14ac:dyDescent="0.2">
      <c r="A555" s="7"/>
      <c r="B555"/>
    </row>
    <row r="556" spans="1:2" ht="12.75" x14ac:dyDescent="0.2">
      <c r="A556" s="7"/>
      <c r="B556"/>
    </row>
    <row r="557" spans="1:2" ht="12.75" x14ac:dyDescent="0.2">
      <c r="A557" s="7"/>
      <c r="B557"/>
    </row>
    <row r="558" spans="1:2" ht="12.75" x14ac:dyDescent="0.2">
      <c r="A558" s="7"/>
      <c r="B558"/>
    </row>
    <row r="559" spans="1:2" ht="12.75" x14ac:dyDescent="0.2">
      <c r="A559" s="7"/>
      <c r="B559"/>
    </row>
    <row r="560" spans="1:2" ht="12.75" x14ac:dyDescent="0.2">
      <c r="A560" s="7"/>
      <c r="B560"/>
    </row>
    <row r="561" spans="1:2" ht="12.75" x14ac:dyDescent="0.2">
      <c r="A561" s="7"/>
      <c r="B561"/>
    </row>
    <row r="562" spans="1:2" ht="12.75" x14ac:dyDescent="0.2">
      <c r="A562" s="7"/>
      <c r="B562"/>
    </row>
    <row r="563" spans="1:2" ht="12.75" x14ac:dyDescent="0.2">
      <c r="A563" s="7"/>
      <c r="B563"/>
    </row>
  </sheetData>
  <mergeCells count="9">
    <mergeCell ref="AN3:AP3"/>
    <mergeCell ref="AT3:AV3"/>
    <mergeCell ref="AZ3:BB3"/>
    <mergeCell ref="D3:F3"/>
    <mergeCell ref="J3:L3"/>
    <mergeCell ref="P3:R3"/>
    <mergeCell ref="V3:X3"/>
    <mergeCell ref="AB3:AD3"/>
    <mergeCell ref="AH3:AJ3"/>
  </mergeCells>
  <pageMargins left="0.74803149606299213" right="0.74803149606299213" top="0.98425196850393704" bottom="0.98425196850393704" header="0.51181102362204722" footer="0.51181102362204722"/>
  <pageSetup paperSize="9" orientation="portrait" r:id="rId1"/>
  <headerFooter alignWithMargins="0">
    <oddHeader>&amp;L&amp;G</oddHeader>
  </headerFooter>
  <rowBreaks count="1" manualBreakCount="1">
    <brk id="52" max="53" man="1"/>
  </rowBreaks>
  <colBreaks count="8" manualBreakCount="8">
    <brk id="8" max="1048575" man="1"/>
    <brk id="14" max="1048575" man="1"/>
    <brk id="21" max="1048575" man="1"/>
    <brk id="26" max="1048575" man="1"/>
    <brk id="32" max="1048575" man="1"/>
    <brk id="38" max="1048575" man="1"/>
    <brk id="44" max="1048575" man="1"/>
    <brk id="50" max="1048575" man="1"/>
  </col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7</vt:i4>
      </vt:variant>
      <vt:variant>
        <vt:lpstr>Namngivna områden</vt:lpstr>
      </vt:variant>
      <vt:variant>
        <vt:i4>7</vt:i4>
      </vt:variant>
    </vt:vector>
  </HeadingPairs>
  <TitlesOfParts>
    <vt:vector size="14" baseType="lpstr">
      <vt:lpstr>Försättsblad</vt:lpstr>
      <vt:lpstr>Diagram_BK</vt:lpstr>
      <vt:lpstr>Data_BK</vt:lpstr>
      <vt:lpstr>Diagram_M</vt:lpstr>
      <vt:lpstr>Data_M</vt:lpstr>
      <vt:lpstr>Diagram_K</vt:lpstr>
      <vt:lpstr>Data_K</vt:lpstr>
      <vt:lpstr>Data_BK!Utskriftsområde</vt:lpstr>
      <vt:lpstr>Data_K!Utskriftsområde</vt:lpstr>
      <vt:lpstr>Data_M!Utskriftsområde</vt:lpstr>
      <vt:lpstr>Försättsblad!Utskriftsområde</vt:lpstr>
      <vt:lpstr>Data_BK!Utskriftsrubriker</vt:lpstr>
      <vt:lpstr>Data_K!Utskriftsrubriker</vt:lpstr>
      <vt:lpstr>Data_M!Utskriftsrubriker</vt:lpstr>
    </vt:vector>
  </TitlesOfParts>
  <Company>SCB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B&amp;A Wallgren</dc:creator>
  <cp:lastModifiedBy>Baud Sarah BV/AKU-S</cp:lastModifiedBy>
  <cp:lastPrinted>2011-02-02T15:28:00Z</cp:lastPrinted>
  <dcterms:created xsi:type="dcterms:W3CDTF">1999-02-02T07:34:51Z</dcterms:created>
  <dcterms:modified xsi:type="dcterms:W3CDTF">2020-01-21T12:45:45Z</dcterms:modified>
</cp:coreProperties>
</file>