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dov\Desktop\Thesis\Research itself\Step 3 - Design Development\Communication\Relation Extraction\NEW tree\training\"/>
    </mc:Choice>
  </mc:AlternateContent>
  <xr:revisionPtr revIDLastSave="0" documentId="13_ncr:1_{E5FC8538-0E93-4864-A36D-24B4E346078B}" xr6:coauthVersionLast="47" xr6:coauthVersionMax="47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training sentences" sheetId="1" r:id="rId1"/>
    <sheet name="results" sheetId="2" r:id="rId2"/>
    <sheet name="prompts" sheetId="3" r:id="rId3"/>
    <sheet name="tes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4" l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5" i="4"/>
  <c r="D36" i="4"/>
  <c r="P34" i="4"/>
  <c r="M34" i="4"/>
  <c r="D34" i="4"/>
  <c r="P33" i="4"/>
  <c r="M33" i="4"/>
  <c r="D33" i="4"/>
  <c r="P32" i="4"/>
  <c r="M32" i="4"/>
  <c r="D32" i="4"/>
  <c r="P31" i="4"/>
  <c r="M31" i="4"/>
  <c r="D31" i="4"/>
  <c r="P30" i="4"/>
  <c r="M30" i="4"/>
  <c r="D30" i="4"/>
  <c r="P29" i="4"/>
  <c r="M29" i="4"/>
  <c r="D29" i="4"/>
  <c r="P28" i="4"/>
  <c r="M28" i="4"/>
  <c r="D28" i="4"/>
  <c r="P27" i="4"/>
  <c r="M27" i="4"/>
  <c r="D27" i="4"/>
  <c r="P26" i="4"/>
  <c r="M26" i="4"/>
  <c r="D26" i="4"/>
  <c r="P25" i="4"/>
  <c r="M25" i="4"/>
  <c r="D25" i="4"/>
  <c r="P24" i="4"/>
  <c r="M24" i="4"/>
  <c r="D24" i="4"/>
  <c r="P23" i="4"/>
  <c r="M23" i="4"/>
  <c r="D23" i="4"/>
  <c r="P22" i="4"/>
  <c r="M22" i="4"/>
  <c r="D22" i="4"/>
  <c r="P21" i="4"/>
  <c r="M21" i="4"/>
  <c r="D21" i="4"/>
  <c r="P20" i="4"/>
  <c r="M20" i="4"/>
  <c r="D20" i="4"/>
  <c r="P19" i="4"/>
  <c r="M19" i="4"/>
  <c r="D19" i="4"/>
  <c r="P18" i="4"/>
  <c r="M18" i="4"/>
  <c r="D18" i="4"/>
  <c r="P17" i="4"/>
  <c r="M17" i="4"/>
  <c r="D17" i="4"/>
  <c r="P16" i="4"/>
  <c r="M16" i="4"/>
  <c r="D16" i="4"/>
  <c r="P15" i="4"/>
  <c r="M15" i="4"/>
  <c r="D15" i="4"/>
  <c r="P14" i="4"/>
  <c r="M14" i="4"/>
  <c r="D14" i="4"/>
  <c r="P13" i="4"/>
  <c r="M13" i="4"/>
  <c r="D13" i="4"/>
  <c r="P12" i="4"/>
  <c r="M12" i="4"/>
  <c r="D12" i="4"/>
  <c r="P11" i="4"/>
  <c r="M11" i="4"/>
  <c r="D11" i="4"/>
  <c r="P10" i="4"/>
  <c r="M10" i="4"/>
  <c r="D10" i="4"/>
  <c r="P9" i="4"/>
  <c r="M9" i="4"/>
  <c r="D9" i="4"/>
  <c r="P8" i="4"/>
  <c r="M8" i="4"/>
  <c r="D8" i="4"/>
  <c r="P7" i="4"/>
  <c r="M7" i="4"/>
  <c r="D7" i="4"/>
  <c r="P6" i="4"/>
  <c r="M6" i="4"/>
  <c r="D6" i="4"/>
  <c r="P5" i="4"/>
  <c r="M5" i="4"/>
  <c r="D5" i="4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  <c r="D35" i="2"/>
  <c r="T36" i="4" l="1"/>
  <c r="P36" i="4"/>
  <c r="W36" i="4"/>
  <c r="M36" i="4"/>
  <c r="O35" i="2"/>
  <c r="L35" i="2"/>
  <c r="E7" i="3" l="1"/>
</calcChain>
</file>

<file path=xl/sharedStrings.xml><?xml version="1.0" encoding="utf-8"?>
<sst xmlns="http://schemas.openxmlformats.org/spreadsheetml/2006/main" count="604" uniqueCount="64">
  <si>
    <t>Sentence</t>
  </si>
  <si>
    <t>Final label</t>
  </si>
  <si>
    <t>Relevant vs relevant general</t>
  </si>
  <si>
    <t>Prompt no.</t>
  </si>
  <si>
    <t>Description</t>
  </si>
  <si>
    <t>Prompt text</t>
  </si>
  <si>
    <t>Lessons learned:</t>
  </si>
  <si>
    <t>Average accuracy:</t>
  </si>
  <si>
    <t>zero shot learning</t>
  </si>
  <si>
    <t>zero shot learning but with explanations of classes</t>
  </si>
  <si>
    <t>One shot learning. Examples were picked randomly.</t>
  </si>
  <si>
    <t>Round 1</t>
  </si>
  <si>
    <t>Round 2</t>
  </si>
  <si>
    <t>Prompt: 3</t>
  </si>
  <si>
    <t>Missed?</t>
  </si>
  <si>
    <t>GPT answers</t>
  </si>
  <si>
    <t>Correct?</t>
  </si>
  <si>
    <t>Sentence for GPT</t>
  </si>
  <si>
    <t>Classify the following setnences in these categories. Note that the topic discussed in these sentences is related to climate change:
+ stating_intention: The company is stating intentions for the future regarding the topic. Example: "'Aramco conducts business in a manner that aims to prevent incidents with the potential to impact people, damage assets, or harm the environment.'"
+ acknowledge_importance: The company is acknowledging the topic or something related to the topic as important. Example: "'Waste management is an integral part of the Company’s operations where waste is categorized into three management streams: hazardous, non-hazardous (including municipal), and inert waste."
Each sentence starts with a "*".
Use this format for the output:
* sentece: [class label]
Keep the sentences in the same order as given.</t>
  </si>
  <si>
    <t>Middle label</t>
  </si>
  <si>
    <t>Example</t>
  </si>
  <si>
    <t>index</t>
  </si>
  <si>
    <t>Both COVID-19 and geopolitical events have provided a reminder that the transition of the global economy, energy systems, and materials towards a lower-carbon future is complex, multi-dimensional, and will stretch across generations.</t>
  </si>
  <si>
    <t>universal_beliefs</t>
  </si>
  <si>
    <t>stance_on_CC</t>
  </si>
  <si>
    <t>Climate change is one of the most important global issues impacting business and society.</t>
  </si>
  <si>
    <t xml:space="preserve"> After all, we believe soccer should be a more inclusive sport for everyone. </t>
  </si>
  <si>
    <t>company_beliefs</t>
  </si>
  <si>
    <t>“As the power grid shifts towards CO2-free renewables,” says Fischer, “we believe the benefits of EVs will grow even further.”</t>
  </si>
  <si>
    <t>At McKesson, we believe that being a global healthcare leader requires more than just strong business performance</t>
  </si>
  <si>
    <t xml:space="preserve">Meeting the challenges posed by plastic-based packaging is more complex. </t>
  </si>
  <si>
    <t xml:space="preserve">As a company founded and operating in a desert nation, Saudi Aramco understands the importance of managing precious natural resources and continues to promote environmental awareness within and outside the Company. </t>
  </si>
  <si>
    <t>These events provide a reminder that the transition of the global economy and energy system towards a lower carbon future is complex, multi-dimensional and will be decadal.</t>
  </si>
  <si>
    <t>Saving energy is the most immediate and effective way to reduce CO2 emission at present.</t>
  </si>
  <si>
    <t>call_for_action</t>
  </si>
  <si>
    <t>New mobility services such as vehicle sharing or ridesharing will help reduce and optimize traffic.</t>
  </si>
  <si>
    <t>The challenge of decoupling economic growth from greenhouse gas emissions is clear</t>
  </si>
  <si>
    <t>Restoring landscapes has the potential to remove billions of tons of carbon emissions while improving local livelihoods.</t>
  </si>
  <si>
    <t>Electrification is an essential component of the energy transition - provided it is based on green power from renewable energy sources.</t>
  </si>
  <si>
    <t>Carbon neutralization represents an opportunity for the world to help reduce emissions and stabilize the changing climate, while helping to preserve the natural world.</t>
  </si>
  <si>
    <t>Margo T. Oge, Member of the Sustainability Council and former Director of the Office of Transportation Air Quality of the U.S. Environmental Protection Agency (EPA): “Climate change poses an existential threat to humanity.</t>
  </si>
  <si>
    <t>At the same time, carbon emissions must be permanently reduced.</t>
  </si>
  <si>
    <t>We believe that the dominant public narrative
around the energy transition, that focuses heavily
on emissions and is characterized as a shift away
from hydrocarbons, risks downplaying the
importance of ensuring a stable and efficient energy
supply and deprioritizes the social and economic
needs of billions of consumers.</t>
  </si>
  <si>
    <t>Even with aggressive decarbonization efforts, many companies will need to neutralize some emissions that cannot be eliminated to achieve net-zero carbon.</t>
  </si>
  <si>
    <t>We recognize the need to responsibly managae and treat water prior to returning it to the environment, and have a comprehensive wastewater effluents management program.</t>
  </si>
  <si>
    <t>E-mobility and smart mobility will improve the quality of life, while contributing to a carbon neutral future.”</t>
  </si>
  <si>
    <t xml:space="preserve"> “We need further congressional support with the mid-term review of the EPA’s greenhouse gas regulation to extend the multiplier credits for plug-in vehicles beyond MY21”.</t>
  </si>
  <si>
    <t xml:space="preserve">Saudi Aramco understands that no single solution is sufficient to solve the climate challenge. </t>
  </si>
  <si>
    <t>We believe many products can be shipped without added packaging and are expanding our SIOC program by identifying, evaluating, and certifying items already packaged in materials suitable for shipping.</t>
  </si>
  <si>
    <t xml:space="preserve">To make electric vehicles more sustainable, we need to close the loop at the end of their life. </t>
  </si>
  <si>
    <t>Climate change is a major global issue for all humankind.</t>
  </si>
  <si>
    <t>We also believe in celebrating the bond between the players on the field and those cheering them on across the world.</t>
  </si>
  <si>
    <t>But as you consider practical ways to minimize carbon emissions, eliminate waste, and increase recyclability, packaging is critical.</t>
  </si>
  <si>
    <t>Reducing emissions to address climate change, while meeting the world’s energy needs, remains the biggest single challenge of this century</t>
  </si>
  <si>
    <t xml:space="preserve">Dr. Herbert Diess, CEO of the Volkswagen Group, said: “Politics, business and society have a common responsibility to limit climate change. </t>
  </si>
  <si>
    <t>Volkswagen believes that soccer has the ability to unify people, drive change and create a better every day.</t>
  </si>
  <si>
    <t>Classify the following setnences in these categories. Note that the topic discussed in these sentences is related to climate change:
+ company_beliefs: The company is stating a belief it has about the topic in general. Example: "To preserve and ameliorate the environment is regarded by Sinopec as an important social responsibility and a major way to improve production and living conditions for employees."
+ call_for_action: The company says that actions or policies are needed without claiming that they are going to do it. Example: "Meeting that target will require a widespread adoption of zero-tailpipe emission electric vehicles, ones that are in reach of not just wealthy buyers."
+ universal_beliefs: The company makes a general statement that implies some kind of "belief". This category differs from company_beliefs" because here the company is not explecitly saying  that they are the one expressing that belief. Example: "At the same time, the impacts of climate change on ecosystems, economies, societies and businesses are already clear and are predicted to increase".
Each sentence starts with a "*".
Use this format for the output:
* sentece: [class label]
Keep the sentences in the same order as given.</t>
  </si>
  <si>
    <t>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t>
  </si>
  <si>
    <t>x</t>
  </si>
  <si>
    <t>The majority of errors are the ones where the true value is a "call_for_action" (in yellow). Of these, the majority involves the predicted value to be a "universal_beliefs" (in orange). Since "call_for_action" and "universal_beliefs" come from the same branch in the original tree (and have no sibling), I could classify them as together here and then classify them seperately in a following branch (original testing gave me 81%)</t>
  </si>
  <si>
    <t>I count as valid classifying a "call_for_action" as a "universal_beliefs"</t>
  </si>
  <si>
    <t>Testing final label</t>
  </si>
  <si>
    <t>New accuracy would be:</t>
  </si>
  <si>
    <t>So I could try that!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</si>
</sst>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 applyAlignment="1">
      <alignment horizontal="fill"/>
    </xf>
    <xf numFmtId="14" fontId="0" fillId="0" borderId="0" xfId="0" applyNumberFormat="1" applyAlignment="1">
      <alignment horizontal="fill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fill" wrapText="1"/>
    </xf>
    <xf numFmtId="14" fontId="0" fillId="0" borderId="0" xfId="0" quotePrefix="1" applyNumberFormat="1" applyAlignment="1">
      <alignment horizontal="fill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D2" sqref="D2:E31"/>
    </sheetView>
  </sheetViews>
  <sheetFormatPr defaultRowHeight="15" x14ac:dyDescent="0.25"/>
  <cols>
    <col min="4" max="4" width="9.140625" style="2"/>
  </cols>
  <sheetData>
    <row r="1" spans="1:5" x14ac:dyDescent="0.25">
      <c r="B1" s="1" t="s">
        <v>21</v>
      </c>
      <c r="C1" s="1" t="s">
        <v>0</v>
      </c>
      <c r="D1" s="16" t="s">
        <v>1</v>
      </c>
      <c r="E1" s="1" t="s">
        <v>19</v>
      </c>
    </row>
    <row r="2" spans="1:5" x14ac:dyDescent="0.25">
      <c r="A2" s="1">
        <v>23</v>
      </c>
      <c r="B2">
        <v>168</v>
      </c>
      <c r="C2" t="s">
        <v>22</v>
      </c>
      <c r="D2" s="2" t="s">
        <v>23</v>
      </c>
      <c r="E2" t="s">
        <v>24</v>
      </c>
    </row>
    <row r="3" spans="1:5" x14ac:dyDescent="0.25">
      <c r="A3" s="1">
        <v>28</v>
      </c>
      <c r="B3">
        <v>151</v>
      </c>
      <c r="C3" t="s">
        <v>25</v>
      </c>
      <c r="D3" s="2" t="s">
        <v>23</v>
      </c>
      <c r="E3" t="s">
        <v>24</v>
      </c>
    </row>
    <row r="4" spans="1:5" x14ac:dyDescent="0.25">
      <c r="A4" s="1">
        <v>20</v>
      </c>
      <c r="B4">
        <v>72</v>
      </c>
      <c r="C4" t="s">
        <v>26</v>
      </c>
      <c r="D4" s="2" t="s">
        <v>27</v>
      </c>
      <c r="E4" t="s">
        <v>24</v>
      </c>
    </row>
    <row r="5" spans="1:5" x14ac:dyDescent="0.25">
      <c r="A5" s="1">
        <v>15</v>
      </c>
      <c r="B5">
        <v>70</v>
      </c>
      <c r="C5" t="s">
        <v>28</v>
      </c>
      <c r="D5" s="2" t="s">
        <v>27</v>
      </c>
      <c r="E5" t="s">
        <v>24</v>
      </c>
    </row>
    <row r="6" spans="1:5" x14ac:dyDescent="0.25">
      <c r="A6" s="1">
        <v>11</v>
      </c>
      <c r="B6">
        <v>66</v>
      </c>
      <c r="C6" t="s">
        <v>29</v>
      </c>
      <c r="D6" s="2" t="s">
        <v>27</v>
      </c>
      <c r="E6" t="s">
        <v>24</v>
      </c>
    </row>
    <row r="7" spans="1:5" x14ac:dyDescent="0.25">
      <c r="A7" s="1">
        <v>22</v>
      </c>
      <c r="B7">
        <v>170</v>
      </c>
      <c r="C7" t="s">
        <v>30</v>
      </c>
      <c r="D7" s="2" t="s">
        <v>23</v>
      </c>
      <c r="E7" t="s">
        <v>24</v>
      </c>
    </row>
    <row r="8" spans="1:5" x14ac:dyDescent="0.25">
      <c r="A8" s="1">
        <v>14</v>
      </c>
      <c r="B8">
        <v>43</v>
      </c>
      <c r="C8" t="s">
        <v>31</v>
      </c>
      <c r="D8" s="2" t="s">
        <v>27</v>
      </c>
      <c r="E8" t="s">
        <v>24</v>
      </c>
    </row>
    <row r="9" spans="1:5" x14ac:dyDescent="0.25">
      <c r="A9" s="1">
        <v>25</v>
      </c>
      <c r="B9">
        <v>153</v>
      </c>
      <c r="C9" t="s">
        <v>32</v>
      </c>
      <c r="D9" s="2" t="s">
        <v>23</v>
      </c>
      <c r="E9" t="s">
        <v>24</v>
      </c>
    </row>
    <row r="10" spans="1:5" x14ac:dyDescent="0.25">
      <c r="A10" s="1">
        <v>2</v>
      </c>
      <c r="B10">
        <v>158</v>
      </c>
      <c r="C10" t="s">
        <v>33</v>
      </c>
      <c r="D10" s="2" t="s">
        <v>34</v>
      </c>
      <c r="E10" t="s">
        <v>24</v>
      </c>
    </row>
    <row r="11" spans="1:5" x14ac:dyDescent="0.25">
      <c r="A11" s="1">
        <v>7</v>
      </c>
      <c r="B11">
        <v>162</v>
      </c>
      <c r="C11" t="s">
        <v>35</v>
      </c>
      <c r="D11" s="2" t="s">
        <v>34</v>
      </c>
      <c r="E11" t="s">
        <v>24</v>
      </c>
    </row>
    <row r="12" spans="1:5" x14ac:dyDescent="0.25">
      <c r="A12" s="1">
        <v>29</v>
      </c>
      <c r="B12">
        <v>167</v>
      </c>
      <c r="C12" t="s">
        <v>36</v>
      </c>
      <c r="D12" s="2" t="s">
        <v>23</v>
      </c>
      <c r="E12" t="s">
        <v>24</v>
      </c>
    </row>
    <row r="13" spans="1:5" x14ac:dyDescent="0.25">
      <c r="A13" s="1">
        <v>0</v>
      </c>
      <c r="B13">
        <v>156</v>
      </c>
      <c r="C13" t="s">
        <v>37</v>
      </c>
      <c r="D13" s="2" t="s">
        <v>34</v>
      </c>
      <c r="E13" t="s">
        <v>24</v>
      </c>
    </row>
    <row r="14" spans="1:5" x14ac:dyDescent="0.25">
      <c r="A14" s="1">
        <v>6</v>
      </c>
      <c r="B14">
        <v>159</v>
      </c>
      <c r="C14" t="s">
        <v>38</v>
      </c>
      <c r="D14" s="2" t="s">
        <v>34</v>
      </c>
      <c r="E14" t="s">
        <v>24</v>
      </c>
    </row>
    <row r="15" spans="1:5" x14ac:dyDescent="0.25">
      <c r="A15" s="1">
        <v>1</v>
      </c>
      <c r="B15">
        <v>155</v>
      </c>
      <c r="C15" t="s">
        <v>39</v>
      </c>
      <c r="D15" s="2" t="s">
        <v>34</v>
      </c>
      <c r="E15" t="s">
        <v>24</v>
      </c>
    </row>
    <row r="16" spans="1:5" x14ac:dyDescent="0.25">
      <c r="A16" s="1">
        <v>27</v>
      </c>
      <c r="B16">
        <v>165</v>
      </c>
      <c r="C16" t="s">
        <v>40</v>
      </c>
      <c r="D16" s="2" t="s">
        <v>23</v>
      </c>
      <c r="E16" t="s">
        <v>24</v>
      </c>
    </row>
    <row r="17" spans="1:5" x14ac:dyDescent="0.25">
      <c r="A17" s="1">
        <v>5</v>
      </c>
      <c r="B17">
        <v>173</v>
      </c>
      <c r="C17" t="s">
        <v>41</v>
      </c>
      <c r="D17" s="2" t="s">
        <v>34</v>
      </c>
      <c r="E17" t="s">
        <v>24</v>
      </c>
    </row>
    <row r="18" spans="1:5" x14ac:dyDescent="0.25">
      <c r="A18" s="1">
        <v>13</v>
      </c>
      <c r="B18">
        <v>51</v>
      </c>
      <c r="C18" t="s">
        <v>42</v>
      </c>
      <c r="D18" s="2" t="s">
        <v>27</v>
      </c>
      <c r="E18" t="s">
        <v>24</v>
      </c>
    </row>
    <row r="19" spans="1:5" x14ac:dyDescent="0.25">
      <c r="A19" s="1">
        <v>4</v>
      </c>
      <c r="B19">
        <v>154</v>
      </c>
      <c r="C19" t="s">
        <v>43</v>
      </c>
      <c r="D19" s="2" t="s">
        <v>34</v>
      </c>
      <c r="E19" t="s">
        <v>24</v>
      </c>
    </row>
    <row r="20" spans="1:5" x14ac:dyDescent="0.25">
      <c r="A20" s="1">
        <v>12</v>
      </c>
      <c r="B20">
        <v>49</v>
      </c>
      <c r="C20" t="s">
        <v>44</v>
      </c>
      <c r="D20" s="2" t="s">
        <v>27</v>
      </c>
      <c r="E20" t="s">
        <v>24</v>
      </c>
    </row>
    <row r="21" spans="1:5" x14ac:dyDescent="0.25">
      <c r="A21" s="1">
        <v>10</v>
      </c>
      <c r="B21">
        <v>164</v>
      </c>
      <c r="C21" t="s">
        <v>45</v>
      </c>
      <c r="D21" s="2" t="s">
        <v>34</v>
      </c>
      <c r="E21" t="s">
        <v>24</v>
      </c>
    </row>
    <row r="22" spans="1:5" x14ac:dyDescent="0.25">
      <c r="A22" s="1">
        <v>16</v>
      </c>
      <c r="B22">
        <v>76</v>
      </c>
      <c r="C22" t="s">
        <v>46</v>
      </c>
      <c r="D22" s="2" t="s">
        <v>27</v>
      </c>
      <c r="E22" t="s">
        <v>24</v>
      </c>
    </row>
    <row r="23" spans="1:5" x14ac:dyDescent="0.25">
      <c r="A23" s="1">
        <v>18</v>
      </c>
      <c r="B23">
        <v>45</v>
      </c>
      <c r="C23" t="s">
        <v>47</v>
      </c>
      <c r="D23" s="2" t="s">
        <v>27</v>
      </c>
      <c r="E23" t="s">
        <v>24</v>
      </c>
    </row>
    <row r="24" spans="1:5" x14ac:dyDescent="0.25">
      <c r="A24" s="1">
        <v>21</v>
      </c>
      <c r="B24">
        <v>55</v>
      </c>
      <c r="C24" t="s">
        <v>48</v>
      </c>
      <c r="D24" s="2" t="s">
        <v>27</v>
      </c>
      <c r="E24" t="s">
        <v>24</v>
      </c>
    </row>
    <row r="25" spans="1:5" x14ac:dyDescent="0.25">
      <c r="A25" s="1">
        <v>3</v>
      </c>
      <c r="B25">
        <v>174</v>
      </c>
      <c r="C25" t="s">
        <v>49</v>
      </c>
      <c r="D25" s="2" t="s">
        <v>34</v>
      </c>
      <c r="E25" t="s">
        <v>24</v>
      </c>
    </row>
    <row r="26" spans="1:5" x14ac:dyDescent="0.25">
      <c r="A26" s="1">
        <v>24</v>
      </c>
      <c r="B26">
        <v>157</v>
      </c>
      <c r="C26" t="s">
        <v>50</v>
      </c>
      <c r="D26" s="2" t="s">
        <v>23</v>
      </c>
      <c r="E26" t="s">
        <v>24</v>
      </c>
    </row>
    <row r="27" spans="1:5" x14ac:dyDescent="0.25">
      <c r="A27" s="1">
        <v>19</v>
      </c>
      <c r="B27">
        <v>73</v>
      </c>
      <c r="C27" t="s">
        <v>51</v>
      </c>
      <c r="D27" s="2" t="s">
        <v>27</v>
      </c>
      <c r="E27" t="s">
        <v>24</v>
      </c>
    </row>
    <row r="28" spans="1:5" x14ac:dyDescent="0.25">
      <c r="A28" s="1">
        <v>8</v>
      </c>
      <c r="B28">
        <v>171</v>
      </c>
      <c r="C28" t="s">
        <v>52</v>
      </c>
      <c r="D28" s="2" t="s">
        <v>34</v>
      </c>
      <c r="E28" t="s">
        <v>24</v>
      </c>
    </row>
    <row r="29" spans="1:5" x14ac:dyDescent="0.25">
      <c r="A29" s="1">
        <v>9</v>
      </c>
      <c r="B29">
        <v>149</v>
      </c>
      <c r="C29" t="s">
        <v>53</v>
      </c>
      <c r="D29" s="2" t="s">
        <v>34</v>
      </c>
      <c r="E29" t="s">
        <v>24</v>
      </c>
    </row>
    <row r="30" spans="1:5" x14ac:dyDescent="0.25">
      <c r="A30" s="1">
        <v>26</v>
      </c>
      <c r="B30">
        <v>163</v>
      </c>
      <c r="C30" t="s">
        <v>54</v>
      </c>
      <c r="D30" s="2" t="s">
        <v>23</v>
      </c>
      <c r="E30" t="s">
        <v>24</v>
      </c>
    </row>
    <row r="31" spans="1:5" x14ac:dyDescent="0.25">
      <c r="A31" s="1">
        <v>17</v>
      </c>
      <c r="B31">
        <v>71</v>
      </c>
      <c r="C31" t="s">
        <v>55</v>
      </c>
      <c r="D31" s="2" t="s">
        <v>27</v>
      </c>
      <c r="E31" t="s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33F4-62D4-4A5C-B614-0F21F46BD6FC}">
  <dimension ref="A1:Q35"/>
  <sheetViews>
    <sheetView workbookViewId="0">
      <pane xSplit="1" topLeftCell="B1" activePane="topRight" state="frozen"/>
      <selection pane="topRight" activeCell="H18" sqref="A1:XFD1048576"/>
    </sheetView>
  </sheetViews>
  <sheetFormatPr defaultRowHeight="15" x14ac:dyDescent="0.25"/>
  <cols>
    <col min="5" max="5" width="9.140625" style="2"/>
  </cols>
  <sheetData>
    <row r="1" spans="1:17" x14ac:dyDescent="0.25">
      <c r="J1" s="13" t="s">
        <v>11</v>
      </c>
      <c r="K1" s="13"/>
      <c r="L1" s="13"/>
      <c r="M1" s="14" t="s">
        <v>12</v>
      </c>
      <c r="N1" s="14"/>
      <c r="O1" s="14"/>
    </row>
    <row r="2" spans="1:17" x14ac:dyDescent="0.25">
      <c r="J2" s="15" t="s">
        <v>13</v>
      </c>
      <c r="K2" s="15"/>
      <c r="L2" s="15"/>
      <c r="M2" s="15" t="s">
        <v>13</v>
      </c>
      <c r="N2" s="15"/>
      <c r="O2" s="15"/>
    </row>
    <row r="3" spans="1:17" s="7" customFormat="1" ht="30" x14ac:dyDescent="0.25">
      <c r="A3" s="11" t="s">
        <v>0</v>
      </c>
      <c r="C3" s="11" t="s">
        <v>0</v>
      </c>
      <c r="D3" s="12" t="s">
        <v>17</v>
      </c>
      <c r="E3" s="17" t="s">
        <v>1</v>
      </c>
      <c r="F3" s="12" t="s">
        <v>19</v>
      </c>
      <c r="G3"/>
      <c r="H3"/>
      <c r="J3" s="10" t="s">
        <v>14</v>
      </c>
      <c r="K3" s="10" t="s">
        <v>15</v>
      </c>
      <c r="L3" s="10" t="s">
        <v>16</v>
      </c>
      <c r="M3" s="10" t="s">
        <v>14</v>
      </c>
      <c r="N3" s="10" t="s">
        <v>15</v>
      </c>
      <c r="O3" s="10" t="s">
        <v>16</v>
      </c>
    </row>
    <row r="4" spans="1:17" x14ac:dyDescent="0.25">
      <c r="A4" t="s">
        <v>22</v>
      </c>
      <c r="B4">
        <v>168</v>
      </c>
      <c r="C4" t="s">
        <v>22</v>
      </c>
      <c r="D4" t="str">
        <f>_xlfn.CONCAT("* """,C4)</f>
        <v>* "Both COVID-19 and geopolitical events have provided a reminder that the transition of the global economy, energy systems, and materials towards a lower-carbon future is complex, multi-dimensional, and will stretch across generations.</v>
      </c>
      <c r="E4" s="2" t="s">
        <v>23</v>
      </c>
      <c r="F4" t="s">
        <v>24</v>
      </c>
      <c r="K4" t="s">
        <v>23</v>
      </c>
      <c r="L4" t="b">
        <f>EXACT(K4,E4)</f>
        <v>1</v>
      </c>
      <c r="N4" t="s">
        <v>23</v>
      </c>
      <c r="O4" t="b">
        <f>EXACT(N4,E4)</f>
        <v>1</v>
      </c>
      <c r="P4" s="7"/>
      <c r="Q4" s="7"/>
    </row>
    <row r="5" spans="1:17" x14ac:dyDescent="0.25">
      <c r="A5" t="s">
        <v>25</v>
      </c>
      <c r="B5">
        <v>151</v>
      </c>
      <c r="C5" t="s">
        <v>25</v>
      </c>
      <c r="D5" t="str">
        <f t="shared" ref="D5:D33" si="0">_xlfn.CONCAT("* """,C5)</f>
        <v>* "Climate change is one of the most important global issues impacting business and society.</v>
      </c>
      <c r="E5" s="2" t="s">
        <v>23</v>
      </c>
      <c r="F5" t="s">
        <v>24</v>
      </c>
      <c r="K5" t="s">
        <v>23</v>
      </c>
      <c r="L5" t="b">
        <f t="shared" ref="L5:L33" si="1">EXACT(K5,E5)</f>
        <v>1</v>
      </c>
      <c r="N5" t="s">
        <v>23</v>
      </c>
      <c r="O5" t="b">
        <f t="shared" ref="O5:O33" si="2">EXACT(N5,E5)</f>
        <v>1</v>
      </c>
      <c r="P5" s="7"/>
      <c r="Q5" s="7"/>
    </row>
    <row r="6" spans="1:17" x14ac:dyDescent="0.25">
      <c r="A6" t="s">
        <v>26</v>
      </c>
      <c r="B6">
        <v>72</v>
      </c>
      <c r="C6" t="s">
        <v>26</v>
      </c>
      <c r="D6" t="str">
        <f t="shared" si="0"/>
        <v xml:space="preserve">* " After all, we believe soccer should be a more inclusive sport for everyone. </v>
      </c>
      <c r="E6" s="2" t="s">
        <v>27</v>
      </c>
      <c r="F6" t="s">
        <v>24</v>
      </c>
      <c r="K6" t="s">
        <v>27</v>
      </c>
      <c r="L6" t="b">
        <f t="shared" si="1"/>
        <v>1</v>
      </c>
      <c r="N6" t="s">
        <v>27</v>
      </c>
      <c r="O6" t="b">
        <f t="shared" si="2"/>
        <v>1</v>
      </c>
      <c r="P6" s="7"/>
      <c r="Q6" s="7"/>
    </row>
    <row r="7" spans="1:17" x14ac:dyDescent="0.25">
      <c r="A7" t="s">
        <v>28</v>
      </c>
      <c r="B7">
        <v>70</v>
      </c>
      <c r="C7" t="s">
        <v>28</v>
      </c>
      <c r="D7" t="str">
        <f t="shared" si="0"/>
        <v>* "“As the power grid shifts towards CO2-free renewables,” says Fischer, “we believe the benefits of EVs will grow even further.”</v>
      </c>
      <c r="E7" s="2" t="s">
        <v>27</v>
      </c>
      <c r="F7" t="s">
        <v>24</v>
      </c>
      <c r="K7" t="s">
        <v>27</v>
      </c>
      <c r="L7" t="b">
        <f t="shared" si="1"/>
        <v>1</v>
      </c>
      <c r="N7" t="s">
        <v>27</v>
      </c>
      <c r="O7" t="b">
        <f t="shared" si="2"/>
        <v>1</v>
      </c>
      <c r="P7" s="7"/>
      <c r="Q7" s="7"/>
    </row>
    <row r="8" spans="1:17" x14ac:dyDescent="0.25">
      <c r="A8" t="s">
        <v>29</v>
      </c>
      <c r="B8">
        <v>66</v>
      </c>
      <c r="C8" t="s">
        <v>29</v>
      </c>
      <c r="D8" t="str">
        <f t="shared" si="0"/>
        <v>* "At McKesson, we believe that being a global healthcare leader requires more than just strong business performance</v>
      </c>
      <c r="E8" s="2" t="s">
        <v>27</v>
      </c>
      <c r="F8" t="s">
        <v>24</v>
      </c>
      <c r="K8" t="s">
        <v>27</v>
      </c>
      <c r="L8" t="b">
        <f t="shared" si="1"/>
        <v>1</v>
      </c>
      <c r="N8" t="s">
        <v>27</v>
      </c>
      <c r="O8" t="b">
        <f t="shared" si="2"/>
        <v>1</v>
      </c>
      <c r="P8" s="7"/>
      <c r="Q8" s="7"/>
    </row>
    <row r="9" spans="1:17" x14ac:dyDescent="0.25">
      <c r="A9" t="s">
        <v>30</v>
      </c>
      <c r="B9">
        <v>170</v>
      </c>
      <c r="C9" t="s">
        <v>30</v>
      </c>
      <c r="D9" t="str">
        <f t="shared" si="0"/>
        <v xml:space="preserve">* "Meeting the challenges posed by plastic-based packaging is more complex. </v>
      </c>
      <c r="E9" s="2" t="s">
        <v>23</v>
      </c>
      <c r="F9" t="s">
        <v>24</v>
      </c>
      <c r="K9" t="s">
        <v>23</v>
      </c>
      <c r="L9" t="b">
        <f t="shared" si="1"/>
        <v>1</v>
      </c>
      <c r="N9" t="s">
        <v>23</v>
      </c>
      <c r="O9" t="b">
        <f t="shared" si="2"/>
        <v>1</v>
      </c>
      <c r="P9" s="7"/>
      <c r="Q9" s="7"/>
    </row>
    <row r="10" spans="1:17" x14ac:dyDescent="0.25">
      <c r="A10" t="s">
        <v>31</v>
      </c>
      <c r="B10">
        <v>43</v>
      </c>
      <c r="C10" t="s">
        <v>31</v>
      </c>
      <c r="D10" t="str">
        <f t="shared" si="0"/>
        <v xml:space="preserve">* "As a company founded and operating in a desert nation, Saudi Aramco understands the importance of managing precious natural resources and continues to promote environmental awareness within and outside the Company. </v>
      </c>
      <c r="E10" s="2" t="s">
        <v>27</v>
      </c>
      <c r="F10" t="s">
        <v>24</v>
      </c>
      <c r="K10" t="s">
        <v>27</v>
      </c>
      <c r="L10" t="b">
        <f t="shared" si="1"/>
        <v>1</v>
      </c>
      <c r="N10" t="s">
        <v>27</v>
      </c>
      <c r="O10" t="b">
        <f t="shared" si="2"/>
        <v>1</v>
      </c>
      <c r="P10" s="7"/>
      <c r="Q10" s="7"/>
    </row>
    <row r="11" spans="1:17" x14ac:dyDescent="0.25">
      <c r="A11" t="s">
        <v>32</v>
      </c>
      <c r="B11">
        <v>153</v>
      </c>
      <c r="C11" t="s">
        <v>32</v>
      </c>
      <c r="D11" t="str">
        <f t="shared" si="0"/>
        <v>* "These events provide a reminder that the transition of the global economy and energy system towards a lower carbon future is complex, multi-dimensional and will be decadal.</v>
      </c>
      <c r="E11" s="2" t="s">
        <v>23</v>
      </c>
      <c r="F11" t="s">
        <v>24</v>
      </c>
      <c r="K11" t="s">
        <v>23</v>
      </c>
      <c r="L11" t="b">
        <f t="shared" si="1"/>
        <v>1</v>
      </c>
      <c r="N11" t="s">
        <v>23</v>
      </c>
      <c r="O11" t="b">
        <f t="shared" si="2"/>
        <v>1</v>
      </c>
      <c r="P11" s="7"/>
      <c r="Q11" s="7"/>
    </row>
    <row r="12" spans="1:17" x14ac:dyDescent="0.25">
      <c r="A12" t="s">
        <v>33</v>
      </c>
      <c r="B12">
        <v>158</v>
      </c>
      <c r="C12" t="s">
        <v>33</v>
      </c>
      <c r="D12" t="str">
        <f t="shared" si="0"/>
        <v>* "Saving energy is the most immediate and effective way to reduce CO2 emission at present.</v>
      </c>
      <c r="E12" s="2" t="s">
        <v>34</v>
      </c>
      <c r="F12" t="s">
        <v>24</v>
      </c>
      <c r="K12" t="s">
        <v>27</v>
      </c>
      <c r="L12" t="b">
        <f t="shared" si="1"/>
        <v>0</v>
      </c>
      <c r="N12" t="s">
        <v>27</v>
      </c>
      <c r="O12" t="b">
        <f t="shared" si="2"/>
        <v>0</v>
      </c>
      <c r="P12" s="7"/>
      <c r="Q12" s="7"/>
    </row>
    <row r="13" spans="1:17" x14ac:dyDescent="0.25">
      <c r="A13" t="s">
        <v>35</v>
      </c>
      <c r="B13">
        <v>162</v>
      </c>
      <c r="C13" t="s">
        <v>35</v>
      </c>
      <c r="D13" t="str">
        <f t="shared" si="0"/>
        <v>* "New mobility services such as vehicle sharing or ridesharing will help reduce and optimize traffic.</v>
      </c>
      <c r="E13" s="2" t="s">
        <v>34</v>
      </c>
      <c r="F13" t="s">
        <v>24</v>
      </c>
      <c r="K13" t="s">
        <v>23</v>
      </c>
      <c r="L13" t="b">
        <f t="shared" si="1"/>
        <v>0</v>
      </c>
      <c r="N13" t="s">
        <v>23</v>
      </c>
      <c r="O13" t="b">
        <f t="shared" si="2"/>
        <v>0</v>
      </c>
      <c r="P13" s="7"/>
      <c r="Q13" s="7"/>
    </row>
    <row r="14" spans="1:17" x14ac:dyDescent="0.25">
      <c r="A14" t="s">
        <v>36</v>
      </c>
      <c r="B14">
        <v>167</v>
      </c>
      <c r="C14" t="s">
        <v>36</v>
      </c>
      <c r="D14" t="str">
        <f t="shared" si="0"/>
        <v>* "The challenge of decoupling economic growth from greenhouse gas emissions is clear</v>
      </c>
      <c r="E14" s="2" t="s">
        <v>23</v>
      </c>
      <c r="F14" t="s">
        <v>24</v>
      </c>
      <c r="K14" t="s">
        <v>23</v>
      </c>
      <c r="L14" t="b">
        <f t="shared" si="1"/>
        <v>1</v>
      </c>
      <c r="N14" t="s">
        <v>23</v>
      </c>
      <c r="O14" t="b">
        <f t="shared" si="2"/>
        <v>1</v>
      </c>
      <c r="P14" s="7"/>
      <c r="Q14" s="7"/>
    </row>
    <row r="15" spans="1:17" x14ac:dyDescent="0.25">
      <c r="A15" t="s">
        <v>37</v>
      </c>
      <c r="B15">
        <v>156</v>
      </c>
      <c r="C15" t="s">
        <v>37</v>
      </c>
      <c r="D15" t="str">
        <f t="shared" si="0"/>
        <v>* "Restoring landscapes has the potential to remove billions of tons of carbon emissions while improving local livelihoods.</v>
      </c>
      <c r="E15" s="2" t="s">
        <v>34</v>
      </c>
      <c r="F15" t="s">
        <v>24</v>
      </c>
      <c r="K15" t="s">
        <v>23</v>
      </c>
      <c r="L15" t="b">
        <f t="shared" si="1"/>
        <v>0</v>
      </c>
      <c r="N15" t="s">
        <v>23</v>
      </c>
      <c r="O15" t="b">
        <f t="shared" si="2"/>
        <v>0</v>
      </c>
      <c r="P15" s="7"/>
      <c r="Q15" s="7"/>
    </row>
    <row r="16" spans="1:17" x14ac:dyDescent="0.25">
      <c r="A16" t="s">
        <v>38</v>
      </c>
      <c r="B16">
        <v>159</v>
      </c>
      <c r="C16" t="s">
        <v>38</v>
      </c>
      <c r="D16" t="str">
        <f t="shared" si="0"/>
        <v>* "Electrification is an essential component of the energy transition - provided it is based on green power from renewable energy sources.</v>
      </c>
      <c r="E16" s="2" t="s">
        <v>34</v>
      </c>
      <c r="F16" t="s">
        <v>24</v>
      </c>
      <c r="K16" t="s">
        <v>23</v>
      </c>
      <c r="L16" t="b">
        <f t="shared" si="1"/>
        <v>0</v>
      </c>
      <c r="N16" t="s">
        <v>23</v>
      </c>
      <c r="O16" t="b">
        <f t="shared" si="2"/>
        <v>0</v>
      </c>
      <c r="P16" s="7"/>
      <c r="Q16" s="7"/>
    </row>
    <row r="17" spans="1:17" x14ac:dyDescent="0.25">
      <c r="A17" t="s">
        <v>39</v>
      </c>
      <c r="B17">
        <v>155</v>
      </c>
      <c r="C17" t="s">
        <v>39</v>
      </c>
      <c r="D17" t="str">
        <f t="shared" si="0"/>
        <v>* "Carbon neutralization represents an opportunity for the world to help reduce emissions and stabilize the changing climate, while helping to preserve the natural world.</v>
      </c>
      <c r="E17" s="2" t="s">
        <v>34</v>
      </c>
      <c r="F17" t="s">
        <v>24</v>
      </c>
      <c r="K17" t="s">
        <v>23</v>
      </c>
      <c r="L17" t="b">
        <f t="shared" si="1"/>
        <v>0</v>
      </c>
      <c r="N17" t="s">
        <v>23</v>
      </c>
      <c r="O17" t="b">
        <f t="shared" si="2"/>
        <v>0</v>
      </c>
      <c r="P17" s="7"/>
      <c r="Q17" s="7"/>
    </row>
    <row r="18" spans="1:17" x14ac:dyDescent="0.25">
      <c r="A18" t="s">
        <v>40</v>
      </c>
      <c r="B18">
        <v>165</v>
      </c>
      <c r="C18" t="s">
        <v>40</v>
      </c>
      <c r="D18" t="str">
        <f t="shared" si="0"/>
        <v>* "Margo T. Oge, Member of the Sustainability Council and former Director of the Office of Transportation Air Quality of the U.S. Environmental Protection Agency (EPA): “Climate change poses an existential threat to humanity.</v>
      </c>
      <c r="E18" s="2" t="s">
        <v>23</v>
      </c>
      <c r="F18" t="s">
        <v>24</v>
      </c>
      <c r="K18" t="s">
        <v>23</v>
      </c>
      <c r="L18" t="b">
        <f t="shared" si="1"/>
        <v>1</v>
      </c>
      <c r="N18" t="s">
        <v>23</v>
      </c>
      <c r="O18" t="b">
        <f t="shared" si="2"/>
        <v>1</v>
      </c>
      <c r="P18" s="7"/>
      <c r="Q18" s="7"/>
    </row>
    <row r="19" spans="1:17" x14ac:dyDescent="0.25">
      <c r="A19" t="s">
        <v>41</v>
      </c>
      <c r="B19">
        <v>173</v>
      </c>
      <c r="C19" t="s">
        <v>41</v>
      </c>
      <c r="D19" t="str">
        <f t="shared" si="0"/>
        <v>* "At the same time, carbon emissions must be permanently reduced.</v>
      </c>
      <c r="E19" s="2" t="s">
        <v>34</v>
      </c>
      <c r="F19" t="s">
        <v>24</v>
      </c>
      <c r="K19" t="s">
        <v>34</v>
      </c>
      <c r="L19" t="b">
        <f t="shared" si="1"/>
        <v>1</v>
      </c>
      <c r="N19" t="s">
        <v>34</v>
      </c>
      <c r="O19" t="b">
        <f t="shared" si="2"/>
        <v>1</v>
      </c>
      <c r="P19" s="7"/>
      <c r="Q19" s="7"/>
    </row>
    <row r="20" spans="1:17" x14ac:dyDescent="0.25">
      <c r="A20" t="s">
        <v>42</v>
      </c>
      <c r="B20">
        <v>51</v>
      </c>
      <c r="C20" t="s">
        <v>57</v>
      </c>
      <c r="D20" t="str">
        <f t="shared" si="0"/>
        <v>* "We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v>
      </c>
      <c r="E20" s="2" t="s">
        <v>27</v>
      </c>
      <c r="F20" t="s">
        <v>24</v>
      </c>
      <c r="K20" t="s">
        <v>27</v>
      </c>
      <c r="L20" t="b">
        <f t="shared" si="1"/>
        <v>1</v>
      </c>
      <c r="N20" t="s">
        <v>27</v>
      </c>
      <c r="O20" t="b">
        <f t="shared" si="2"/>
        <v>1</v>
      </c>
      <c r="P20" s="7"/>
      <c r="Q20" s="7"/>
    </row>
    <row r="21" spans="1:17" x14ac:dyDescent="0.25">
      <c r="A21" t="s">
        <v>43</v>
      </c>
      <c r="B21">
        <v>154</v>
      </c>
      <c r="C21" t="s">
        <v>43</v>
      </c>
      <c r="D21" t="str">
        <f t="shared" si="0"/>
        <v>* "Even with aggressive decarbonization efforts, many companies will need to neutralize some emissions that cannot be eliminated to achieve net-zero carbon.</v>
      </c>
      <c r="E21" s="2" t="s">
        <v>34</v>
      </c>
      <c r="F21" t="s">
        <v>24</v>
      </c>
      <c r="K21" t="s">
        <v>23</v>
      </c>
      <c r="L21" t="b">
        <f t="shared" si="1"/>
        <v>0</v>
      </c>
      <c r="N21" t="s">
        <v>23</v>
      </c>
      <c r="O21" t="b">
        <f t="shared" si="2"/>
        <v>0</v>
      </c>
      <c r="P21" s="7"/>
      <c r="Q21" s="7"/>
    </row>
    <row r="22" spans="1:17" x14ac:dyDescent="0.25">
      <c r="A22" t="s">
        <v>44</v>
      </c>
      <c r="B22">
        <v>49</v>
      </c>
      <c r="C22" t="s">
        <v>44</v>
      </c>
      <c r="D22" t="str">
        <f t="shared" si="0"/>
        <v>* "We recognize the need to responsibly managae and treat water prior to returning it to the environment, and have a comprehensive wastewater effluents management program.</v>
      </c>
      <c r="E22" s="2" t="s">
        <v>27</v>
      </c>
      <c r="F22" t="s">
        <v>24</v>
      </c>
      <c r="K22" t="s">
        <v>27</v>
      </c>
      <c r="L22" t="b">
        <f t="shared" si="1"/>
        <v>1</v>
      </c>
      <c r="N22" t="s">
        <v>27</v>
      </c>
      <c r="O22" t="b">
        <f t="shared" si="2"/>
        <v>1</v>
      </c>
      <c r="P22" s="7"/>
      <c r="Q22" s="7"/>
    </row>
    <row r="23" spans="1:17" x14ac:dyDescent="0.25">
      <c r="A23" t="s">
        <v>45</v>
      </c>
      <c r="B23">
        <v>164</v>
      </c>
      <c r="C23" t="s">
        <v>45</v>
      </c>
      <c r="D23" t="str">
        <f t="shared" si="0"/>
        <v>* "E-mobility and smart mobility will improve the quality of life, while contributing to a carbon neutral future.”</v>
      </c>
      <c r="E23" s="2" t="s">
        <v>34</v>
      </c>
      <c r="F23" t="s">
        <v>24</v>
      </c>
      <c r="K23" t="s">
        <v>23</v>
      </c>
      <c r="L23" t="b">
        <f t="shared" si="1"/>
        <v>0</v>
      </c>
      <c r="N23" t="s">
        <v>23</v>
      </c>
      <c r="O23" t="b">
        <f t="shared" si="2"/>
        <v>0</v>
      </c>
      <c r="P23" s="7"/>
      <c r="Q23" s="7"/>
    </row>
    <row r="24" spans="1:17" x14ac:dyDescent="0.25">
      <c r="A24" t="s">
        <v>46</v>
      </c>
      <c r="B24">
        <v>76</v>
      </c>
      <c r="C24" t="s">
        <v>46</v>
      </c>
      <c r="D24" t="str">
        <f t="shared" si="0"/>
        <v>* " “We need further congressional support with the mid-term review of the EPA’s greenhouse gas regulation to extend the multiplier credits for plug-in vehicles beyond MY21”.</v>
      </c>
      <c r="E24" s="2" t="s">
        <v>27</v>
      </c>
      <c r="F24" t="s">
        <v>24</v>
      </c>
      <c r="J24" t="s">
        <v>58</v>
      </c>
      <c r="K24" t="s">
        <v>34</v>
      </c>
      <c r="L24" t="b">
        <f t="shared" si="1"/>
        <v>0</v>
      </c>
      <c r="N24" t="s">
        <v>34</v>
      </c>
      <c r="O24" t="b">
        <f t="shared" si="2"/>
        <v>0</v>
      </c>
      <c r="P24" s="7"/>
      <c r="Q24" s="7"/>
    </row>
    <row r="25" spans="1:17" x14ac:dyDescent="0.25">
      <c r="A25" t="s">
        <v>47</v>
      </c>
      <c r="B25">
        <v>45</v>
      </c>
      <c r="C25" t="s">
        <v>47</v>
      </c>
      <c r="D25" t="str">
        <f t="shared" si="0"/>
        <v xml:space="preserve">* "Saudi Aramco understands that no single solution is sufficient to solve the climate challenge. </v>
      </c>
      <c r="E25" s="2" t="s">
        <v>27</v>
      </c>
      <c r="F25" t="s">
        <v>24</v>
      </c>
      <c r="K25" t="s">
        <v>27</v>
      </c>
      <c r="L25" t="b">
        <f t="shared" si="1"/>
        <v>1</v>
      </c>
      <c r="N25" t="s">
        <v>23</v>
      </c>
      <c r="O25" t="b">
        <f t="shared" si="2"/>
        <v>0</v>
      </c>
      <c r="P25" s="7"/>
      <c r="Q25" s="7"/>
    </row>
    <row r="26" spans="1:17" x14ac:dyDescent="0.25">
      <c r="A26" t="s">
        <v>48</v>
      </c>
      <c r="B26">
        <v>55</v>
      </c>
      <c r="C26" t="s">
        <v>48</v>
      </c>
      <c r="D26" t="str">
        <f t="shared" si="0"/>
        <v>* "We believe many products can be shipped without added packaging and are expanding our SIOC program by identifying, evaluating, and certifying items already packaged in materials suitable for shipping.</v>
      </c>
      <c r="E26" s="2" t="s">
        <v>27</v>
      </c>
      <c r="F26" t="s">
        <v>24</v>
      </c>
      <c r="K26" t="s">
        <v>27</v>
      </c>
      <c r="L26" t="b">
        <f t="shared" si="1"/>
        <v>1</v>
      </c>
      <c r="N26" t="s">
        <v>27</v>
      </c>
      <c r="O26" t="b">
        <f t="shared" si="2"/>
        <v>1</v>
      </c>
      <c r="P26" s="7"/>
      <c r="Q26" s="7"/>
    </row>
    <row r="27" spans="1:17" x14ac:dyDescent="0.25">
      <c r="A27" t="s">
        <v>49</v>
      </c>
      <c r="B27">
        <v>174</v>
      </c>
      <c r="C27" t="s">
        <v>49</v>
      </c>
      <c r="D27" t="str">
        <f t="shared" si="0"/>
        <v xml:space="preserve">* "To make electric vehicles more sustainable, we need to close the loop at the end of their life. </v>
      </c>
      <c r="E27" s="2" t="s">
        <v>34</v>
      </c>
      <c r="F27" t="s">
        <v>24</v>
      </c>
      <c r="K27" t="s">
        <v>34</v>
      </c>
      <c r="L27" t="b">
        <f t="shared" si="1"/>
        <v>1</v>
      </c>
      <c r="N27" t="s">
        <v>34</v>
      </c>
      <c r="O27" t="b">
        <f t="shared" si="2"/>
        <v>1</v>
      </c>
      <c r="P27" s="7"/>
      <c r="Q27" s="7"/>
    </row>
    <row r="28" spans="1:17" x14ac:dyDescent="0.25">
      <c r="A28" t="s">
        <v>50</v>
      </c>
      <c r="B28">
        <v>157</v>
      </c>
      <c r="C28" t="s">
        <v>50</v>
      </c>
      <c r="D28" t="str">
        <f t="shared" si="0"/>
        <v>* "Climate change is a major global issue for all humankind.</v>
      </c>
      <c r="E28" s="2" t="s">
        <v>23</v>
      </c>
      <c r="F28" t="s">
        <v>24</v>
      </c>
      <c r="K28" t="s">
        <v>23</v>
      </c>
      <c r="L28" t="b">
        <f t="shared" si="1"/>
        <v>1</v>
      </c>
      <c r="N28" t="s">
        <v>23</v>
      </c>
      <c r="O28" t="b">
        <f t="shared" si="2"/>
        <v>1</v>
      </c>
      <c r="P28" s="7"/>
      <c r="Q28" s="7"/>
    </row>
    <row r="29" spans="1:17" x14ac:dyDescent="0.25">
      <c r="A29" t="s">
        <v>51</v>
      </c>
      <c r="B29">
        <v>73</v>
      </c>
      <c r="C29" t="s">
        <v>51</v>
      </c>
      <c r="D29" t="str">
        <f t="shared" si="0"/>
        <v>* "We also believe in celebrating the bond between the players on the field and those cheering them on across the world.</v>
      </c>
      <c r="E29" s="2" t="s">
        <v>27</v>
      </c>
      <c r="F29" t="s">
        <v>24</v>
      </c>
      <c r="K29" t="s">
        <v>27</v>
      </c>
      <c r="L29" t="b">
        <f t="shared" si="1"/>
        <v>1</v>
      </c>
      <c r="N29" t="s">
        <v>27</v>
      </c>
      <c r="O29" t="b">
        <f t="shared" si="2"/>
        <v>1</v>
      </c>
      <c r="P29" s="7"/>
      <c r="Q29" s="7"/>
    </row>
    <row r="30" spans="1:17" x14ac:dyDescent="0.25">
      <c r="A30" t="s">
        <v>52</v>
      </c>
      <c r="B30">
        <v>171</v>
      </c>
      <c r="C30" t="s">
        <v>52</v>
      </c>
      <c r="D30" t="str">
        <f t="shared" si="0"/>
        <v>* "But as you consider practical ways to minimize carbon emissions, eliminate waste, and increase recyclability, packaging is critical.</v>
      </c>
      <c r="E30" s="2" t="s">
        <v>34</v>
      </c>
      <c r="F30" t="s">
        <v>24</v>
      </c>
      <c r="K30" t="s">
        <v>34</v>
      </c>
      <c r="L30" t="b">
        <f t="shared" si="1"/>
        <v>1</v>
      </c>
      <c r="N30" t="s">
        <v>34</v>
      </c>
      <c r="O30" t="b">
        <f t="shared" si="2"/>
        <v>1</v>
      </c>
      <c r="P30" s="7"/>
      <c r="Q30" s="7"/>
    </row>
    <row r="31" spans="1:17" x14ac:dyDescent="0.25">
      <c r="A31" t="s">
        <v>53</v>
      </c>
      <c r="B31">
        <v>149</v>
      </c>
      <c r="C31" t="s">
        <v>53</v>
      </c>
      <c r="D31" t="str">
        <f t="shared" si="0"/>
        <v>* "Reducing emissions to address climate change, while meeting the world’s energy needs, remains the biggest single challenge of this century</v>
      </c>
      <c r="E31" s="2" t="s">
        <v>34</v>
      </c>
      <c r="F31" t="s">
        <v>24</v>
      </c>
      <c r="K31" t="s">
        <v>23</v>
      </c>
      <c r="L31" t="b">
        <f t="shared" si="1"/>
        <v>0</v>
      </c>
      <c r="N31" t="s">
        <v>23</v>
      </c>
      <c r="O31" t="b">
        <f t="shared" si="2"/>
        <v>0</v>
      </c>
      <c r="P31" s="7"/>
      <c r="Q31" s="7"/>
    </row>
    <row r="32" spans="1:17" x14ac:dyDescent="0.25">
      <c r="A32" t="s">
        <v>54</v>
      </c>
      <c r="B32">
        <v>163</v>
      </c>
      <c r="C32" t="s">
        <v>54</v>
      </c>
      <c r="D32" t="str">
        <f t="shared" si="0"/>
        <v xml:space="preserve">* "Dr. Herbert Diess, CEO of the Volkswagen Group, said: “Politics, business and society have a common responsibility to limit climate change. </v>
      </c>
      <c r="E32" s="2" t="s">
        <v>23</v>
      </c>
      <c r="F32" t="s">
        <v>24</v>
      </c>
      <c r="K32" t="s">
        <v>23</v>
      </c>
      <c r="L32" t="b">
        <f t="shared" si="1"/>
        <v>1</v>
      </c>
      <c r="N32" t="s">
        <v>23</v>
      </c>
      <c r="O32" t="b">
        <f t="shared" si="2"/>
        <v>1</v>
      </c>
      <c r="P32" s="7"/>
      <c r="Q32" s="7"/>
    </row>
    <row r="33" spans="1:17" x14ac:dyDescent="0.25">
      <c r="A33" t="s">
        <v>55</v>
      </c>
      <c r="B33">
        <v>71</v>
      </c>
      <c r="C33" t="s">
        <v>55</v>
      </c>
      <c r="D33" t="str">
        <f t="shared" si="0"/>
        <v>* "Volkswagen believes that soccer has the ability to unify people, drive change and create a better every day.</v>
      </c>
      <c r="E33" s="2" t="s">
        <v>27</v>
      </c>
      <c r="F33" t="s">
        <v>24</v>
      </c>
      <c r="K33" t="s">
        <v>27</v>
      </c>
      <c r="L33" t="b">
        <f t="shared" si="1"/>
        <v>1</v>
      </c>
      <c r="N33" t="s">
        <v>27</v>
      </c>
      <c r="O33" t="b">
        <f t="shared" si="2"/>
        <v>1</v>
      </c>
      <c r="P33" s="7"/>
      <c r="Q33" s="7"/>
    </row>
    <row r="35" spans="1:17" x14ac:dyDescent="0.25">
      <c r="D35">
        <f>COUNTA(C4:C33)</f>
        <v>30</v>
      </c>
      <c r="L35">
        <f>COUNTIF(L4:L33, TRUE) /$D35 * 100</f>
        <v>70</v>
      </c>
      <c r="O35">
        <f>COUNTIF(O4:O33, TRUE) /$D35 * 100</f>
        <v>66.666666666666657</v>
      </c>
    </row>
  </sheetData>
  <mergeCells count="4">
    <mergeCell ref="J1:L1"/>
    <mergeCell ref="M1:O1"/>
    <mergeCell ref="J2:L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B27A-9962-48E6-9E5F-AF6C9D074F79}">
  <dimension ref="B2:J9"/>
  <sheetViews>
    <sheetView topLeftCell="A4" workbookViewId="0">
      <selection activeCell="E7" sqref="E7"/>
    </sheetView>
  </sheetViews>
  <sheetFormatPr defaultRowHeight="15" x14ac:dyDescent="0.25"/>
  <cols>
    <col min="5" max="5" width="9.7109375" bestFit="1" customWidth="1"/>
  </cols>
  <sheetData>
    <row r="2" spans="2:10" s="2" customFormat="1" x14ac:dyDescent="0.25">
      <c r="B2" s="3" t="s">
        <v>2</v>
      </c>
      <c r="D2" s="4"/>
      <c r="E2" s="4"/>
    </row>
    <row r="3" spans="2:10" x14ac:dyDescent="0.25">
      <c r="D3" s="5"/>
      <c r="E3" s="5"/>
    </row>
    <row r="4" spans="2:10" ht="30" x14ac:dyDescent="0.25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2:10" ht="30" x14ac:dyDescent="0.25">
      <c r="B5">
        <v>1</v>
      </c>
      <c r="C5" s="7" t="s">
        <v>8</v>
      </c>
      <c r="D5" s="8"/>
      <c r="E5" s="9"/>
    </row>
    <row r="6" spans="2:10" ht="90" x14ac:dyDescent="0.25">
      <c r="B6">
        <v>2</v>
      </c>
      <c r="C6" s="7" t="s">
        <v>9</v>
      </c>
      <c r="D6" s="8"/>
      <c r="E6" s="5"/>
    </row>
    <row r="7" spans="2:10" ht="105" x14ac:dyDescent="0.25">
      <c r="B7">
        <v>3</v>
      </c>
      <c r="C7" s="7" t="s">
        <v>10</v>
      </c>
      <c r="D7" s="8" t="s">
        <v>56</v>
      </c>
      <c r="E7">
        <f>AVERAGE(results!L35,results!O35)</f>
        <v>68.333333333333329</v>
      </c>
      <c r="I7" t="s">
        <v>20</v>
      </c>
      <c r="J7" s="8" t="s">
        <v>18</v>
      </c>
    </row>
    <row r="8" spans="2:10" x14ac:dyDescent="0.25">
      <c r="B8">
        <v>4</v>
      </c>
      <c r="C8" s="7"/>
      <c r="D8" s="8"/>
    </row>
    <row r="9" spans="2:10" x14ac:dyDescent="0.25">
      <c r="B9">
        <v>5</v>
      </c>
      <c r="C9" s="7"/>
      <c r="D9" s="8"/>
      <c r="E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E0D6-CEA1-4E56-91EB-222F4163DC4C}">
  <dimension ref="A1:W41"/>
  <sheetViews>
    <sheetView tabSelected="1" workbookViewId="0">
      <selection activeCell="R1" sqref="R1"/>
    </sheetView>
  </sheetViews>
  <sheetFormatPr defaultRowHeight="15" x14ac:dyDescent="0.25"/>
  <cols>
    <col min="5" max="6" width="9.140625" style="2"/>
  </cols>
  <sheetData>
    <row r="1" spans="1:23" x14ac:dyDescent="0.25">
      <c r="R1" t="s">
        <v>60</v>
      </c>
    </row>
    <row r="2" spans="1:23" x14ac:dyDescent="0.25">
      <c r="A2" t="s">
        <v>59</v>
      </c>
      <c r="K2" s="13" t="s">
        <v>11</v>
      </c>
      <c r="L2" s="13"/>
      <c r="M2" s="13"/>
      <c r="N2" s="14" t="s">
        <v>12</v>
      </c>
      <c r="O2" s="14"/>
      <c r="P2" s="14"/>
      <c r="R2" s="13" t="s">
        <v>11</v>
      </c>
      <c r="S2" s="13"/>
      <c r="T2" s="13"/>
      <c r="U2" s="14" t="s">
        <v>12</v>
      </c>
      <c r="V2" s="14"/>
      <c r="W2" s="14"/>
    </row>
    <row r="3" spans="1:23" x14ac:dyDescent="0.25">
      <c r="K3" s="15" t="s">
        <v>13</v>
      </c>
      <c r="L3" s="15"/>
      <c r="M3" s="15"/>
      <c r="N3" s="15" t="s">
        <v>13</v>
      </c>
      <c r="O3" s="15"/>
      <c r="P3" s="15"/>
      <c r="R3" s="15" t="s">
        <v>13</v>
      </c>
      <c r="S3" s="15"/>
      <c r="T3" s="15"/>
      <c r="U3" s="15" t="s">
        <v>13</v>
      </c>
      <c r="V3" s="15"/>
      <c r="W3" s="15"/>
    </row>
    <row r="4" spans="1:23" s="7" customFormat="1" ht="45" x14ac:dyDescent="0.25">
      <c r="A4" s="11" t="s">
        <v>0</v>
      </c>
      <c r="C4" s="11" t="s">
        <v>0</v>
      </c>
      <c r="D4" s="12" t="s">
        <v>17</v>
      </c>
      <c r="E4" s="17" t="s">
        <v>1</v>
      </c>
      <c r="F4" s="17" t="s">
        <v>61</v>
      </c>
      <c r="G4" s="12" t="s">
        <v>19</v>
      </c>
      <c r="H4"/>
      <c r="I4"/>
      <c r="K4" s="10" t="s">
        <v>14</v>
      </c>
      <c r="L4" s="10" t="s">
        <v>15</v>
      </c>
      <c r="M4" s="10" t="s">
        <v>16</v>
      </c>
      <c r="N4" s="10" t="s">
        <v>14</v>
      </c>
      <c r="O4" s="10" t="s">
        <v>15</v>
      </c>
      <c r="P4" s="10" t="s">
        <v>16</v>
      </c>
      <c r="R4" s="10" t="s">
        <v>14</v>
      </c>
      <c r="S4" s="10" t="s">
        <v>15</v>
      </c>
      <c r="T4" s="10" t="s">
        <v>16</v>
      </c>
      <c r="U4" s="10" t="s">
        <v>14</v>
      </c>
      <c r="V4" s="10" t="s">
        <v>15</v>
      </c>
      <c r="W4" s="10" t="s">
        <v>16</v>
      </c>
    </row>
    <row r="5" spans="1:23" x14ac:dyDescent="0.25">
      <c r="A5" t="s">
        <v>22</v>
      </c>
      <c r="B5">
        <v>168</v>
      </c>
      <c r="C5" t="s">
        <v>22</v>
      </c>
      <c r="D5" t="str">
        <f>_xlfn.CONCAT("* """,C5)</f>
        <v>* "Both COVID-19 and geopolitical events have provided a reminder that the transition of the global economy, energy systems, and materials towards a lower-carbon future is complex, multi-dimensional, and will stretch across generations.</v>
      </c>
      <c r="E5" s="2" t="s">
        <v>23</v>
      </c>
      <c r="F5" s="2" t="s">
        <v>23</v>
      </c>
      <c r="G5" t="s">
        <v>24</v>
      </c>
      <c r="L5" t="s">
        <v>23</v>
      </c>
      <c r="M5" t="b">
        <f>EXACT(L5,E5)</f>
        <v>1</v>
      </c>
      <c r="O5" t="s">
        <v>23</v>
      </c>
      <c r="P5" t="b">
        <f>EXACT(O5,E5)</f>
        <v>1</v>
      </c>
      <c r="Q5" s="7"/>
      <c r="S5" t="s">
        <v>23</v>
      </c>
      <c r="T5" t="b">
        <f>EXACT(S5,F5)</f>
        <v>1</v>
      </c>
      <c r="V5" t="s">
        <v>23</v>
      </c>
      <c r="W5" t="b">
        <f>EXACT(V5,F5)</f>
        <v>1</v>
      </c>
    </row>
    <row r="6" spans="1:23" x14ac:dyDescent="0.25">
      <c r="A6" t="s">
        <v>25</v>
      </c>
      <c r="B6">
        <v>151</v>
      </c>
      <c r="C6" t="s">
        <v>25</v>
      </c>
      <c r="D6" t="str">
        <f t="shared" ref="D6:D34" si="0">_xlfn.CONCAT("* """,C6)</f>
        <v>* "Climate change is one of the most important global issues impacting business and society.</v>
      </c>
      <c r="E6" s="2" t="s">
        <v>23</v>
      </c>
      <c r="F6" s="2" t="s">
        <v>23</v>
      </c>
      <c r="G6" t="s">
        <v>24</v>
      </c>
      <c r="L6" t="s">
        <v>23</v>
      </c>
      <c r="M6" t="b">
        <f t="shared" ref="M6:M34" si="1">EXACT(L6,E6)</f>
        <v>1</v>
      </c>
      <c r="O6" t="s">
        <v>23</v>
      </c>
      <c r="P6" t="b">
        <f t="shared" ref="P6:P34" si="2">EXACT(O6,E6)</f>
        <v>1</v>
      </c>
      <c r="Q6" s="7"/>
      <c r="S6" t="s">
        <v>23</v>
      </c>
      <c r="T6" t="b">
        <f t="shared" ref="T6:T34" si="3">EXACT(S6,F6)</f>
        <v>1</v>
      </c>
      <c r="V6" t="s">
        <v>23</v>
      </c>
      <c r="W6" t="b">
        <f t="shared" ref="W6:W34" si="4">EXACT(V6,F6)</f>
        <v>1</v>
      </c>
    </row>
    <row r="7" spans="1:23" x14ac:dyDescent="0.25">
      <c r="A7" t="s">
        <v>26</v>
      </c>
      <c r="B7">
        <v>72</v>
      </c>
      <c r="C7" t="s">
        <v>26</v>
      </c>
      <c r="D7" t="str">
        <f t="shared" si="0"/>
        <v xml:space="preserve">* " After all, we believe soccer should be a more inclusive sport for everyone. </v>
      </c>
      <c r="E7" s="2" t="s">
        <v>27</v>
      </c>
      <c r="F7" s="2" t="s">
        <v>27</v>
      </c>
      <c r="G7" t="s">
        <v>24</v>
      </c>
      <c r="L7" t="s">
        <v>27</v>
      </c>
      <c r="M7" t="b">
        <f t="shared" si="1"/>
        <v>1</v>
      </c>
      <c r="O7" t="s">
        <v>27</v>
      </c>
      <c r="P7" t="b">
        <f t="shared" si="2"/>
        <v>1</v>
      </c>
      <c r="Q7" s="7"/>
      <c r="S7" t="s">
        <v>27</v>
      </c>
      <c r="T7" t="b">
        <f t="shared" si="3"/>
        <v>1</v>
      </c>
      <c r="V7" t="s">
        <v>27</v>
      </c>
      <c r="W7" t="b">
        <f t="shared" si="4"/>
        <v>1</v>
      </c>
    </row>
    <row r="8" spans="1:23" x14ac:dyDescent="0.25">
      <c r="A8" t="s">
        <v>28</v>
      </c>
      <c r="B8">
        <v>70</v>
      </c>
      <c r="C8" t="s">
        <v>28</v>
      </c>
      <c r="D8" t="str">
        <f t="shared" si="0"/>
        <v>* "“As the power grid shifts towards CO2-free renewables,” says Fischer, “we believe the benefits of EVs will grow even further.”</v>
      </c>
      <c r="E8" s="2" t="s">
        <v>27</v>
      </c>
      <c r="F8" s="2" t="s">
        <v>27</v>
      </c>
      <c r="G8" t="s">
        <v>24</v>
      </c>
      <c r="L8" t="s">
        <v>27</v>
      </c>
      <c r="M8" t="b">
        <f t="shared" si="1"/>
        <v>1</v>
      </c>
      <c r="O8" t="s">
        <v>27</v>
      </c>
      <c r="P8" t="b">
        <f t="shared" si="2"/>
        <v>1</v>
      </c>
      <c r="Q8" s="7"/>
      <c r="S8" t="s">
        <v>27</v>
      </c>
      <c r="T8" t="b">
        <f t="shared" si="3"/>
        <v>1</v>
      </c>
      <c r="V8" t="s">
        <v>27</v>
      </c>
      <c r="W8" t="b">
        <f t="shared" si="4"/>
        <v>1</v>
      </c>
    </row>
    <row r="9" spans="1:23" x14ac:dyDescent="0.25">
      <c r="A9" t="s">
        <v>29</v>
      </c>
      <c r="B9">
        <v>66</v>
      </c>
      <c r="C9" t="s">
        <v>29</v>
      </c>
      <c r="D9" t="str">
        <f t="shared" si="0"/>
        <v>* "At McKesson, we believe that being a global healthcare leader requires more than just strong business performance</v>
      </c>
      <c r="E9" s="2" t="s">
        <v>27</v>
      </c>
      <c r="F9" s="2" t="s">
        <v>27</v>
      </c>
      <c r="G9" t="s">
        <v>24</v>
      </c>
      <c r="L9" t="s">
        <v>27</v>
      </c>
      <c r="M9" t="b">
        <f t="shared" si="1"/>
        <v>1</v>
      </c>
      <c r="O9" t="s">
        <v>27</v>
      </c>
      <c r="P9" t="b">
        <f t="shared" si="2"/>
        <v>1</v>
      </c>
      <c r="Q9" s="7"/>
      <c r="S9" t="s">
        <v>27</v>
      </c>
      <c r="T9" t="b">
        <f t="shared" si="3"/>
        <v>1</v>
      </c>
      <c r="V9" t="s">
        <v>27</v>
      </c>
      <c r="W9" t="b">
        <f t="shared" si="4"/>
        <v>1</v>
      </c>
    </row>
    <row r="10" spans="1:23" x14ac:dyDescent="0.25">
      <c r="A10" t="s">
        <v>30</v>
      </c>
      <c r="B10">
        <v>170</v>
      </c>
      <c r="C10" t="s">
        <v>30</v>
      </c>
      <c r="D10" t="str">
        <f t="shared" si="0"/>
        <v xml:space="preserve">* "Meeting the challenges posed by plastic-based packaging is more complex. </v>
      </c>
      <c r="E10" s="2" t="s">
        <v>23</v>
      </c>
      <c r="F10" s="2" t="s">
        <v>23</v>
      </c>
      <c r="G10" t="s">
        <v>24</v>
      </c>
      <c r="L10" t="s">
        <v>23</v>
      </c>
      <c r="M10" t="b">
        <f t="shared" si="1"/>
        <v>1</v>
      </c>
      <c r="O10" t="s">
        <v>23</v>
      </c>
      <c r="P10" t="b">
        <f t="shared" si="2"/>
        <v>1</v>
      </c>
      <c r="Q10" s="7"/>
      <c r="S10" t="s">
        <v>23</v>
      </c>
      <c r="T10" t="b">
        <f t="shared" si="3"/>
        <v>1</v>
      </c>
      <c r="V10" t="s">
        <v>23</v>
      </c>
      <c r="W10" t="b">
        <f t="shared" si="4"/>
        <v>1</v>
      </c>
    </row>
    <row r="11" spans="1:23" x14ac:dyDescent="0.25">
      <c r="A11" t="s">
        <v>31</v>
      </c>
      <c r="B11">
        <v>43</v>
      </c>
      <c r="C11" t="s">
        <v>31</v>
      </c>
      <c r="D11" t="str">
        <f t="shared" si="0"/>
        <v xml:space="preserve">* "As a company founded and operating in a desert nation, Saudi Aramco understands the importance of managing precious natural resources and continues to promote environmental awareness within and outside the Company. </v>
      </c>
      <c r="E11" s="2" t="s">
        <v>27</v>
      </c>
      <c r="F11" s="2" t="s">
        <v>27</v>
      </c>
      <c r="G11" t="s">
        <v>24</v>
      </c>
      <c r="L11" t="s">
        <v>27</v>
      </c>
      <c r="M11" t="b">
        <f t="shared" si="1"/>
        <v>1</v>
      </c>
      <c r="O11" t="s">
        <v>27</v>
      </c>
      <c r="P11" t="b">
        <f t="shared" si="2"/>
        <v>1</v>
      </c>
      <c r="Q11" s="7"/>
      <c r="S11" t="s">
        <v>27</v>
      </c>
      <c r="T11" t="b">
        <f t="shared" si="3"/>
        <v>1</v>
      </c>
      <c r="V11" t="s">
        <v>27</v>
      </c>
      <c r="W11" t="b">
        <f t="shared" si="4"/>
        <v>1</v>
      </c>
    </row>
    <row r="12" spans="1:23" x14ac:dyDescent="0.25">
      <c r="A12" t="s">
        <v>32</v>
      </c>
      <c r="B12">
        <v>153</v>
      </c>
      <c r="C12" t="s">
        <v>32</v>
      </c>
      <c r="D12" t="str">
        <f t="shared" si="0"/>
        <v>* "These events provide a reminder that the transition of the global economy and energy system towards a lower carbon future is complex, multi-dimensional and will be decadal.</v>
      </c>
      <c r="E12" s="2" t="s">
        <v>23</v>
      </c>
      <c r="F12" s="2" t="s">
        <v>23</v>
      </c>
      <c r="G12" t="s">
        <v>24</v>
      </c>
      <c r="L12" t="s">
        <v>23</v>
      </c>
      <c r="M12" t="b">
        <f t="shared" si="1"/>
        <v>1</v>
      </c>
      <c r="O12" t="s">
        <v>23</v>
      </c>
      <c r="P12" t="b">
        <f t="shared" si="2"/>
        <v>1</v>
      </c>
      <c r="Q12" s="7"/>
      <c r="S12" t="s">
        <v>23</v>
      </c>
      <c r="T12" t="b">
        <f t="shared" si="3"/>
        <v>1</v>
      </c>
      <c r="V12" t="s">
        <v>23</v>
      </c>
      <c r="W12" t="b">
        <f t="shared" si="4"/>
        <v>1</v>
      </c>
    </row>
    <row r="13" spans="1:23" x14ac:dyDescent="0.25">
      <c r="A13" t="s">
        <v>33</v>
      </c>
      <c r="B13">
        <v>158</v>
      </c>
      <c r="C13" t="s">
        <v>33</v>
      </c>
      <c r="D13" t="str">
        <f t="shared" si="0"/>
        <v>* "Saving energy is the most immediate and effective way to reduce CO2 emission at present.</v>
      </c>
      <c r="E13" s="2" t="s">
        <v>34</v>
      </c>
      <c r="F13" s="2" t="s">
        <v>34</v>
      </c>
      <c r="G13" t="s">
        <v>24</v>
      </c>
      <c r="L13" t="s">
        <v>27</v>
      </c>
      <c r="M13" s="2" t="b">
        <f t="shared" si="1"/>
        <v>0</v>
      </c>
      <c r="O13" t="s">
        <v>27</v>
      </c>
      <c r="P13" s="2" t="b">
        <f t="shared" si="2"/>
        <v>0</v>
      </c>
      <c r="Q13" s="7"/>
      <c r="S13" t="s">
        <v>27</v>
      </c>
      <c r="T13" t="b">
        <f t="shared" si="3"/>
        <v>0</v>
      </c>
      <c r="V13" t="s">
        <v>27</v>
      </c>
      <c r="W13" t="b">
        <f t="shared" si="4"/>
        <v>0</v>
      </c>
    </row>
    <row r="14" spans="1:23" x14ac:dyDescent="0.25">
      <c r="A14" t="s">
        <v>35</v>
      </c>
      <c r="B14">
        <v>162</v>
      </c>
      <c r="C14" t="s">
        <v>35</v>
      </c>
      <c r="D14" t="str">
        <f t="shared" si="0"/>
        <v>* "New mobility services such as vehicle sharing or ridesharing will help reduce and optimize traffic.</v>
      </c>
      <c r="E14" s="2" t="s">
        <v>34</v>
      </c>
      <c r="F14" s="18" t="s">
        <v>23</v>
      </c>
      <c r="G14" t="s">
        <v>24</v>
      </c>
      <c r="L14" s="18" t="s">
        <v>23</v>
      </c>
      <c r="M14" s="2" t="b">
        <f t="shared" si="1"/>
        <v>0</v>
      </c>
      <c r="O14" s="18" t="s">
        <v>23</v>
      </c>
      <c r="P14" s="2" t="b">
        <f t="shared" si="2"/>
        <v>0</v>
      </c>
      <c r="Q14" s="7"/>
      <c r="S14" s="18" t="s">
        <v>23</v>
      </c>
      <c r="T14" t="b">
        <f t="shared" si="3"/>
        <v>1</v>
      </c>
      <c r="V14" s="18" t="s">
        <v>23</v>
      </c>
      <c r="W14" t="b">
        <f t="shared" si="4"/>
        <v>1</v>
      </c>
    </row>
    <row r="15" spans="1:23" x14ac:dyDescent="0.25">
      <c r="A15" t="s">
        <v>36</v>
      </c>
      <c r="B15">
        <v>167</v>
      </c>
      <c r="C15" t="s">
        <v>36</v>
      </c>
      <c r="D15" t="str">
        <f t="shared" si="0"/>
        <v>* "The challenge of decoupling economic growth from greenhouse gas emissions is clear</v>
      </c>
      <c r="E15" s="2" t="s">
        <v>23</v>
      </c>
      <c r="F15" s="2" t="s">
        <v>23</v>
      </c>
      <c r="G15" t="s">
        <v>24</v>
      </c>
      <c r="L15" t="s">
        <v>23</v>
      </c>
      <c r="M15" t="b">
        <f t="shared" si="1"/>
        <v>1</v>
      </c>
      <c r="O15" t="s">
        <v>23</v>
      </c>
      <c r="P15" t="b">
        <f t="shared" si="2"/>
        <v>1</v>
      </c>
      <c r="Q15" s="7"/>
      <c r="S15" t="s">
        <v>23</v>
      </c>
      <c r="T15" t="b">
        <f t="shared" si="3"/>
        <v>1</v>
      </c>
      <c r="V15" t="s">
        <v>23</v>
      </c>
      <c r="W15" t="b">
        <f t="shared" si="4"/>
        <v>1</v>
      </c>
    </row>
    <row r="16" spans="1:23" x14ac:dyDescent="0.25">
      <c r="A16" t="s">
        <v>37</v>
      </c>
      <c r="B16">
        <v>156</v>
      </c>
      <c r="C16" t="s">
        <v>37</v>
      </c>
      <c r="D16" t="str">
        <f t="shared" si="0"/>
        <v>* "Restoring landscapes has the potential to remove billions of tons of carbon emissions while improving local livelihoods.</v>
      </c>
      <c r="E16" s="2" t="s">
        <v>34</v>
      </c>
      <c r="F16" s="18" t="s">
        <v>23</v>
      </c>
      <c r="G16" t="s">
        <v>24</v>
      </c>
      <c r="L16" s="18" t="s">
        <v>23</v>
      </c>
      <c r="M16" s="2" t="b">
        <f t="shared" si="1"/>
        <v>0</v>
      </c>
      <c r="O16" s="18" t="s">
        <v>23</v>
      </c>
      <c r="P16" s="2" t="b">
        <f t="shared" si="2"/>
        <v>0</v>
      </c>
      <c r="Q16" s="7"/>
      <c r="S16" s="18" t="s">
        <v>23</v>
      </c>
      <c r="T16" t="b">
        <f t="shared" si="3"/>
        <v>1</v>
      </c>
      <c r="V16" s="18" t="s">
        <v>23</v>
      </c>
      <c r="W16" t="b">
        <f t="shared" si="4"/>
        <v>1</v>
      </c>
    </row>
    <row r="17" spans="1:23" x14ac:dyDescent="0.25">
      <c r="A17" t="s">
        <v>38</v>
      </c>
      <c r="B17">
        <v>159</v>
      </c>
      <c r="C17" t="s">
        <v>38</v>
      </c>
      <c r="D17" t="str">
        <f t="shared" si="0"/>
        <v>* "Electrification is an essential component of the energy transition - provided it is based on green power from renewable energy sources.</v>
      </c>
      <c r="E17" s="2" t="s">
        <v>34</v>
      </c>
      <c r="F17" s="18" t="s">
        <v>23</v>
      </c>
      <c r="G17" t="s">
        <v>24</v>
      </c>
      <c r="L17" s="18" t="s">
        <v>23</v>
      </c>
      <c r="M17" s="2" t="b">
        <f t="shared" si="1"/>
        <v>0</v>
      </c>
      <c r="O17" s="18" t="s">
        <v>23</v>
      </c>
      <c r="P17" s="2" t="b">
        <f t="shared" si="2"/>
        <v>0</v>
      </c>
      <c r="Q17" s="7"/>
      <c r="S17" s="18" t="s">
        <v>23</v>
      </c>
      <c r="T17" t="b">
        <f t="shared" si="3"/>
        <v>1</v>
      </c>
      <c r="V17" s="18" t="s">
        <v>23</v>
      </c>
      <c r="W17" t="b">
        <f t="shared" si="4"/>
        <v>1</v>
      </c>
    </row>
    <row r="18" spans="1:23" x14ac:dyDescent="0.25">
      <c r="A18" t="s">
        <v>39</v>
      </c>
      <c r="B18">
        <v>155</v>
      </c>
      <c r="C18" t="s">
        <v>39</v>
      </c>
      <c r="D18" t="str">
        <f t="shared" si="0"/>
        <v>* "Carbon neutralization represents an opportunity for the world to help reduce emissions and stabilize the changing climate, while helping to preserve the natural world.</v>
      </c>
      <c r="E18" s="2" t="s">
        <v>34</v>
      </c>
      <c r="F18" s="18" t="s">
        <v>23</v>
      </c>
      <c r="G18" t="s">
        <v>24</v>
      </c>
      <c r="L18" s="18" t="s">
        <v>23</v>
      </c>
      <c r="M18" s="2" t="b">
        <f t="shared" si="1"/>
        <v>0</v>
      </c>
      <c r="O18" s="18" t="s">
        <v>23</v>
      </c>
      <c r="P18" s="2" t="b">
        <f t="shared" si="2"/>
        <v>0</v>
      </c>
      <c r="Q18" s="7"/>
      <c r="S18" s="18" t="s">
        <v>23</v>
      </c>
      <c r="T18" t="b">
        <f t="shared" si="3"/>
        <v>1</v>
      </c>
      <c r="V18" s="18" t="s">
        <v>23</v>
      </c>
      <c r="W18" t="b">
        <f t="shared" si="4"/>
        <v>1</v>
      </c>
    </row>
    <row r="19" spans="1:23" x14ac:dyDescent="0.25">
      <c r="A19" t="s">
        <v>40</v>
      </c>
      <c r="B19">
        <v>165</v>
      </c>
      <c r="C19" t="s">
        <v>40</v>
      </c>
      <c r="D19" t="str">
        <f t="shared" si="0"/>
        <v>* "Margo T. Oge, Member of the Sustainability Council and former Director of the Office of Transportation Air Quality of the U.S. Environmental Protection Agency (EPA): “Climate change poses an existential threat to humanity.</v>
      </c>
      <c r="E19" s="2" t="s">
        <v>23</v>
      </c>
      <c r="F19" s="2" t="s">
        <v>23</v>
      </c>
      <c r="G19" t="s">
        <v>24</v>
      </c>
      <c r="L19" t="s">
        <v>23</v>
      </c>
      <c r="M19" t="b">
        <f t="shared" si="1"/>
        <v>1</v>
      </c>
      <c r="O19" t="s">
        <v>23</v>
      </c>
      <c r="P19" t="b">
        <f t="shared" si="2"/>
        <v>1</v>
      </c>
      <c r="Q19" s="7"/>
      <c r="S19" t="s">
        <v>23</v>
      </c>
      <c r="T19" t="b">
        <f t="shared" si="3"/>
        <v>1</v>
      </c>
      <c r="V19" t="s">
        <v>23</v>
      </c>
      <c r="W19" t="b">
        <f t="shared" si="4"/>
        <v>1</v>
      </c>
    </row>
    <row r="20" spans="1:23" x14ac:dyDescent="0.25">
      <c r="A20" t="s">
        <v>41</v>
      </c>
      <c r="B20">
        <v>173</v>
      </c>
      <c r="C20" t="s">
        <v>41</v>
      </c>
      <c r="D20" t="str">
        <f t="shared" si="0"/>
        <v>* "At the same time, carbon emissions must be permanently reduced.</v>
      </c>
      <c r="E20" s="2" t="s">
        <v>34</v>
      </c>
      <c r="F20" s="2" t="s">
        <v>34</v>
      </c>
      <c r="G20" t="s">
        <v>24</v>
      </c>
      <c r="L20" t="s">
        <v>34</v>
      </c>
      <c r="M20" t="b">
        <f t="shared" si="1"/>
        <v>1</v>
      </c>
      <c r="O20" t="s">
        <v>34</v>
      </c>
      <c r="P20" t="b">
        <f t="shared" si="2"/>
        <v>1</v>
      </c>
      <c r="Q20" s="7"/>
      <c r="S20" t="s">
        <v>34</v>
      </c>
      <c r="T20" t="b">
        <f t="shared" si="3"/>
        <v>1</v>
      </c>
      <c r="V20" t="s">
        <v>34</v>
      </c>
      <c r="W20" t="b">
        <f t="shared" si="4"/>
        <v>1</v>
      </c>
    </row>
    <row r="21" spans="1:23" x14ac:dyDescent="0.25">
      <c r="A21" t="s">
        <v>42</v>
      </c>
      <c r="B21">
        <v>51</v>
      </c>
      <c r="C21" t="s">
        <v>57</v>
      </c>
      <c r="D21" t="str">
        <f t="shared" si="0"/>
        <v>* "We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v>
      </c>
      <c r="E21" s="2" t="s">
        <v>27</v>
      </c>
      <c r="F21" s="2" t="s">
        <v>27</v>
      </c>
      <c r="G21" t="s">
        <v>24</v>
      </c>
      <c r="L21" t="s">
        <v>27</v>
      </c>
      <c r="M21" t="b">
        <f t="shared" si="1"/>
        <v>1</v>
      </c>
      <c r="O21" t="s">
        <v>27</v>
      </c>
      <c r="P21" t="b">
        <f t="shared" si="2"/>
        <v>1</v>
      </c>
      <c r="Q21" s="7"/>
      <c r="S21" t="s">
        <v>27</v>
      </c>
      <c r="T21" t="b">
        <f t="shared" si="3"/>
        <v>1</v>
      </c>
      <c r="V21" t="s">
        <v>27</v>
      </c>
      <c r="W21" t="b">
        <f t="shared" si="4"/>
        <v>1</v>
      </c>
    </row>
    <row r="22" spans="1:23" x14ac:dyDescent="0.25">
      <c r="A22" t="s">
        <v>43</v>
      </c>
      <c r="B22">
        <v>154</v>
      </c>
      <c r="C22" t="s">
        <v>43</v>
      </c>
      <c r="D22" t="str">
        <f t="shared" si="0"/>
        <v>* "Even with aggressive decarbonization efforts, many companies will need to neutralize some emissions that cannot be eliminated to achieve net-zero carbon.</v>
      </c>
      <c r="E22" s="2" t="s">
        <v>34</v>
      </c>
      <c r="F22" s="18" t="s">
        <v>23</v>
      </c>
      <c r="G22" t="s">
        <v>24</v>
      </c>
      <c r="L22" s="18" t="s">
        <v>23</v>
      </c>
      <c r="M22" s="2" t="b">
        <f t="shared" si="1"/>
        <v>0</v>
      </c>
      <c r="O22" s="18" t="s">
        <v>23</v>
      </c>
      <c r="P22" s="2" t="b">
        <f t="shared" si="2"/>
        <v>0</v>
      </c>
      <c r="Q22" s="7"/>
      <c r="S22" s="18" t="s">
        <v>23</v>
      </c>
      <c r="T22" t="b">
        <f t="shared" si="3"/>
        <v>1</v>
      </c>
      <c r="V22" s="18" t="s">
        <v>23</v>
      </c>
      <c r="W22" t="b">
        <f t="shared" si="4"/>
        <v>1</v>
      </c>
    </row>
    <row r="23" spans="1:23" x14ac:dyDescent="0.25">
      <c r="A23" t="s">
        <v>44</v>
      </c>
      <c r="B23">
        <v>49</v>
      </c>
      <c r="C23" t="s">
        <v>44</v>
      </c>
      <c r="D23" t="str">
        <f t="shared" si="0"/>
        <v>* "We recognize the need to responsibly managae and treat water prior to returning it to the environment, and have a comprehensive wastewater effluents management program.</v>
      </c>
      <c r="E23" s="2" t="s">
        <v>27</v>
      </c>
      <c r="F23" s="2" t="s">
        <v>27</v>
      </c>
      <c r="G23" t="s">
        <v>24</v>
      </c>
      <c r="L23" t="s">
        <v>27</v>
      </c>
      <c r="M23" t="b">
        <f t="shared" si="1"/>
        <v>1</v>
      </c>
      <c r="O23" t="s">
        <v>27</v>
      </c>
      <c r="P23" t="b">
        <f t="shared" si="2"/>
        <v>1</v>
      </c>
      <c r="Q23" s="7"/>
      <c r="S23" t="s">
        <v>27</v>
      </c>
      <c r="T23" t="b">
        <f t="shared" si="3"/>
        <v>1</v>
      </c>
      <c r="V23" t="s">
        <v>27</v>
      </c>
      <c r="W23" t="b">
        <f t="shared" si="4"/>
        <v>1</v>
      </c>
    </row>
    <row r="24" spans="1:23" x14ac:dyDescent="0.25">
      <c r="A24" t="s">
        <v>45</v>
      </c>
      <c r="B24">
        <v>164</v>
      </c>
      <c r="C24" t="s">
        <v>45</v>
      </c>
      <c r="D24" t="str">
        <f t="shared" si="0"/>
        <v>* "E-mobility and smart mobility will improve the quality of life, while contributing to a carbon neutral future.”</v>
      </c>
      <c r="E24" s="2" t="s">
        <v>34</v>
      </c>
      <c r="F24" s="18" t="s">
        <v>23</v>
      </c>
      <c r="G24" t="s">
        <v>24</v>
      </c>
      <c r="L24" s="18" t="s">
        <v>23</v>
      </c>
      <c r="M24" s="2" t="b">
        <f t="shared" si="1"/>
        <v>0</v>
      </c>
      <c r="O24" s="18" t="s">
        <v>23</v>
      </c>
      <c r="P24" s="2" t="b">
        <f t="shared" si="2"/>
        <v>0</v>
      </c>
      <c r="Q24" s="7"/>
      <c r="S24" s="18" t="s">
        <v>23</v>
      </c>
      <c r="T24" t="b">
        <f t="shared" si="3"/>
        <v>1</v>
      </c>
      <c r="V24" s="18" t="s">
        <v>23</v>
      </c>
      <c r="W24" t="b">
        <f t="shared" si="4"/>
        <v>1</v>
      </c>
    </row>
    <row r="25" spans="1:23" x14ac:dyDescent="0.25">
      <c r="A25" t="s">
        <v>46</v>
      </c>
      <c r="B25">
        <v>76</v>
      </c>
      <c r="C25" t="s">
        <v>46</v>
      </c>
      <c r="D25" t="str">
        <f t="shared" si="0"/>
        <v>* " “We need further congressional support with the mid-term review of the EPA’s greenhouse gas regulation to extend the multiplier credits for plug-in vehicles beyond MY21”.</v>
      </c>
      <c r="E25" s="2" t="s">
        <v>27</v>
      </c>
      <c r="F25" s="2" t="s">
        <v>27</v>
      </c>
      <c r="G25" t="s">
        <v>24</v>
      </c>
      <c r="K25" t="s">
        <v>58</v>
      </c>
      <c r="L25" t="s">
        <v>34</v>
      </c>
      <c r="M25" t="b">
        <f t="shared" si="1"/>
        <v>0</v>
      </c>
      <c r="O25" t="s">
        <v>34</v>
      </c>
      <c r="P25" t="b">
        <f t="shared" si="2"/>
        <v>0</v>
      </c>
      <c r="Q25" s="7"/>
      <c r="R25" t="s">
        <v>58</v>
      </c>
      <c r="S25" t="s">
        <v>34</v>
      </c>
      <c r="T25" t="b">
        <f t="shared" si="3"/>
        <v>0</v>
      </c>
      <c r="V25" t="s">
        <v>34</v>
      </c>
      <c r="W25" t="b">
        <f t="shared" si="4"/>
        <v>0</v>
      </c>
    </row>
    <row r="26" spans="1:23" x14ac:dyDescent="0.25">
      <c r="A26" t="s">
        <v>47</v>
      </c>
      <c r="B26">
        <v>45</v>
      </c>
      <c r="C26" t="s">
        <v>47</v>
      </c>
      <c r="D26" t="str">
        <f t="shared" si="0"/>
        <v xml:space="preserve">* "Saudi Aramco understands that no single solution is sufficient to solve the climate challenge. </v>
      </c>
      <c r="E26" s="2" t="s">
        <v>27</v>
      </c>
      <c r="F26" s="2" t="s">
        <v>27</v>
      </c>
      <c r="G26" t="s">
        <v>24</v>
      </c>
      <c r="L26" t="s">
        <v>27</v>
      </c>
      <c r="M26" t="b">
        <f t="shared" si="1"/>
        <v>1</v>
      </c>
      <c r="O26" t="s">
        <v>23</v>
      </c>
      <c r="P26" t="b">
        <f t="shared" si="2"/>
        <v>0</v>
      </c>
      <c r="Q26" s="7"/>
      <c r="S26" t="s">
        <v>27</v>
      </c>
      <c r="T26" t="b">
        <f t="shared" si="3"/>
        <v>1</v>
      </c>
      <c r="V26" t="s">
        <v>23</v>
      </c>
      <c r="W26" t="b">
        <f t="shared" si="4"/>
        <v>0</v>
      </c>
    </row>
    <row r="27" spans="1:23" x14ac:dyDescent="0.25">
      <c r="A27" t="s">
        <v>48</v>
      </c>
      <c r="B27">
        <v>55</v>
      </c>
      <c r="C27" t="s">
        <v>48</v>
      </c>
      <c r="D27" t="str">
        <f t="shared" si="0"/>
        <v>* "We believe many products can be shipped without added packaging and are expanding our SIOC program by identifying, evaluating, and certifying items already packaged in materials suitable for shipping.</v>
      </c>
      <c r="E27" s="2" t="s">
        <v>27</v>
      </c>
      <c r="F27" s="2" t="s">
        <v>27</v>
      </c>
      <c r="G27" t="s">
        <v>24</v>
      </c>
      <c r="L27" t="s">
        <v>27</v>
      </c>
      <c r="M27" t="b">
        <f t="shared" si="1"/>
        <v>1</v>
      </c>
      <c r="O27" t="s">
        <v>27</v>
      </c>
      <c r="P27" t="b">
        <f t="shared" si="2"/>
        <v>1</v>
      </c>
      <c r="Q27" s="7"/>
      <c r="S27" t="s">
        <v>27</v>
      </c>
      <c r="T27" t="b">
        <f t="shared" si="3"/>
        <v>1</v>
      </c>
      <c r="V27" t="s">
        <v>27</v>
      </c>
      <c r="W27" t="b">
        <f t="shared" si="4"/>
        <v>1</v>
      </c>
    </row>
    <row r="28" spans="1:23" x14ac:dyDescent="0.25">
      <c r="A28" t="s">
        <v>49</v>
      </c>
      <c r="B28">
        <v>174</v>
      </c>
      <c r="C28" t="s">
        <v>49</v>
      </c>
      <c r="D28" t="str">
        <f t="shared" si="0"/>
        <v xml:space="preserve">* "To make electric vehicles more sustainable, we need to close the loop at the end of their life. </v>
      </c>
      <c r="E28" s="2" t="s">
        <v>34</v>
      </c>
      <c r="F28" s="2" t="s">
        <v>34</v>
      </c>
      <c r="G28" t="s">
        <v>24</v>
      </c>
      <c r="L28" t="s">
        <v>34</v>
      </c>
      <c r="M28" t="b">
        <f t="shared" si="1"/>
        <v>1</v>
      </c>
      <c r="O28" t="s">
        <v>34</v>
      </c>
      <c r="P28" t="b">
        <f t="shared" si="2"/>
        <v>1</v>
      </c>
      <c r="Q28" s="7"/>
      <c r="S28" t="s">
        <v>34</v>
      </c>
      <c r="T28" t="b">
        <f t="shared" si="3"/>
        <v>1</v>
      </c>
      <c r="V28" t="s">
        <v>34</v>
      </c>
      <c r="W28" t="b">
        <f t="shared" si="4"/>
        <v>1</v>
      </c>
    </row>
    <row r="29" spans="1:23" x14ac:dyDescent="0.25">
      <c r="A29" t="s">
        <v>50</v>
      </c>
      <c r="B29">
        <v>157</v>
      </c>
      <c r="C29" t="s">
        <v>50</v>
      </c>
      <c r="D29" t="str">
        <f t="shared" si="0"/>
        <v>* "Climate change is a major global issue for all humankind.</v>
      </c>
      <c r="E29" s="2" t="s">
        <v>23</v>
      </c>
      <c r="F29" s="2" t="s">
        <v>23</v>
      </c>
      <c r="G29" t="s">
        <v>24</v>
      </c>
      <c r="L29" t="s">
        <v>23</v>
      </c>
      <c r="M29" t="b">
        <f t="shared" si="1"/>
        <v>1</v>
      </c>
      <c r="O29" t="s">
        <v>23</v>
      </c>
      <c r="P29" t="b">
        <f t="shared" si="2"/>
        <v>1</v>
      </c>
      <c r="Q29" s="7"/>
      <c r="S29" t="s">
        <v>23</v>
      </c>
      <c r="T29" t="b">
        <f t="shared" si="3"/>
        <v>1</v>
      </c>
      <c r="V29" t="s">
        <v>23</v>
      </c>
      <c r="W29" t="b">
        <f t="shared" si="4"/>
        <v>1</v>
      </c>
    </row>
    <row r="30" spans="1:23" x14ac:dyDescent="0.25">
      <c r="A30" t="s">
        <v>51</v>
      </c>
      <c r="B30">
        <v>73</v>
      </c>
      <c r="C30" t="s">
        <v>51</v>
      </c>
      <c r="D30" t="str">
        <f t="shared" si="0"/>
        <v>* "We also believe in celebrating the bond between the players on the field and those cheering them on across the world.</v>
      </c>
      <c r="E30" s="2" t="s">
        <v>27</v>
      </c>
      <c r="F30" s="2" t="s">
        <v>27</v>
      </c>
      <c r="G30" t="s">
        <v>24</v>
      </c>
      <c r="L30" t="s">
        <v>27</v>
      </c>
      <c r="M30" t="b">
        <f t="shared" si="1"/>
        <v>1</v>
      </c>
      <c r="O30" t="s">
        <v>27</v>
      </c>
      <c r="P30" t="b">
        <f t="shared" si="2"/>
        <v>1</v>
      </c>
      <c r="Q30" s="7"/>
      <c r="S30" t="s">
        <v>27</v>
      </c>
      <c r="T30" t="b">
        <f t="shared" si="3"/>
        <v>1</v>
      </c>
      <c r="V30" t="s">
        <v>27</v>
      </c>
      <c r="W30" t="b">
        <f t="shared" si="4"/>
        <v>1</v>
      </c>
    </row>
    <row r="31" spans="1:23" x14ac:dyDescent="0.25">
      <c r="A31" t="s">
        <v>52</v>
      </c>
      <c r="B31">
        <v>171</v>
      </c>
      <c r="C31" t="s">
        <v>52</v>
      </c>
      <c r="D31" t="str">
        <f t="shared" si="0"/>
        <v>* "But as you consider practical ways to minimize carbon emissions, eliminate waste, and increase recyclability, packaging is critical.</v>
      </c>
      <c r="E31" s="2" t="s">
        <v>34</v>
      </c>
      <c r="F31" s="2" t="s">
        <v>34</v>
      </c>
      <c r="G31" t="s">
        <v>24</v>
      </c>
      <c r="L31" t="s">
        <v>34</v>
      </c>
      <c r="M31" t="b">
        <f t="shared" si="1"/>
        <v>1</v>
      </c>
      <c r="O31" t="s">
        <v>34</v>
      </c>
      <c r="P31" t="b">
        <f t="shared" si="2"/>
        <v>1</v>
      </c>
      <c r="Q31" s="7"/>
      <c r="S31" t="s">
        <v>34</v>
      </c>
      <c r="T31" t="b">
        <f t="shared" si="3"/>
        <v>1</v>
      </c>
      <c r="V31" t="s">
        <v>34</v>
      </c>
      <c r="W31" t="b">
        <f t="shared" si="4"/>
        <v>1</v>
      </c>
    </row>
    <row r="32" spans="1:23" x14ac:dyDescent="0.25">
      <c r="A32" t="s">
        <v>53</v>
      </c>
      <c r="B32">
        <v>149</v>
      </c>
      <c r="C32" t="s">
        <v>53</v>
      </c>
      <c r="D32" t="str">
        <f t="shared" si="0"/>
        <v>* "Reducing emissions to address climate change, while meeting the world’s energy needs, remains the biggest single challenge of this century</v>
      </c>
      <c r="E32" s="2" t="s">
        <v>34</v>
      </c>
      <c r="F32" s="18" t="s">
        <v>23</v>
      </c>
      <c r="G32" t="s">
        <v>24</v>
      </c>
      <c r="L32" s="18" t="s">
        <v>23</v>
      </c>
      <c r="M32" s="2" t="b">
        <f t="shared" si="1"/>
        <v>0</v>
      </c>
      <c r="O32" s="18" t="s">
        <v>23</v>
      </c>
      <c r="P32" s="2" t="b">
        <f t="shared" si="2"/>
        <v>0</v>
      </c>
      <c r="Q32" s="7"/>
      <c r="S32" s="18" t="s">
        <v>23</v>
      </c>
      <c r="T32" t="b">
        <f t="shared" si="3"/>
        <v>1</v>
      </c>
      <c r="V32" s="18" t="s">
        <v>23</v>
      </c>
      <c r="W32" t="b">
        <f t="shared" si="4"/>
        <v>1</v>
      </c>
    </row>
    <row r="33" spans="1:23" x14ac:dyDescent="0.25">
      <c r="A33" t="s">
        <v>54</v>
      </c>
      <c r="B33">
        <v>163</v>
      </c>
      <c r="C33" t="s">
        <v>54</v>
      </c>
      <c r="D33" t="str">
        <f t="shared" si="0"/>
        <v xml:space="preserve">* "Dr. Herbert Diess, CEO of the Volkswagen Group, said: “Politics, business and society have a common responsibility to limit climate change. </v>
      </c>
      <c r="E33" s="2" t="s">
        <v>23</v>
      </c>
      <c r="F33" s="2" t="s">
        <v>23</v>
      </c>
      <c r="G33" t="s">
        <v>24</v>
      </c>
      <c r="L33" t="s">
        <v>23</v>
      </c>
      <c r="M33" t="b">
        <f t="shared" si="1"/>
        <v>1</v>
      </c>
      <c r="O33" t="s">
        <v>23</v>
      </c>
      <c r="P33" t="b">
        <f t="shared" si="2"/>
        <v>1</v>
      </c>
      <c r="Q33" s="7"/>
      <c r="S33" t="s">
        <v>23</v>
      </c>
      <c r="T33" t="b">
        <f t="shared" si="3"/>
        <v>1</v>
      </c>
      <c r="V33" t="s">
        <v>23</v>
      </c>
      <c r="W33" t="b">
        <f t="shared" si="4"/>
        <v>1</v>
      </c>
    </row>
    <row r="34" spans="1:23" x14ac:dyDescent="0.25">
      <c r="A34" t="s">
        <v>55</v>
      </c>
      <c r="B34">
        <v>71</v>
      </c>
      <c r="C34" t="s">
        <v>55</v>
      </c>
      <c r="D34" t="str">
        <f t="shared" si="0"/>
        <v>* "Volkswagen believes that soccer has the ability to unify people, drive change and create a better every day.</v>
      </c>
      <c r="E34" s="2" t="s">
        <v>27</v>
      </c>
      <c r="F34" s="2" t="s">
        <v>27</v>
      </c>
      <c r="G34" t="s">
        <v>24</v>
      </c>
      <c r="L34" t="s">
        <v>27</v>
      </c>
      <c r="M34" t="b">
        <f t="shared" si="1"/>
        <v>1</v>
      </c>
      <c r="O34" t="s">
        <v>27</v>
      </c>
      <c r="P34" t="b">
        <f t="shared" si="2"/>
        <v>1</v>
      </c>
      <c r="Q34" s="7"/>
      <c r="S34" t="s">
        <v>27</v>
      </c>
      <c r="T34" t="b">
        <f t="shared" si="3"/>
        <v>1</v>
      </c>
      <c r="V34" t="s">
        <v>27</v>
      </c>
      <c r="W34" t="b">
        <f t="shared" si="4"/>
        <v>1</v>
      </c>
    </row>
    <row r="36" spans="1:23" x14ac:dyDescent="0.25">
      <c r="D36">
        <f>COUNTA(C5:C34)</f>
        <v>30</v>
      </c>
      <c r="M36">
        <f>COUNTIF(M5:M34, TRUE) /$D36 * 100</f>
        <v>70</v>
      </c>
      <c r="P36">
        <f>COUNTIF(P5:P34, TRUE) /$D36 * 100</f>
        <v>66.666666666666657</v>
      </c>
      <c r="T36">
        <f t="shared" ref="T36:W36" si="5">COUNTIF(T5:T34, TRUE) /$D36 * 100</f>
        <v>93.333333333333329</v>
      </c>
      <c r="W36">
        <f t="shared" si="5"/>
        <v>90</v>
      </c>
    </row>
    <row r="39" spans="1:23" x14ac:dyDescent="0.25">
      <c r="S39" t="s">
        <v>62</v>
      </c>
      <c r="V39">
        <f>AVERAGE(T36, W36)</f>
        <v>91.666666666666657</v>
      </c>
    </row>
    <row r="41" spans="1:23" x14ac:dyDescent="0.25">
      <c r="T41" t="s">
        <v>63</v>
      </c>
    </row>
  </sheetData>
  <mergeCells count="8">
    <mergeCell ref="K2:M2"/>
    <mergeCell ref="N2:P2"/>
    <mergeCell ref="K3:M3"/>
    <mergeCell ref="N3:P3"/>
    <mergeCell ref="R2:T2"/>
    <mergeCell ref="U2:W2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sentences</vt:lpstr>
      <vt:lpstr>results</vt:lpstr>
      <vt:lpstr>prompts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Ludovica Bindi</cp:lastModifiedBy>
  <dcterms:created xsi:type="dcterms:W3CDTF">2023-11-03T15:53:39Z</dcterms:created>
  <dcterms:modified xsi:type="dcterms:W3CDTF">2023-11-07T16:59:41Z</dcterms:modified>
</cp:coreProperties>
</file>