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ludov\Desktop\Thesis\Research itself\Step 3 - Design Development\1. Communication\Validating\"/>
    </mc:Choice>
  </mc:AlternateContent>
  <xr:revisionPtr revIDLastSave="0" documentId="13_ncr:1_{EE70E1D2-DC30-45B6-9503-07AF67BFC8D6}" xr6:coauthVersionLast="47" xr6:coauthVersionMax="47" xr10:uidLastSave="{00000000-0000-0000-0000-000000000000}"/>
  <bookViews>
    <workbookView xWindow="-120" yWindow="-120" windowWidth="24240" windowHeight="13140" firstSheet="4" activeTab="6" xr2:uid="{00000000-000D-0000-FFFF-FFFF00000000}"/>
  </bookViews>
  <sheets>
    <sheet name="General" sheetId="1" r:id="rId1"/>
    <sheet name="All sentences" sheetId="5" r:id="rId2"/>
    <sheet name="all_sentences (no new line)" sheetId="10" r:id="rId3"/>
    <sheet name="not relevant (cleaned)" sheetId="8" r:id="rId4"/>
    <sheet name="Level 1" sheetId="2" r:id="rId5"/>
    <sheet name="Level 2" sheetId="3" r:id="rId6"/>
    <sheet name="Results" sheetId="4" r:id="rId7"/>
    <sheet name="not relevant (original)" sheetId="7" r:id="rId8"/>
    <sheet name="all sentences (original)" sheetId="9" r:id="rId9"/>
  </sheets>
  <definedNames>
    <definedName name="_xlnm._FilterDatabase" localSheetId="1" hidden="1">'All sentences'!$D$6:$E$147</definedName>
    <definedName name="_xlnm._FilterDatabase" localSheetId="2" hidden="1">'all_sentences (no new line)'!$B$2:$C$126</definedName>
    <definedName name="_xlnm._FilterDatabase" localSheetId="4" hidden="1">'Level 1'!$C$6:$G$101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4" l="1"/>
  <c r="D5" i="4"/>
  <c r="D6" i="2" l="1"/>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2" i="4"/>
  <c r="D22" i="4"/>
  <c r="D21" i="4"/>
  <c r="D18" i="4"/>
  <c r="D17" i="4"/>
  <c r="D14" i="4"/>
  <c r="D13" i="4"/>
  <c r="B109" i="3"/>
  <c r="B110" i="3" s="1"/>
  <c r="B111" i="3" s="1"/>
  <c r="B112" i="3" s="1"/>
  <c r="B113" i="3" s="1"/>
  <c r="B114" i="3" s="1"/>
  <c r="B115" i="3" s="1"/>
  <c r="B116" i="3" s="1"/>
  <c r="B117" i="3" s="1"/>
  <c r="B108" i="3"/>
  <c r="B68" i="3"/>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67" i="3"/>
  <c r="D9" i="4"/>
  <c r="D10" i="4"/>
  <c r="D8" i="4"/>
  <c r="L4" i="2"/>
  <c r="L5" i="2"/>
  <c r="L3" i="2"/>
  <c r="B8" i="3"/>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H32" i="1"/>
  <c r="B8" i="2"/>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7" i="2"/>
  <c r="E2" i="5"/>
  <c r="E1" i="5"/>
  <c r="B1" i="5"/>
  <c r="D6" i="4" l="1"/>
  <c r="E6" i="4" s="1"/>
  <c r="D11" i="4"/>
  <c r="E11" i="4" s="1"/>
  <c r="E3" i="5"/>
  <c r="D23" i="4" l="1"/>
  <c r="E23" i="4" s="1"/>
  <c r="D19" i="4" l="1"/>
  <c r="E19" i="4" s="1"/>
  <c r="D15" i="4"/>
  <c r="E15" i="4" s="1"/>
</calcChain>
</file>

<file path=xl/sharedStrings.xml><?xml version="1.0" encoding="utf-8"?>
<sst xmlns="http://schemas.openxmlformats.org/spreadsheetml/2006/main" count="1566" uniqueCount="407">
  <si>
    <t>Level 1: actions vs stance_on_policy vs stance_on_CC</t>
  </si>
  <si>
    <t>Level O: differentiations between relevant vs not_relevant done by hand</t>
  </si>
  <si>
    <t>Level 2: within the previously determined classes</t>
  </si>
  <si>
    <t>prompt:</t>
  </si>
  <si>
    <t>Sentence</t>
  </si>
  <si>
    <t>Sentence for GPT</t>
  </si>
  <si>
    <t>GPT answers</t>
  </si>
  <si>
    <t>ACTION</t>
  </si>
  <si>
    <t>STANCE_ON_POLICY</t>
  </si>
  <si>
    <t>STANCE_ON_CC</t>
  </si>
  <si>
    <t>LEVEL 1:</t>
  </si>
  <si>
    <t>actions</t>
  </si>
  <si>
    <t>stance_on_policy</t>
  </si>
  <si>
    <t>stance_on_CC</t>
  </si>
  <si>
    <t>LEVEL 2:</t>
  </si>
  <si>
    <t>acknowledge_importance</t>
  </si>
  <si>
    <t>support_for_policy</t>
  </si>
  <si>
    <t>support_for_government</t>
  </si>
  <si>
    <t>company_beliefs</t>
  </si>
  <si>
    <t>common_beliefs</t>
  </si>
  <si>
    <t>TOTAL # RESOURCES:</t>
  </si>
  <si>
    <t>No. relevant sentences:</t>
  </si>
  <si>
    <t>No. Irrelevant sentences:</t>
  </si>
  <si>
    <t>TOT:</t>
  </si>
  <si>
    <t>Climate</t>
  </si>
  <si>
    <t>Link to source</t>
  </si>
  <si>
    <t>Kind of source</t>
  </si>
  <si>
    <t>Reason for selecting this source</t>
  </si>
  <si>
    <t>Notes</t>
  </si>
  <si>
    <t>Instructions:</t>
  </si>
  <si>
    <t>Tree structure:</t>
  </si>
  <si>
    <t>Steps</t>
  </si>
  <si>
    <t>Look for "claims". So, rules for a "clear" claim:
		○ There should a topic on which the company says something
			§ The topic is mainly related to climate change because that's what I was looking for but I also got a couple of sentences that show some kind of opinion in something else (e.g., workers' safety)
			§ And the topic is something that the company can words toward
			§ Simply saying what they do is not enough, there should some sight of inentions
		○ What they say is their position (so they are making a statement regarding themselves)
		○ Basically I am interesting in seeing the sentences that company take a stance on
		○ I am not interested in what they say the do
Or for "general statements" on climate change</t>
  </si>
  <si>
    <t>Label (relevant vs not relevant)</t>
  </si>
  <si>
    <t xml:space="preserve">Select pages by searching for "climate site:company-website.com” </t>
  </si>
  <si>
    <t>Select results in the first pages</t>
  </si>
  <si>
    <t>not_relevant</t>
  </si>
  <si>
    <t>relevant</t>
  </si>
  <si>
    <t>N.B. In some of the "not_relevant" sentences I actually put paragraphs</t>
  </si>
  <si>
    <t>= got answer from GPT</t>
  </si>
  <si>
    <t>Excel stuff</t>
  </si>
  <si>
    <t>Function to check if string is in other string: https://exceljet.net/formulas/cell-contains-specific-text</t>
  </si>
  <si>
    <t>"Hello, test"</t>
  </si>
  <si>
    <t>original</t>
  </si>
  <si>
    <t>Hello, test</t>
  </si>
  <si>
    <t>Python returned test</t>
  </si>
  <si>
    <t>Check:</t>
  </si>
  <si>
    <t>COUNT:</t>
  </si>
  <si>
    <t>LEVEL 0:</t>
  </si>
  <si>
    <t>Previous level</t>
  </si>
  <si>
    <t>all sentences</t>
  </si>
  <si>
    <t>Check: TOT is euqal to previous level</t>
  </si>
  <si>
    <t xml:space="preserve">Classify the following setnences in these categories. Note that the topic discussed in these sentences is related to climate change:
+ acknowledge_importance: The company is acknowledging the topic or something related to the topic as important. Example: "We believe we have an obligation to stop climate change, and reducing carbon emission to zero will have a big impact."
+ stating_intention: The company is stating what they will do or want to achieve. In general, the company is stating intentions for the future regarding the topic. Examples: "Target: Reduce our indirect (Scope 3) carbon emissions by 35% by 2035 (relative to 2021)", "In 2022, we developed a Corporate Waste Management Strategy with a goal to minimize and divert waste from landfill and provide short- and long-term targets.", "We make great efforts in developing coal-bed methane (CBM) and shale gas.", "Plastic packaging is also an industry-wide challenge, and we’re collaborating across the industry to help try to solve it.", "Our objective is to enhance our ability of low-carbon growth by reinforcing our mid-term and long-term strategic low-carbon technology preparation.", "'Our long-term goal is climate-neutral mobility for everyone. '"
Each sentence starts with a "*".
Use this format for the output:
* sentece: [class label]
Keep the sentences in the same order as given.
</t>
  </si>
  <si>
    <t xml:space="preserve">Classify the following setnences in these categories. Note that the topic discussed in these sentences is related to climate change:
+ support_for_policy: The company is stating the support for a piece of legilslation.
+ support_for_government: The company is stating the support for governments' action.
Each sentence starts with a "*".
Use this format for the output:
* sentece: [class label]
Keep the sentences in the same order as given.
</t>
  </si>
  <si>
    <t xml:space="preserve">Classify the following setnences in these categories. Note that the topic discussed in these sentences is related to climate change:
+ company_beliefs: The company is stating a belief it has about the topic in general. Example: "To preserve and ameliorate the environment is regarded by Sinopec as an important social responsibility and a major way to improve production and living conditions for employees."
+ common_beliefs: The company makes a general statement on the topic that implies some kind of "belief". This category differs from "company_beliefs" because here the company is not explecitly saying  that they are the one expressing that belief. Example: "At the same time, the impacts of climate change on ecosystems, economies, societies and businesses are already clear and are predicted to increase".
Each sentence starts with a "*".
Use this format for the output:
* sentece: [class label]
Keep the sentences in the same order as given.
</t>
  </si>
  <si>
    <t xml:space="preserve">Classify the following setnences in these categories. Note that the topic discussed in these sentences is related to climate change:
+ actions: The company is stating an action regarding the topic. It could be a goal or target or an action that they already have in place. Example: "Aramco conducts business in a manner that aims to prevent incidents with the potential to impact people, damage assets, or harm the environment."
+ stance_on_policy: The company is stating the support for a piece of legilslation or governments' action. Example: "'The Volkswagen Group is committed to the goals of the Paris Agreement.'"
+ stance_on_CC: The company is expressing a general statement about the topic. Example: "'Restoring landscapes has the potential to remove billions of tons of carbon emissions while improving local livelihoods."
Each sentence starts with a "*".
Use this format for the output:
* sentece: [class label]
Keep the sentences in the same order as given.
</t>
  </si>
  <si>
    <t>stating_intention</t>
  </si>
  <si>
    <t>N.B. In "All sentences" there were cells with multiple sentences and in "not relevant (cleaned)" I have a sentence per each cell.</t>
  </si>
  <si>
    <t>You can have multiple sentences in a single cell for the not_relevant (since these are not needed for following classifications). But remember to separate them to have a count of the total number of not_relevant sentences  for the final results.</t>
  </si>
  <si>
    <t>https://www.shell.com/energy-and-innovation/the-energy-future/our-climate-target.html#iframe=L3dlYmFwcHMvY2xpbWF0ZV9hbWJpdGlvbi8</t>
  </si>
  <si>
    <t>General webpage</t>
  </si>
  <si>
    <t>First result</t>
  </si>
  <si>
    <t>Shell's target is to become a net-zero emissions energy business by 2050.</t>
  </si>
  <si>
    <t>With this target, we will contribute to a net-zero world, where society stops adding to the total amount of greenhouse gases (GHGs) in the atmosphere.</t>
  </si>
  <si>
    <t xml:space="preserve">Shell supports the most ambitious goal of the Paris Agreement, which is to limit the rise in global average temperature this century to 1.5 degrees Celsius above pre-industrial levels.
</t>
  </si>
  <si>
    <t>In order to become a net-zero emissions energy business, we are reducing emissions from our own operations, and from the fuels and other energy products we sell to our customers.</t>
  </si>
  <si>
    <t>We are providing more low-carbon energy such as charging for electric vehicles, hydrogen and electricity generated by solar and wind power, as well as using technology to safely capture and store carbon emissions. For remaining emissions, we offer high-quality carbon credits including from nature-based projects.</t>
  </si>
  <si>
    <t>Not clear what the focus is (if I had analyzed the whole paragraph/text then it would have become clear)</t>
  </si>
  <si>
    <t>We are also working with our customers as they make changes too, including in sectors that are difficult to decarbonise such as aviation, shipping, road freight and industry.</t>
  </si>
  <si>
    <t>To help step up the pace of change, in October 2021, we set a target to reduce absolute emissions by 50% by 2030, compared to 2016 levels</t>
  </si>
  <si>
    <t>This covers all emissions in Scope 1, which come directly from our operations, and in Scope 2, from the energy we buy to run our operations.2</t>
  </si>
  <si>
    <t>We believe our emissions peaked in 2018 and we will continue working to bring them down.</t>
  </si>
  <si>
    <t>We will reduce emissions from our own operations, including the production of oil and gas, for example by increasing energy efficiency, as well as capturing or offsetting any remaining emissions.</t>
  </si>
  <si>
    <t>Emissions from our own operations make up less than 10% of our total emissions.</t>
  </si>
  <si>
    <t>Customers' emissions from the use of the energy we sell generates most emissions, so we must also help our customers cut their emissions when they use that energy.</t>
  </si>
  <si>
    <t>Importantly, our target includes emissions not only from the energy we produce and process ourselves, but also from all the energy products that others produce and we sell to our customers</t>
  </si>
  <si>
    <t>Becoming a net-zero emissions business means offering customers more low-carbon products, from renewable electricity, to charging for electric vehicles and hydrogen.</t>
  </si>
  <si>
    <t>We aim to reduce the net carbon intensity of the energy products we sell by 100% by 20504.</t>
  </si>
  <si>
    <t>We use net carbon intensity5 to show our progress in changing the mix of energy products we sell to customers. Net carbon intensity measures emissions associated with each unit of energy we sell. It reflects changes in sales of oil and gas products, and changes in sales of low- and zero-carbon products and services -- such as biofuels, hydrogen and renewable electricity.</t>
  </si>
  <si>
    <t>Our target is to achieve net-zero emissions from all our operations, as well as from the energy we need to power them.</t>
  </si>
  <si>
    <t>That means that any greenhouse gas emissions from making our products that cannot be avoided will be captured or offset using technology and nature.</t>
  </si>
  <si>
    <t>Working with our customers, we are helping them to address the GHG emissions they produce when they use products bought from us.</t>
  </si>
  <si>
    <t xml:space="preserve">We are also helping our customers to find ways to reduce their overall carbon footprints. </t>
  </si>
  <si>
    <t xml:space="preserve">Partnering with others includes supporting government policies to reduce carbon emissions, sector by sector. For more, visit shell.com/advocacy
</t>
  </si>
  <si>
    <t>Paragraph-relevant</t>
  </si>
  <si>
    <t>If a sentence would have been relevant if I had analyzed the whole paragraph, then I put "Paragraph-relevant" in the "Notes" section</t>
  </si>
  <si>
    <t>https://reports.shell.com/climate-and-energy-transition-lobbying-report/2022/_assets/downloads/shell-climate-and-energy-transition-lobbying-report-2022.pdf</t>
  </si>
  <si>
    <t>Got the link from the third result</t>
  </si>
  <si>
    <t>This is Shell’s first Climate and Energy Transition Lobbying Report, which gives details of our lobbying in 2022 and includes our review of industry
associations. It is another step towards more transparency around Shell’s lobbying related to climate change and the energy transition, and I
hope it will help to promote further transparency in our industry</t>
  </si>
  <si>
    <t>The importance of lobbying transparency was highlighted to me when I attended the UN Conference of Parties (COP27) in Egypt as an
observer last November. Companies and others must be open about which government policies they are supporting.</t>
  </si>
  <si>
    <t>Shell’s lobbying reflects our belief that society must achieve net-zero emissions by 2050.</t>
  </si>
  <si>
    <t>The most recent report by the Intergovernmental Panel
on Climate Change, and our own Energy Security Scenarios, underline the need for urgent action.</t>
  </si>
  <si>
    <t>Today, around 90% of global emissions are covered by countries’ commitments to achieve net-zero emissions. Now governments must turn those
commitments into action. There are signs of progress. The European Union’s REPowerEU plan, and the Inflation Reduction Act in the USA, for
example, provide strong support to renewable energy and decarbonised hydrogen.</t>
  </si>
  <si>
    <t xml:space="preserve">Our advocacy, directly to governments, and indirectly through industry associations and coalitions, is a key part of our Powering Progress
strategy and our target to become a net-zero emissions energy business by 2050. </t>
  </si>
  <si>
    <t>With the right policy and regulatory conditions, we can
profitably increase our investments in the energy transition including in wind and solar power, decarbonised hydrogen, charging for electric
vehicles and carbon capture and storage</t>
  </si>
  <si>
    <t>The energy transition will also require significant changes to infrastructure, which is why we are calling for governments to encourage investment
in electricity grids in Europe and the USA</t>
  </si>
  <si>
    <t>Policies aimed at increasing demand for low- and zero-carbon energy are just as essential.</t>
  </si>
  <si>
    <t xml:space="preserve"> For instance, we support the European Union’s proposed targets for the use of renewable hydrogen in industry and transport.</t>
  </si>
  <si>
    <t>In this report, we give details of how we have lobbied on these and other issues related to climate and the energy transition in 2022.</t>
  </si>
  <si>
    <t>We also
show our wider advocacy, including our support for policies and action aimed at securing energy supplies, and reducing methane emissions.</t>
  </si>
  <si>
    <t>In our discussions with European policymakers, we highlighted the importance of securing new supplies of liquefied natural gas to ensure enough
energy to power homes and businesses in coming years, for example.</t>
  </si>
  <si>
    <t>This is the fifth year that we have reviewed our memberships of industry associations to assess whether they are consistent with our views on
climate action. Our reviews have led to constructive engagements with our industry associations, and we have seen positive results from these
engagements in recent years. In the USA, for example, we have seen some associations change their positions to support carbon pricing and the
direct regulation of methane emissions.</t>
  </si>
  <si>
    <t>This year, we have reviewed 39 associations. I am encouraged to see that around three-quarters are aligned with our global climate and energy
transition-related policy positions. While we have seen some change in the remaining associations, we want to see more – and at a faster pace.
In this report, we give information about where we have different positions to our industry associations. In some cases, we have lobbied
governments directly and through coalitions to support our positions</t>
  </si>
  <si>
    <t>I am writing to the 10 industry associations where we have found some misalignment to call for changes to some of their positions. For example,
we would like some associations to step up their advocacy in support of net zero by 2050 and reductions in methane emissions. We look
forward to engaging with them in the months ahead.</t>
  </si>
  <si>
    <t>The world needs fossil fuels today to provide secure energy yet also needs to invest heavily in renewable energy and infrastructure</t>
  </si>
  <si>
    <t>The challenge of climate change involves different groups, with different views of the problems and solutions.</t>
  </si>
  <si>
    <t xml:space="preserve"> I see governments grappling with
this challenge, with its complexities and sometimes contradictions. </t>
  </si>
  <si>
    <t>Our strategy is to become a net-zero emissions energy business by supplying our customers with the energy they need today and for tomorrow</t>
  </si>
  <si>
    <t>That means providing fuel for today’s cars, while supporting the phasing-out of petrol and diesel cars in regions such as Europe, and an increase
in electric vehicles and charging infrastructure</t>
  </si>
  <si>
    <t>paragraph-relevant</t>
  </si>
  <si>
    <t>It will take dialogue, collaboration and transparency for the world to achieve net-zero emissions</t>
  </si>
  <si>
    <t>I
hope this report will encourage some of that.</t>
  </si>
  <si>
    <t>The world needs urgent action to achieve net-zero emissions by 2050 in support of the more ambitious temperature goal of the UN Paris
Agreement: to limit the rise in average global temperature this century to 1.5°C above pre-industrial levels.</t>
  </si>
  <si>
    <t>Our strategy, called Powering Progress, is designed to generate shareholder value while meeting our target to become a net-zero emissions
energy business by 2050</t>
  </si>
  <si>
    <t>We are transforming our business, providing more low-carbon energy solutions, and working with our customers and
others to help them reduce their emissions, sector by sector</t>
  </si>
  <si>
    <t>We believe that government policy is an essential driver and enabler of the energy transition</t>
  </si>
  <si>
    <t>. We advocate robust policies, legislation and regulations that we see as critical for society to achieve net-zero emissions, and for Shell to deliver more low-carbon energy solutions.</t>
  </si>
  <si>
    <t>. We advocate robust policies, legislation and
regulations that we see as critical for society to achieve net-zero emissions, and for Shell to deliver more low-carbon energy solutions.</t>
  </si>
  <si>
    <t>This is our first Climate and Energy Transition Lobbying Report. It is another step forward on our journey to increase transparency around our
advocacy. It builds on the progress we have made since 2019 in reporting on the key industry associations we are members of, and in providing
examples of our advocacy on our website.</t>
  </si>
  <si>
    <t>This report provides details about our direct lobbying in relation to climate and energy transition policy, legislation and regulation. It also
provides information about our advocacy through coalitions and industry associations.</t>
  </si>
  <si>
    <t>In 2022, there were some important developments in climate and energy transition policies at an international level, as well as at a country and
regional level. We believe that our advocacy has contributed to these outcomes</t>
  </si>
  <si>
    <t>However, the world urgently needs to transform the global
energy system while providing secure and affordable energy</t>
  </si>
  <si>
    <t>Policy frameworks need to continue to evolve rapidly to enable a faster transition.</t>
  </si>
  <si>
    <t>This is the fifth consecutive year that we have reported on our memberships of industry associations. We have reviewed the policies and
advocacy of 39 key associations against our global climate and energy transition policy positions. We have found: Alignment with 29 associations; Some misalignment with 10 associations; No material misalignment</t>
  </si>
  <si>
    <t>We have considered our next steps for the associations where we have identified some misalignment and have decided to remain members of
these associations at the current time. This is because there is evidence that their positions are changing, and we believe we can have a greater
impact within the associations than outside them, through regular engagement. We also see a broader value in our memberships, for example to
support safety regulations, the sharing of industry best practices, or to support the policies required for specific technologies needed for the
transition, such as carbon capture and storage.</t>
  </si>
  <si>
    <t>We will continue to engage with these organisations in areas where we have different views, and be transparent about our differences. We plan
to provide an update on associations where we found some misalignment next year. In some cases where we have different positions to our
industry associations, we have lobbied governments directly and through coalitions to support our positions.</t>
  </si>
  <si>
    <t>Looking ahead, unprecedented collaboration between consumers, governments, companies and investors remains vital to achieving net-zero
emissions.</t>
  </si>
  <si>
    <t xml:space="preserve">We will continue to advocate the development of effective climate and energy transition policy frameworks directly to governments, and through
coalitions and industry associations. </t>
  </si>
  <si>
    <t xml:space="preserve"> In particular, we will encourage industry associations to adopt policies that support net-zero emissions</t>
  </si>
  <si>
    <t>We will continue to provide updates about our advocacy on our website.</t>
  </si>
  <si>
    <t>We
will also continue to engage with upstream industry associations around the direct regulation of methane emissions and the ending of routine
flaring by 2030 or soone</t>
  </si>
  <si>
    <t>Lobbying report (read the "Message from the CEO" and the executive summary)</t>
  </si>
  <si>
    <t>Fourth result</t>
  </si>
  <si>
    <t>https://www.shell.com/sustainability/transparency-and-sustainability-reporting/advocacy-and-political-activity/global-climate-and-energy-transition-policy-positions.html#iframe=L3dlYmFwcHMvYWR2b2NhY3kv</t>
  </si>
  <si>
    <t>The world needs urgent action to achieve net-zero emissions and the more ambitious goal of the UN Paris Agreement: to limit the rise in average global temperature to 1.5° Celsius.</t>
  </si>
  <si>
    <t xml:space="preserve">Shell’s target is to become a net-zero emissions energy business by 2050. </t>
  </si>
  <si>
    <t>We are transforming our business to meet our target, providing more low-carbon energy, and working with our customers and others as they make changes, sector by sector.</t>
  </si>
  <si>
    <t>This includes supporting government policies that will help the world to achieve net-zero emissions by 2050.</t>
  </si>
  <si>
    <t>We updated our global policy positions on climate and energy transition to be in line with our Powering Progress strategy.</t>
  </si>
  <si>
    <t>By advocating these positions as we transform our business, we believe we are supporting the energy transition and the Paris Agreement.</t>
  </si>
  <si>
    <t>Our policy positions on climate and energy transition serve as a global framework for Shell’s advocacy with governments, international organisations, industry associations, coalitions, and other stakeholders globally, regionally and within countries. They are an important part of our drive to provide greater transparency around our climate advocacy, and to meet expectations of institutional investors, non-governmental organisations and wider society.</t>
  </si>
  <si>
    <t>We also used these policy positions as the basis of our recent assessments of our memberships of 
industry associations</t>
  </si>
  <si>
    <t>Our policy positions reflect our belief that the world needs to rapidly decarbonise each of the key sectors that contribute to global emissions.</t>
  </si>
  <si>
    <t>This will take ambitious action at all levels of government, and by industry and consumers around the world</t>
  </si>
  <si>
    <t>Our positions also reflect the need to ensure that the economic and social benefits of the energy transition are inclusive and distributed in a fair way.</t>
  </si>
  <si>
    <t>Where there are clear, commercial pathways to decarbonisation, we are calling for policies that drive urgent investment by the public and private sectors.</t>
  </si>
  <si>
    <t>For example, we advocate government policies that accelerate renewable power generation, and end unabated coal-fired power generation by 2040 where feasible.</t>
  </si>
  <si>
    <t xml:space="preserve">In sectors that are harder to decarbonise, such as aviation, shipping, heavy industry and commercial road transport, governments need to help drive the transition to low- and zero-carbon energy. </t>
  </si>
  <si>
    <t>In these sectors we are calling for policies that create commercial markets for fuels such as sustainable aviation fuel, hydrogen and advanced biofuels.</t>
  </si>
  <si>
    <t xml:space="preserve">We recognise that the pace of change will be different around the world. </t>
  </si>
  <si>
    <t>For example, we believe that in the majority of developed countries, with the right policy frameworks in place, the transition to the widespread adoption of zero-emission vehicles, and the phase out of sales of new internal combustion engine vehicles, should happen in the 2030s.</t>
  </si>
  <si>
    <t>https://reports.shell.com/annual-report/2022/strategic-report/our-journey-to-achieving-net-zero/energy-transition-strategy/impact-of-climate-related-risks-and-opportunities.html</t>
  </si>
  <si>
    <t>A (part of a?) report on a general webage</t>
  </si>
  <si>
    <t>Fifth result</t>
  </si>
  <si>
    <t>The transformation of the energy system to net-zero emissions will require simultaneous action in three areas – an unprecedented improvement in the efficiency with which energy is used, a sharp reduction in the carbon intensity of the energy mix, and the mitigation of residual emissions using technology and natural sinks.</t>
  </si>
  <si>
    <t>While it is difficult to predict the exact combination of actions that will deliver the net-zero goal, scenarios help us to consider the variables and the potential direction and pace of the transition needed.</t>
  </si>
  <si>
    <t>We have been developing scenarios within Shell for almost 50 years, helping Shell leaders to explore ways forward and make better decisions. Shell scenarios are designed to stretch management’s thinking when it comes to considering events that may be remotely possible. Scenarios help management make choices in times of uncertainty and transition as we grapple with tough energy and environmental issues. They are aligned to different energy transition pathways and help in decision-making by guiding the identification of risks and opportunities.</t>
  </si>
  <si>
    <t>Different socio-economic and technological parameters are used to construct these scenarios, such as: sectoral and regional energy demand;
future trajectory of oil consumption and demand for natural gas;
renewable electricity demand and the pace of the electrification of the global energy system;
supply of solar and wind energy;
pace of uptake of electric vehicles;
demand for biofuels;
growth of the hydrogen economy;
level of carbon capture and storage (CCS);
deployment of lower-carbon energy technologies; and global trade of oil and gas.</t>
  </si>
  <si>
    <t>Management consideration of different climate change outcomes informs a range of areas including, but not limited to, the setting of the long-term strategy, business planning, and investment and divestment decisions. The outcomes considered by management vary in relation to the extent and pace of the energy transition.</t>
  </si>
  <si>
    <t>The application of scenario analysis informs our assessment of the impact of a wide range of risks and opportunities, including climate-change related issues, on our strategy and business planning, both at the Group and business unit levels. At the Group level, the potential impacts of the energy transition on our business model are discussed and assessed at the Board and the Executive Committee level as part of the annual strategic and business planning cycle. This assessment allows us to challenge accepted ways of thinking, identify material risks and opportunities, and identify key tensions and trade-offs.</t>
  </si>
  <si>
    <t>The Board approves our annual business plan. The plan contains operational and financial metrics, and its objective is to drive the delivery of our Powering Progress strategy.
Decarbonisation targets are key to our business planning process. Each business owner offers viable Scope 1, 2 and 3 reduction opportunities as part of this process, in line with the CMF (see “Governance of climate-related risks and opportunities”).</t>
  </si>
  <si>
    <t>The business plan is underpinned by assumptions about internal and external parameters and includes:
commodity prices;
refining margins;
production levels and product demand;
exchange rates;
future carbon costs;
the schedules of capital investment programmes; and
risks and opportunities that may have material impacts on free cash flow.</t>
  </si>
  <si>
    <t>These assumptions are developed with input from our scenarios and internal estimates and outlooks. The level of uncertainty around these assumptions increases over longer time horizons.</t>
  </si>
  <si>
    <t>There is no single scenario that underpins Shell’s business and financial planning. Scenarios are not intended to be predictions of likely future events or outcomes and, therefore, are not the basis for Shell’s operating plans and financial statements. Our scenarios help in developing our future oil and gas pricing outlooks. The oil and gas pricing outlooks takes account of factors relating to the energy transition, such as potential changes in supply and demand (see details of scenario parameters above). The low-, medium- and high-pricing outlooks are prepared by a team of experts, reviewed by the Shell Executive Committee, and approved by the CEO and CFO. The medium pricing outlook represents management’s reasonable best estimate and is the basis for Shell’s financial statements, operating plans and impairment testing.</t>
  </si>
  <si>
    <t xml:space="preserve">Shell’s targets to reduce absolute Scope 1 and 2 emissions by 50% by 2030, compared with 2016 levels on a net basis (i.e. including carbon credits), and 20% reduction in net carbon intensity by 2030 have been included in Shell's operating plan. </t>
  </si>
  <si>
    <t>We will continue to update our business plan, price outlooks and assumptions as we move towards net-zero emissions by 2050.</t>
  </si>
  <si>
    <t>As described in “Climate-related risks and opportunities identified by Shell over the short, medium and long term”, the low-pricing outlooks could result in increased commercial, regulatory and societal risks, as well as transition opportunities. How these risks are prioritised is described in “Shell’s processes for identifying and assessing climate-related risks”. Given our target to become a net-zero emissions energy business by 2050, the use of low-pricing outlooks is a part of our resilience testing and resulting actions.</t>
  </si>
  <si>
    <t>In line with LR 9.8.6FG, we have considered the extent to which country-level net zero commitments have been considered in developing our transition plan.</t>
  </si>
  <si>
    <t>Our Powering Progress strategy aims to deliver a net-zero emissions energy business by 2050</t>
  </si>
  <si>
    <t>The pace of the energy transition will be heavily influenced by government policy, creating a strong country and regional dimension in seeking to deliver the aims of the Paris Agreement. Our commitment is a global one and, as such, we look to deliver our strategy through a global lens.</t>
  </si>
  <si>
    <t xml:space="preserve">We seek to translate our energy transition strategy into specific targets and plans at a business segment level, ensuring we take capital deployment and portfolio decisions in the context of the globally integrated nature of our operations. </t>
  </si>
  <si>
    <t>However, we continue to recognise the importance of engagement and collaboration in delivering the fundamental changes to the energy system that are required.</t>
  </si>
  <si>
    <t xml:space="preserve">This includes supporting and advocating for policies that aim to reduce carbon emissions and working with governments and other stakeholders in the development of policy that supports the transition to a lower-carbon energy system. </t>
  </si>
  <si>
    <t>As national transition plans develop, consideration will be given to the impact on our operations and the associated implications for our energy transition strategy.</t>
  </si>
  <si>
    <t>https://reports.shell.com/sustainability-report/2022/achieving-net-zero-emissions/energy-transition/delivering-our-climate-targets.html</t>
  </si>
  <si>
    <t>14th result</t>
  </si>
  <si>
    <t>In 2022, we invested $8.2 billion in low-carbon energy and non-energy products, around a third of our total cash capital expenditure [A] of $25 billion. Of that, we invested $4.3 billion in low-carbon energy solutions, an increase of 89% compared with the previous year. This includes capital spending on biofuels, hydrogen and charging for electric vehicles, as well as wind and solar power [B]. The remaining $3.9 billion was invested in non-energy products such as chemicals, lubricants and convenience retail, which do not produce emissions when they are used by our customers. Our investment in non-energy products decreased by 9% compared with 2021.</t>
  </si>
  <si>
    <t>These investments advance a central part of our strategy, which is to sell more products with low-carbon emissions to help both Shell and our customers meet their climate targets.</t>
  </si>
  <si>
    <t>See our 2022 Energy Transition Progress Report and 2022 Annual Report to learn more about our investments in energy in 2022.</t>
  </si>
  <si>
    <t>In 2022, Shell’s net carbon intensity was 76 gCO2e/MJ, a 1.3% decrease from the previous year and a 3.8% reduction compared with 2016, the reference year. The decrease in our net carbon intensity in 2022 was primarily due to an increased proportion of renewable power and corresponding reduction in the carbon intensity of our power sales. Our 2022 net carbon intensity includes 4.1 million tonnes of emissions offset through the use of carbon credits, compared with 5.1 million tonnes that were included in our 2021 net carbon intensity. The net carbon intensity only includes carbon credits that are retired against energy products.
The biggest driver for reducing our net carbon intensity is increasing the sales of, and demand for, low-carbon energy.</t>
  </si>
  <si>
    <t>We undertake external verification of our net carbon intensity annually, and we have received third-party limited assurance on our net carbon intensity for the period 2016 to 2022 by LRQA. Limited assurance means nothing has come to the verifier’s attention that would indicate the net carbon intensity data and information, as presented in the Net Carbon Intensity Assertion, were not materially correct.</t>
  </si>
  <si>
    <t>In 2022, our total combined Scope 1 and 2 absolute greenhouse gas emissions (from assets and activities under our operational control) were 58 million tonnes on a CO2 equivalent basis, a 15% reduction compared with 2021, and a 30% reduction compared with 2016, the base year. Our Scope 3 emissions from energy products included in our net carbon intensity were 1,174 million tonnes of CO2 equivalent.</t>
  </si>
  <si>
    <t>https://reports.shell.com/sustainability-report/2021/achieving-net-zero-emissions/energy-transition/climate-change-and-the-energy-transition.html</t>
  </si>
  <si>
    <t>16th result</t>
  </si>
  <si>
    <t>Working with our customers and across sectors to accelerate the transition to net-zero emissions.</t>
  </si>
  <si>
    <t>Missing the subjects of the sentence</t>
  </si>
  <si>
    <t>Our climate target is to become a net-zero emissions energy business by 2050, in step with society's progress in achieving the goal of the UN Paris Agreement on climate change.</t>
  </si>
  <si>
    <t>We have set targets to reduce the carbon intensity (Net Carbon Footprint) of the energy products we sell.</t>
  </si>
  <si>
    <t>This includes short-term targets of 3-4% by 2022, 6-8% by 2023 and 9-12% by 2024 (compared with 2016).</t>
  </si>
  <si>
    <t>paragrah-relevant</t>
  </si>
  <si>
    <t>It also includes medium- and long-term targets of 20% by 2030, 45% by 2035, and 100% by 2050 (compared with 2016), in step with society.</t>
  </si>
  <si>
    <t>In October 2021, we announced an absolute emissions reduction target of 50% by 2030, compared with 2016 levels on a net basis.</t>
  </si>
  <si>
    <t>This new target covers all Scope 1 and 2 emissions under Shell’s operational control and complements our existing carbon-intensity targets.</t>
  </si>
  <si>
    <t>In 2021, Shell reshaped and restructured its organisation to place our energy transition strategy at the heart of everything we do.</t>
  </si>
  <si>
    <t xml:space="preserve">Our governance is designed to effectively manage our transition to a net-zero emissions energy business by 2050, in step with society’s progress towards achieving the goals of the Paris Agreement. </t>
  </si>
  <si>
    <t>Becoming a net-zero emissions energy business means that we are reducing emissions from our operations and from the fuels and other energy products, such as electricity, that we sell to our customers.</t>
  </si>
  <si>
    <t>It also means capturing and storing any remaining emissions using technology, protecting natural carbon sinks and providing high-quality nature-based solutions to our customers to offset unavoidable emissions.</t>
  </si>
  <si>
    <t>Because emissions resulting from customer use of our energy products make up the greatest percentage of Shell's carbon emissions, this is where we can make the greatest contribution to the energy transition, by increasing sales of low-carbon energy products and services.</t>
  </si>
  <si>
    <t>We have set short-, medium- and long-term targets to track our performance against our overall climate target over time. These targets are measured using the net carbon intensity metric.</t>
  </si>
  <si>
    <t>We follow the GHG Protocol’s Corporate Accounting and Reporting Standard, which defines three scopes of greenhouse gas emissions: Scope 1: direct greenhouse gas emissions from sources that are owned or controlled by Shell; Scope 2: indirect greenhouse gas emissions from generation of purchased energy consumed by Shell;
Scope 3: other indirect greenhouse gas emissions, including emissions associated with the use of energy products sold by Shell.</t>
  </si>
  <si>
    <t xml:space="preserve">In October 2021, in support of our 2050 net-zero emissions target, we set a target to reduce Scope 1 and 2 absolute emissions from assets and activities under our operational control (including divestments) by 50% by 2030, compared with 2016 levels on a net basis. </t>
  </si>
  <si>
    <t>We have also established remuneration policies which are designed to support us in achieving our short-term climate targets. 
Read more about our climate target at www.shell.com/energy-and-innovation/the-energy-future/our-climate-target and in our Annual Report.
Read more about our approach to climate change in our Energy Transition Report at www.shell.com/SET.</t>
  </si>
  <si>
    <t>As Shell has operations both onshore and offshore, the potential physical impacts of climate change are important for us to manage.</t>
  </si>
  <si>
    <t>In this respect, we consider the physical risks to our assets and facilities to ensure they can operate and be accessed safely under extreme weather conditions.</t>
  </si>
  <si>
    <t>Projects under development that are expected to have a material greenhouse gas impact must meet our internal carbon performance standards or industry benchmarks.</t>
  </si>
  <si>
    <t>Our performance standards are used for measuring a project’s average lifetime greenhouse gas intensity or energy efficiency per asset type. Applying these criteria ensures that our projects can compete and prosper in the energy transition. An exception process is in place to manage specific incidental cases. Read more about climate risk management in our Annual Report</t>
  </si>
  <si>
    <t>Label</t>
  </si>
  <si>
    <t xml:space="preserve">Shell supports the most ambitious goal of the Paris Agreement, which is to limit the rise in global average temperature this century to 1.5 degrees Celsius above pre-industrial levels. </t>
  </si>
  <si>
    <t xml:space="preserve">Partnering with others includes supporting government policies to reduce carbon emissions, sector by sector. For more, visit shell.com/advocacy </t>
  </si>
  <si>
    <t>This is Shell’s first Climate and Energy Transition Lobbying Report, which gives details of our lobbying in 2022 and includes our review of industry associations. It is another step towards more transparency around Shell’s lobbying related to climate change and the energy transition, and I hope it will help to promote further transparency in our industry</t>
  </si>
  <si>
    <t>The importance of lobbying transparency was highlighted to me when I attended the UN Conference of Parties (COP27) in Egypt as an observer last November. Companies and others must be open about which government policies they are supporting.</t>
  </si>
  <si>
    <t>The most recent report by the Intergovernmental Panel on Climate Change, and our own Energy Security Scenarios, underline the need for urgent action.</t>
  </si>
  <si>
    <t>Today, around 90% of global emissions are covered by countries’ commitments to achieve net-zero emissions. Now governments must turn those commitments into action. There are signs of progress. The European Union’s REPowerEU plan, and the Inflation Reduction Act in the USA, for example, provide strong support to renewable energy and decarbonised hydrogen.</t>
  </si>
  <si>
    <t xml:space="preserve">Our advocacy, directly to governments, and indirectly through industry associations and coalitions, is a key part of our Powering Progress strategy and our target to become a net-zero emissions energy business by 2050. </t>
  </si>
  <si>
    <t>With the right policy and regulatory conditions, we can profitably increase our investments in the energy transition including in wind and solar power, decarbonised hydrogen, charging for electric vehicles and carbon capture and storage</t>
  </si>
  <si>
    <t>The energy transition will also require significant changes to infrastructure, which is why we are calling for governments to encourage investment in electricity grids in Europe and the USA</t>
  </si>
  <si>
    <t>We also show our wider advocacy, including our support for policies and action aimed at securing energy supplies, and reducing methane emissions.</t>
  </si>
  <si>
    <t>In our discussions with European policymakers, we highlighted the importance of securing new supplies of liquefied natural gas to ensure enough energy to power homes and businesses in coming years, for example.</t>
  </si>
  <si>
    <t>This is the fifth year that we have reviewed our memberships of industry associations to assess whether they are consistent with our views on climate action. Our reviews have led to constructive engagements with our industry associations, and we have seen positive results from these engagements in recent years. In the USA, for example, we have seen some associations change their positions to support carbon pricing and the direct regulation of methane emissions.</t>
  </si>
  <si>
    <t>This year, we have reviewed 39 associations. I am encouraged to see that around three-quarters are aligned with our global climate and energy transition-related policy positions. While we have seen some change in the remaining associations, we want to see more – and at a faster pace. In this report, we give information about where we have different positions to our industry associations. In some cases, we have lobbied governments directly and through coalitions to support our positions</t>
  </si>
  <si>
    <t>I am writing to the 10 industry associations where we have found some misalignment to call for changes to some of their positions. For example, we would like some associations to step up their advocacy in support of net zero by 2050 and reductions in methane emissions. We look forward to engaging with them in the months ahead.</t>
  </si>
  <si>
    <t xml:space="preserve"> I see governments grappling with this challenge, with its complexities and sometimes contradictions. </t>
  </si>
  <si>
    <t>That means providing fuel for today’s cars, while supporting the phasing-out of petrol and diesel cars in regions such as Europe, and an increase in electric vehicles and charging infrastructure</t>
  </si>
  <si>
    <t>I hope this report will encourage some of that.</t>
  </si>
  <si>
    <t>The world needs urgent action to achieve net-zero emissions by 2050 in support of the more ambitious temperature goal of the UN Paris Agreement: to limit the rise in average global temperature this century to 1.5°C above pre-industrial levels.</t>
  </si>
  <si>
    <t>Our strategy, called Powering Progress, is designed to generate shareholder value while meeting our target to become a net-zero emissions energy business by 2050</t>
  </si>
  <si>
    <t>We are transforming our business, providing more low-carbon energy solutions, and working with our customers and others to help them reduce their emissions, sector by sector</t>
  </si>
  <si>
    <t>This is our first Climate and Energy Transition Lobbying Report. It is another step forward on our journey to increase transparency around our advocacy. It builds on the progress we have made since 2019 in reporting on the key industry associations we are members of, and in providing examples of our advocacy on our website.</t>
  </si>
  <si>
    <t>This report provides details about our direct lobbying in relation to climate and energy transition policy, legislation and regulation. It also provides information about our advocacy through coalitions and industry associations.</t>
  </si>
  <si>
    <t>In 2022, there were some important developments in climate and energy transition policies at an international level, as well as at a country and regional level. We believe that our advocacy has contributed to these outcomes</t>
  </si>
  <si>
    <t>However, the world urgently needs to transform the global energy system while providing secure and affordable energy</t>
  </si>
  <si>
    <t>This is the fifth consecutive year that we have reported on our memberships of industry associations. We have reviewed the policies and advocacy of 39 key associations against our global climate and energy transition policy positions. We have found: Alignment with 29 associations; Some misalignment with 10 associations; No material misalignment</t>
  </si>
  <si>
    <t>We have considered our next steps for the associations where we have identified some misalignment and have decided to remain members of these associations at the current time. This is because there is evidence that their positions are changing, and we believe we can have a greater impact within the associations than outside them, through regular engagement. We also see a broader value in our memberships, for example to support safety regulations, the sharing of industry best practices, or to support the policies required for specific technologies needed for the transition, such as carbon capture and storage.</t>
  </si>
  <si>
    <t>We will continue to engage with these organisations in areas where we have different views, and be transparent about our differences. We plan to provide an update on associations where we found some misalignment next year. In some cases where we have different positions to our industry associations, we have lobbied governments directly and through coalitions to support our positions.</t>
  </si>
  <si>
    <t>Looking ahead, unprecedented collaboration between consumers, governments, companies and investors remains vital to achieving net-zero emissions.</t>
  </si>
  <si>
    <t xml:space="preserve">We will continue to advocate the development of effective climate and energy transition policy frameworks directly to governments, and through coalitions and industry associations. </t>
  </si>
  <si>
    <t>We will also continue to engage with upstream industry associations around the direct regulation of methane emissions and the ending of routine flaring by 2030 or soone</t>
  </si>
  <si>
    <t>We also used these policy positions as the basis of our recent assessments of our memberships of  industry associations</t>
  </si>
  <si>
    <t>Different socio-economic and technological parameters are used to construct these scenarios, such as: sectoral and regional energy demand; future trajectory of oil consumption and demand for natural gas; renewable electricity demand and the pace of the electrification of the global energy system; supply of solar and wind energy; pace of uptake of electric vehicles; demand for biofuels; growth of the hydrogen economy; level of carbon capture and storage (CCS); deployment of lower-carbon energy technologies; and global trade of oil and gas.</t>
  </si>
  <si>
    <t>The Board approves our annual business plan. The plan contains operational and financial metrics, and its objective is to drive the delivery of our Powering Progress strategy.  Decarbonisation targets are key to our business planning process. Each business owner offers viable Scope 1, 2 and 3 reduction opportunities as part of this process, in line with the CMF (see “Governance of climate-related risks and opportunities”).</t>
  </si>
  <si>
    <t>The business plan is underpinned by assumptions about internal and external parameters and includes:  commodity prices; refining margins; production levels and product demand; exchange rates; future carbon costs; the schedules of capital investment programmes; and risks and opportunities that may have material impacts on free cash flow.</t>
  </si>
  <si>
    <t>In 2022, Shell’s net carbon intensity was 76 gCO2e/MJ, a 1.3% decrease from the previous year and a 3.8% reduction compared with 2016, the reference year. The decrease in our net carbon intensity in 2022 was primarily due to an increased proportion of renewable power and corresponding reduction in the carbon intensity of our power sales. Our 2022 net carbon intensity includes 4.1 million tonnes of emissions offset through the use of carbon credits, compared with 5.1 million tonnes that were included in our 2021 net carbon intensity. The net carbon intensity only includes carbon credits that are retired against energy products.  The biggest driver for reducing our net carbon intensity is increasing the sales of, and demand for, low-carbon energy.</t>
  </si>
  <si>
    <t>We follow the GHG Protocol’s Corporate Accounting and Reporting Standard, which defines three scopes of greenhouse gas emissions: Scope 1: direct greenhouse gas emissions from sources that are owned or controlled by Shell; Scope 2: indirect greenhouse gas emissions from generation of purchased energy consumed by Shell; Scope 3: other indirect greenhouse gas emissions, including emissions associated with the use of energy products sold by Shell.</t>
  </si>
  <si>
    <t>We have also established remuneration policies which are designed to support us in achieving our short-term climate targets.   Read more about our climate target at www.shell.com/energy-and-innovation/the-energy-future/our-climate-target and in our Annual Report.  Read more about our approach to climate change in our Energy Transition Report at www.shell.com/SET.</t>
  </si>
  <si>
    <t>We are providing more low-carbon energy such as charging for electric vehicles, hydrogen and electricity generated by solar and wind power, as well as using technology to safely capture and store carbon emissions</t>
  </si>
  <si>
    <t>For remaining emissions, we offer high-quality carbon credits including from nature-based projects.</t>
  </si>
  <si>
    <t>We use net carbon intensity5 to show our progress in changing the mix of energy products we sell to customers</t>
  </si>
  <si>
    <t>Net carbon intensity measures emissions associated with each unit of energy we sell</t>
  </si>
  <si>
    <t>It reflects changes in sales of oil and gas products, and changes in sales of low- and zero-carbon products and services -- such as biofuels, hydrogen and renewable electricity.</t>
  </si>
  <si>
    <t>Partnering with others includes supporting government policies to reduce carbon emissions, sector by sector</t>
  </si>
  <si>
    <t xml:space="preserve">For more, visit shell.com/advocacy </t>
  </si>
  <si>
    <t>This is Shell’s first Climate and Energy Transition Lobbying Report, which gives details of our lobbying in 2022 and includes our review of industry associations</t>
  </si>
  <si>
    <t>It is another step towards more transparency around Shell’s lobbying related to climate change and the energy transition, and I hope it will help to promote further transparency in our industry</t>
  </si>
  <si>
    <t>The importance of lobbying transparency was highlighted to me when I attended the UN Conference of Parties (COP27) in Egypt as an observer last November</t>
  </si>
  <si>
    <t>Companies and others must be open about which government policies they are supporting.</t>
  </si>
  <si>
    <t>Today, around 90% of global emissions are covered by countries’ commitments to achieve net-zero emissions</t>
  </si>
  <si>
    <t>Now governments must turn those commitments into action</t>
  </si>
  <si>
    <t>There are signs of progress</t>
  </si>
  <si>
    <t>The European Union’s REPowerEU plan, and the Inflation Reduction Act in the USA, for example, provide strong support to renewable energy and decarbonised hydrogen.</t>
  </si>
  <si>
    <t>This is the fifth year that we have reviewed our memberships of industry associations to assess whether they are consistent with our views on climate action</t>
  </si>
  <si>
    <t>Our reviews have led to constructive engagements with our industry associations, and we have seen positive results from these engagements in recent years</t>
  </si>
  <si>
    <t>In the USA, for example, we have seen some associations change their positions to support carbon pricing and the direct regulation of methane emissions.</t>
  </si>
  <si>
    <t>This year, we have reviewed 39 associations</t>
  </si>
  <si>
    <t>I am encouraged to see that around three-quarters are aligned with our global climate and energy transition-related policy positions</t>
  </si>
  <si>
    <t>While we have seen some change in the remaining associations, we want to see more – and at a faster pace</t>
  </si>
  <si>
    <t>In this report, we give information about where we have different positions to our industry associations</t>
  </si>
  <si>
    <t>In some cases, we have lobbied governments directly and through coalitions to support our positions</t>
  </si>
  <si>
    <t>I am writing to the 10 industry associations where we have found some misalignment to call for changes to some of their positions</t>
  </si>
  <si>
    <t>For example, we would like some associations to step up their advocacy in support of net zero by 2050 and reductions in methane emissions</t>
  </si>
  <si>
    <t>We look forward to engaging with them in the months ahead.</t>
  </si>
  <si>
    <t xml:space="preserve"> I see governments grappling with this challenge, with its complexities and sometimes contradictions</t>
  </si>
  <si>
    <t>This is our first Climate and Energy Transition Lobbying Report</t>
  </si>
  <si>
    <t>It is another step forward on our journey to increase transparency around our advocacy</t>
  </si>
  <si>
    <t>It builds on the progress we have made since 2019 in reporting on the key industry associations we are members of, and in providing examples of our advocacy on our website.</t>
  </si>
  <si>
    <t>This report provides details about our direct lobbying in relation to climate and energy transition policy, legislation and regulation</t>
  </si>
  <si>
    <t>It also provides information about our advocacy through coalitions and industry associations.</t>
  </si>
  <si>
    <t>In 2022, there were some important developments in climate and energy transition policies at an international level, as well as at a country and regional level</t>
  </si>
  <si>
    <t>We believe that our advocacy has contributed to these outcomes</t>
  </si>
  <si>
    <t>This is the fifth consecutive year that we have reported on our memberships of industry associations</t>
  </si>
  <si>
    <t>We have reviewed the policies and advocacy of 39 key associations against our global climate and energy transition policy positions</t>
  </si>
  <si>
    <t>We have found: Alignment with 29 associations; Some misalignment with 10 associations; No material misalignment</t>
  </si>
  <si>
    <t>We have considered our next steps for the associations where we have identified some misalignment and have decided to remain members of these associations at the current time</t>
  </si>
  <si>
    <t>This is because there is evidence that their positions are changing, and we believe we can have a greater impact within the associations than outside them, through regular engagement</t>
  </si>
  <si>
    <t>We also see a broader value in our memberships, for example to support safety regulations, the sharing of industry best practices, or to support the policies required for specific technologies needed for the transition, such as carbon capture and storage.</t>
  </si>
  <si>
    <t>We will continue to engage with these organisations in areas where we have different views, and be transparent about our differences</t>
  </si>
  <si>
    <t>We plan to provide an update on associations where we found some misalignment next year</t>
  </si>
  <si>
    <t>In some cases where we have different positions to our industry associations, we have lobbied governments directly and through coalitions to support our positions.</t>
  </si>
  <si>
    <t>Our policy positions on climate and energy transition serve as a global framework for Shell’s advocacy with governments, international organisations, industry associations, coalitions, and other stakeholders globally, regionally and within countries</t>
  </si>
  <si>
    <t>They are an important part of our drive to provide greater transparency around our climate advocacy, and to meet expectations of institutional investors, non-governmental organisations and wider society.</t>
  </si>
  <si>
    <t>We recognise that the pace of change will be different around the world</t>
  </si>
  <si>
    <t>We have been developing scenarios within Shell for almost 50 years, helping Shell leaders to explore ways forward and make better decisions</t>
  </si>
  <si>
    <t>Shell scenarios are designed to stretch management’s thinking when it comes to considering events that may be remotely possible</t>
  </si>
  <si>
    <t>Scenarios help management make choices in times of uncertainty and transition as we grapple with tough energy and environmental issues</t>
  </si>
  <si>
    <t>They are aligned to different energy transition pathways and help in decision-making by guiding the identification of risks and opportunities.</t>
  </si>
  <si>
    <t>Management consideration of different climate change outcomes informs a range of areas including, but not limited to, the setting of the long-term strategy, business planning, and investment and divestment decisions</t>
  </si>
  <si>
    <t>The outcomes considered by management vary in relation to the extent and pace of the energy transition.</t>
  </si>
  <si>
    <t>The application of scenario analysis informs our assessment of the impact of a wide range of risks and opportunities, including climate-change related issues, on our strategy and business planning, both at the Group and business unit levels</t>
  </si>
  <si>
    <t>At the Group level, the potential impacts of the energy transition on our business model are discussed and assessed at the Board and the Executive Committee level as part of the annual strategic and business planning cycle</t>
  </si>
  <si>
    <t>This assessment allows us to challenge accepted ways of thinking, identify material risks and opportunities, and identify key tensions and trade-offs.</t>
  </si>
  <si>
    <t>The Board approves our annual business plan</t>
  </si>
  <si>
    <t>The plan contains operational and financial metrics, and its objective is to drive the delivery of our Powering Progress strategy</t>
  </si>
  <si>
    <t xml:space="preserve"> Decarbonisation targets are key to our business planning process</t>
  </si>
  <si>
    <t>Each business owner offers viable Scope 1, 2 and 3 reduction opportunities as part of this process, in line with the CMF (see “Governance of climate-related risks and opportunities”).</t>
  </si>
  <si>
    <t>These assumptions are developed with input from our scenarios and internal estimates and outlooks</t>
  </si>
  <si>
    <t>The level of uncertainty around these assumptions increases over longer time horizons.</t>
  </si>
  <si>
    <t>There is no single scenario that underpins Shell’s business and financial planning</t>
  </si>
  <si>
    <t>Scenarios are not intended to be predictions of likely future events or outcomes and, therefore, are not the basis for Shell’s operating plans and financial statements</t>
  </si>
  <si>
    <t>Our scenarios help in developing our future oil and gas pricing outlooks</t>
  </si>
  <si>
    <t>The oil and gas pricing outlooks takes account of factors relating to the energy transition, such as potential changes in supply and demand (see details of scenario parameters above)</t>
  </si>
  <si>
    <t>The low-, medium- and high-pricing outlooks are prepared by a team of experts, reviewed by the Shell Executive Committee, and approved by the CEO and CFO</t>
  </si>
  <si>
    <t>The medium pricing outlook represents management’s reasonable best estimate and is the basis for Shell’s financial statements, operating plans and impairment testing.</t>
  </si>
  <si>
    <t>As described in “Climate-related risks and opportunities identified by Shell over the short, medium and long term”, the low-pricing outlooks could result in increased commercial, regulatory and societal risks, as well as transition opportunities</t>
  </si>
  <si>
    <t>How these risks are prioritised is described in “Shell’s processes for identifying and assessing climate-related risks”</t>
  </si>
  <si>
    <t>Given our target to become a net-zero emissions energy business by 2050, the use of low-pricing outlooks is a part of our resilience testing and resulting actions.</t>
  </si>
  <si>
    <t>The pace of the energy transition will be heavily influenced by government policy, creating a strong country and regional dimension in seeking to deliver the aims of the Paris Agreement</t>
  </si>
  <si>
    <t>Our commitment is a global one and, as such, we look to deliver our strategy through a global lens.</t>
  </si>
  <si>
    <t>We seek to translate our energy transition strategy into specific targets and plans at a business segment level, ensuring we take capital deployment and portfolio decisions in the context of the globally integrated nature of our operations</t>
  </si>
  <si>
    <t>In 2022, we invested $8.2 billion in low-carbon energy and non-energy products, around a third of our total cash capital expenditure [A] of $25 billion</t>
  </si>
  <si>
    <t>Of that, we invested $4.3 billion in low-carbon energy solutions, an increase of 89% compared with the previous year</t>
  </si>
  <si>
    <t>This includes capital spending on biofuels, hydrogen and charging for electric vehicles, as well as wind and solar power [B]</t>
  </si>
  <si>
    <t>The remaining $3.9 billion was invested in non-energy products such as chemicals, lubricants and convenience retail, which do not produce emissions when they are used by our customers</t>
  </si>
  <si>
    <t>Our investment in non-energy products decreased by 9% compared with 2021.</t>
  </si>
  <si>
    <t>In 2022, Shell’s net carbon intensity was 76 gCO2e/MJ, a 1.3% decrease from the previous year and a 3.8% reduction compared with 2016, the reference year</t>
  </si>
  <si>
    <t>The decrease in our net carbon intensity in 2022 was primarily due to an increased proportion of renewable power and corresponding reduction in the carbon intensity of our power sales</t>
  </si>
  <si>
    <t>Our 2022 net carbon intensity includes 4.1 million tonnes of emissions offset through the use of carbon credits, compared with 5.1 million tonnes that were included in our 2021 net carbon intensity</t>
  </si>
  <si>
    <t>The net carbon intensity only includes carbon credits that are retired against energy products</t>
  </si>
  <si>
    <t xml:space="preserve"> The biggest driver for reducing our net carbon intensity is increasing the sales of, and demand for, low-carbon energy.</t>
  </si>
  <si>
    <t>We undertake external verification of our net carbon intensity annually, and we have received third-party limited assurance on our net carbon intensity for the period 2016 to 2022 by LRQA</t>
  </si>
  <si>
    <t>Limited assurance means nothing has come to the verifier’s attention that would indicate the net carbon intensity data and information, as presented in the Net Carbon Intensity Assertion, were not materially correct.</t>
  </si>
  <si>
    <t>In 2022, our total combined Scope 1 and 2 absolute greenhouse gas emissions (from assets and activities under our operational control) were 58 million tonnes on a CO2 equivalent basis, a 15% reduction compared with 2021, and a 30% reduction compared with 2016, the base year</t>
  </si>
  <si>
    <t>Our Scope 3 emissions from energy products included in our net carbon intensity were 1,174 million tonnes of CO2 equivalent.</t>
  </si>
  <si>
    <t>We have set short-, medium- and long-term targets to track our performance against our overall climate target over time</t>
  </si>
  <si>
    <t>These targets are measured using the net carbon intensity metric.</t>
  </si>
  <si>
    <t>We have also established remuneration policies which are designed to support us in achieving our short-term climate targets</t>
  </si>
  <si>
    <t xml:space="preserve">  Read more about our climate target at www.shell.com/energy-and-innovation/the-energy-future/our-climate-target and in our Annual Report</t>
  </si>
  <si>
    <t xml:space="preserve"> Read more about our approach to climate change in our Energy Transition Report at www.shell.com/SET.</t>
  </si>
  <si>
    <t>Our performance standards are used for measuring a project’s average lifetime greenhouse gas intensity or energy efficiency per asset type</t>
  </si>
  <si>
    <t>Applying these criteria ensures that our projects can compete and prosper in the energy transition</t>
  </si>
  <si>
    <t>An exception process is in place to manage specific incidental cases</t>
  </si>
  <si>
    <t>Read more about climate risk management in our Annual Report</t>
  </si>
  <si>
    <t>* "Shell's target is to become a net-zero emissions energy business by 2050.</t>
  </si>
  <si>
    <t>* "In order to become a net-zero emissions energy business, we are reducing emissions from our own operations, and from the fuels and other energy products we sell to our customers.</t>
  </si>
  <si>
    <t>* "We are also working with our customers as they make changes too, including in sectors that are difficult to decarbonise such as aviation, shipping, road freight and industry.</t>
  </si>
  <si>
    <t>* "To help step up the pace of change, in October 2021, we set a target to reduce absolute emissions by 50% by 2030, compared to 2016 levels</t>
  </si>
  <si>
    <t>* "We will reduce emissions from our own operations, including the production of oil and gas, for example by increasing energy efficiency, as well as capturing or offsetting any remaining emissions.</t>
  </si>
  <si>
    <t>* "Customers' emissions from the use of the energy we sell generates most emissions, so we must also help our customers cut their emissions when they use that energy.</t>
  </si>
  <si>
    <t>* "Importantly, our target includes emissions not only from the energy we produce and process ourselves, but also from all the energy products that others produce and we sell to our customers</t>
  </si>
  <si>
    <t>* "Becoming a net-zero emissions business means offering customers more low-carbon products, from renewable electricity, to charging for electric vehicles and hydrogen.</t>
  </si>
  <si>
    <t>* "We aim to reduce the net carbon intensity of the energy products we sell by 100% by 20504.</t>
  </si>
  <si>
    <t>* "Our target is to achieve net-zero emissions from all our operations, as well as from the energy we need to power them.</t>
  </si>
  <si>
    <t>* "Working with our customers, we are helping them to address the GHG emissions they produce when they use products bought from us.</t>
  </si>
  <si>
    <t xml:space="preserve">* "We are also helping our customers to find ways to reduce their overall carbon footprints. </t>
  </si>
  <si>
    <t xml:space="preserve">* "Our advocacy, directly to governments, and indirectly through industry associations and coalitions, is a key part of our Powering Progress strategy and our target to become a net-zero emissions energy business by 2050. </t>
  </si>
  <si>
    <t>* "With the right policy and regulatory conditions, we can profitably increase our investments in the energy transition including in wind and solar power, decarbonised hydrogen, charging for electric vehicles and carbon capture and storage</t>
  </si>
  <si>
    <t>* "Our strategy is to become a net-zero emissions energy business by supplying our customers with the energy they need today and for tomorrow</t>
  </si>
  <si>
    <t>* "Our strategy, called Powering Progress, is designed to generate shareholder value while meeting our target to become a net-zero emissions energy business by 2050</t>
  </si>
  <si>
    <t>* "We are transforming our business, providing more low-carbon energy solutions, and working with our customers and others to help them reduce their emissions, sector by sector</t>
  </si>
  <si>
    <t xml:space="preserve">* "We will continue to advocate the development of effective climate and energy transition policy frameworks directly to governments, and through coalitions and industry associations. </t>
  </si>
  <si>
    <t>* "We will also continue to engage with upstream industry associations around the direct regulation of methane emissions and the ending of routine flaring by 2030 or soone</t>
  </si>
  <si>
    <t xml:space="preserve">* "Shell’s target is to become a net-zero emissions energy business by 2050. </t>
  </si>
  <si>
    <t>* "By advocating these positions as we transform our business, we believe we are supporting the energy transition and the Paris Agreement.</t>
  </si>
  <si>
    <t>* "Where there are clear, commercial pathways to decarbonisation, we are calling for policies that drive urgent investment by the public and private sectors.</t>
  </si>
  <si>
    <t xml:space="preserve">* "Shell’s targets to reduce absolute Scope 1 and 2 emissions by 50% by 2030, compared with 2016 levels on a net basis (i.e. including carbon credits), and 20% reduction in net carbon intensity by 2030 have been included in Shell's operating plan. </t>
  </si>
  <si>
    <t>* "We will continue to update our business plan, price outlooks and assumptions as we move towards net-zero emissions by 2050.</t>
  </si>
  <si>
    <t>* "Our Powering Progress strategy aims to deliver a net-zero emissions energy business by 2050</t>
  </si>
  <si>
    <t xml:space="preserve">* "This includes supporting and advocating for policies that aim to reduce carbon emissions and working with governments and other stakeholders in the development of policy that supports the transition to a lower-carbon energy system. </t>
  </si>
  <si>
    <t>* "These investments advance a central part of our strategy, which is to sell more products with low-carbon emissions to help both Shell and our customers meet their climate targets.</t>
  </si>
  <si>
    <t>* "Our climate target is to become a net-zero emissions energy business by 2050, in step with society's progress in achieving the goal of the UN Paris Agreement on climate change.</t>
  </si>
  <si>
    <t>* "We have set targets to reduce the carbon intensity (Net Carbon Footprint) of the energy products we sell.</t>
  </si>
  <si>
    <t>* "In October 2021, we announced an absolute emissions reduction target of 50% by 2030, compared with 2016 levels on a net basis.</t>
  </si>
  <si>
    <t>* "In 2021, Shell reshaped and restructured its organisation to place our energy transition strategy at the heart of everything we do.</t>
  </si>
  <si>
    <t xml:space="preserve">* "Our governance is designed to effectively manage our transition to a net-zero emissions energy business by 2050, in step with society’s progress towards achieving the goals of the Paris Agreement. </t>
  </si>
  <si>
    <t>* "Becoming a net-zero emissions energy business means that we are reducing emissions from our operations and from the fuels and other energy products, such as electricity, that we sell to our customers.</t>
  </si>
  <si>
    <t>* "It also means capturing and storing any remaining emissions using technology, protecting natural carbon sinks and providing high-quality nature-based solutions to our customers to offset unavoidable emissions.</t>
  </si>
  <si>
    <t>* "Because emissions resulting from customer use of our energy products make up the greatest percentage of Shell's carbon emissions, this is where we can make the greatest contribution to the energy transition, by increasing sales of low-carbon energy products and services.</t>
  </si>
  <si>
    <t xml:space="preserve">* "In October 2021, in support of our 2050 net-zero emissions target, we set a target to reduce Scope 1 and 2 absolute emissions from assets and activities under our operational control (including divestments) by 50% by 2030, compared with 2016 levels on a net basis. </t>
  </si>
  <si>
    <t>* "As Shell has operations both onshore and offshore, the potential physical impacts of climate change are important for us to manage.</t>
  </si>
  <si>
    <t>* "Projects under development that are expected to have a material greenhouse gas impact must meet our internal carbon performance standards or industry benchmarks.</t>
  </si>
  <si>
    <t>* "With this target, we will contribute to a net-zero world, where society stops adding to the total amount of greenhouse gases (GHGs) in the atmosphere.</t>
  </si>
  <si>
    <t>* "The most recent report by the Intergovernmental Panel on Climate Change, and our own Energy Security Scenarios, underline the need for urgent action.</t>
  </si>
  <si>
    <t>* "The challenge of climate change involves different groups, with different views of the problems and solutions.</t>
  </si>
  <si>
    <t>* "The world needs fossil fuels today to provide secure energy yet also needs to invest heavily in renewable energy and infrastructure</t>
  </si>
  <si>
    <t>* "It will take dialogue, collaboration and transparency for the world to achieve net-zero emissions</t>
  </si>
  <si>
    <t>* "The world needs urgent action to achieve net-zero emissions by 2050 in support of the more ambitious temperature goal of the UN Paris Agreement: to limit the rise in average global temperature this century to 1.5°C above pre-industrial levels.</t>
  </si>
  <si>
    <t>* "However, the world urgently needs to transform the global energy system while providing secure and affordable energy</t>
  </si>
  <si>
    <t>* "Looking ahead, unprecedented collaboration between consumers, governments, companies and investors remains vital to achieving net-zero emissions.</t>
  </si>
  <si>
    <t>* "The world needs urgent action to achieve net-zero emissions and the more ambitious goal of the UN Paris Agreement: to limit the rise in average global temperature to 1.5° Celsius.</t>
  </si>
  <si>
    <t>* "The transformation of the energy system to net-zero emissions will require simultaneous action in three areas – an unprecedented improvement in the efficiency with which energy is used, a sharp reduction in the carbon intensity of the energy mix, and the mitigation of residual emissions using technology and natural sinks.</t>
  </si>
  <si>
    <t xml:space="preserve">* "Shell supports the most ambitious goal of the Paris Agreement, which is to limit the rise in global average temperature this century to 1.5 degrees Celsius above pre-industrial levels. </t>
  </si>
  <si>
    <t>* "Shell’s lobbying reflects our belief that society must achieve net-zero emissions by 2050.</t>
  </si>
  <si>
    <t>* "The energy transition will also require significant changes to infrastructure, which is why we are calling for governments to encourage investment in electricity grids in Europe and the USA</t>
  </si>
  <si>
    <t>* "Policies aimed at increasing demand for low- and zero-carbon energy are just as essential.</t>
  </si>
  <si>
    <t>* " For instance, we support the European Union’s proposed targets for the use of renewable hydrogen in industry and transport.</t>
  </si>
  <si>
    <t>* "We also show our wider advocacy, including our support for policies and action aimed at securing energy supplies, and reducing methane emissions.</t>
  </si>
  <si>
    <t>* "In our discussions with European policymakers, we highlighted the importance of securing new supplies of liquefied natural gas to ensure enough energy to power homes and businesses in coming years, for example.</t>
  </si>
  <si>
    <t>* "We believe that government policy is an essential driver and enabler of the energy transition</t>
  </si>
  <si>
    <t>* ". We advocate robust policies, legislation and regulations that we see as critical for society to achieve net-zero emissions, and for Shell to deliver more low-carbon energy solutions.</t>
  </si>
  <si>
    <t>* " In particular, we will encourage industry associations to adopt policies that support net-zero emissions</t>
  </si>
  <si>
    <t>* "This includes supporting government policies that will help the world to achieve net-zero emissions by 2050.</t>
  </si>
  <si>
    <t>* "Our policy positions reflect our belief that the world needs to rapidly decarbonise each of the key sectors that contribute to global emissions.</t>
  </si>
  <si>
    <t>* "Our positions also reflect the need to ensure that the economic and social benefits of the energy transition are inclusive and distributed in a fair way.</t>
  </si>
  <si>
    <t>* "For example, we advocate government policies that accelerate renewable power generation, and end unabated coal-fired power generation by 2040 where feasible.</t>
  </si>
  <si>
    <t xml:space="preserve">* "In sectors that are harder to decarbonise, such as aviation, shipping, heavy industry and commercial road transport, governments need to help drive the transition to low- and zero-carbon energy. </t>
  </si>
  <si>
    <t>* "In these sectors we are calling for policies that create commercial markets for fuels such as sustainable aviation fuel, hydrogen and advanced biofuels.</t>
  </si>
  <si>
    <t>* "For example, we believe that in the majority of developed countries, with the right policy frameworks in place, the transition to the widespread adoption of zero-emission vehicles, and the phase out of sales of new internal combustion engine vehicles, should happen in the 2030s.</t>
  </si>
  <si>
    <t xml:space="preserve">N.B. The original labeling was "stating_intention, acknowledge_importance". So I sent the prompt with that one sentence and still got the two labels. So, I re-asked by adding "only give one label!" and then got only one label.
This is the working prompt I used: 
"Classify the following setnences in these categories. Note that the topic discussed in these sentences is related to climate change:
+ acknowledge_importance: The company is acknowledging the topic or something related to the topic as important. Example: ""We believe we have an obligation to stop climate change, and reducing carbon emission to zero will have a big impact.""
+ stating_intention: The company is stating what they will do or want to achieve. In general, the company is stating intentions for the future regarding the topic. Examples: ""Target: Reduce our indirect (Scope 3) carbon emissions by 35% by 2035 (relative to 2021)"", ""In 2022, we developed a Corporate Waste Management Strategy with a goal to minimize and divert waste from landfill and provide short- and long-term targets."", ""We make great efforts in developing coal-bed methane (CBM) and shale gas."", ""Plastic packaging is also an industry-wide challenge, and we’re collaborating across the industry to help try to solve it."", ""Our objective is to enhance our ability of low-carbon growth by reinforcing our mid-term and long-term strategic low-carbon technology preparation."", ""'Our long-term goal is climate-neutral mobility for everyone. '""
Each sentence starts with a ""*"".
Use this format for the output:
* sentece: [class label]
only give one label!
Keep the sentences in the same order as given.
"
* "Our advocacy, directly to governments, and indirectly through industry associations and coalitions, is a key part of our Powering Progress strategy and our target to become a net-zero emissions energy business by 2050. </t>
  </si>
  <si>
    <t>N.B. The original labeling was "stating_intention, acknowledge_importance" so I asked again with the prompt addition described above and got this classification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</si>
</sst>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b/>
      <sz val="11"/>
      <name val="Calibri"/>
      <family val="2"/>
    </font>
    <font>
      <b/>
      <sz val="11"/>
      <color theme="1"/>
      <name val="Calibri"/>
      <family val="2"/>
      <scheme val="minor"/>
    </font>
    <font>
      <i/>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9933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32">
    <xf numFmtId="0" fontId="0" fillId="0" borderId="0" xfId="0"/>
    <xf numFmtId="0" fontId="0" fillId="2" borderId="0" xfId="0" applyFill="1"/>
    <xf numFmtId="0" fontId="1" fillId="0" borderId="1" xfId="0" applyFont="1" applyBorder="1" applyAlignment="1">
      <alignment horizontal="center" vertical="top" wrapText="1"/>
    </xf>
    <xf numFmtId="0" fontId="0" fillId="0" borderId="0" xfId="0" applyAlignment="1">
      <alignment wrapText="1"/>
    </xf>
    <xf numFmtId="0" fontId="2" fillId="0" borderId="1" xfId="0" applyFont="1" applyBorder="1" applyAlignment="1">
      <alignment horizontal="center" vertical="top" wrapText="1"/>
    </xf>
    <xf numFmtId="0" fontId="0" fillId="3" borderId="0" xfId="0" applyFill="1"/>
    <xf numFmtId="0" fontId="0" fillId="4" borderId="0" xfId="0" applyFill="1"/>
    <xf numFmtId="14" fontId="0" fillId="4" borderId="0" xfId="0" applyNumberFormat="1" applyFill="1" applyAlignment="1">
      <alignment horizontal="fill" wrapText="1"/>
    </xf>
    <xf numFmtId="0" fontId="0" fillId="5" borderId="0" xfId="0" applyFill="1"/>
    <xf numFmtId="14" fontId="0" fillId="5" borderId="0" xfId="0" applyNumberFormat="1" applyFill="1" applyAlignment="1">
      <alignment horizontal="fill" wrapText="1"/>
    </xf>
    <xf numFmtId="0" fontId="3" fillId="0" borderId="0" xfId="0" applyFont="1" applyAlignment="1">
      <alignment horizontal="right" wrapText="1"/>
    </xf>
    <xf numFmtId="0" fontId="3" fillId="0" borderId="0" xfId="0" applyFont="1"/>
    <xf numFmtId="0" fontId="3" fillId="0" borderId="0" xfId="0" applyFont="1" applyAlignment="1">
      <alignment wrapText="1"/>
    </xf>
    <xf numFmtId="0" fontId="4" fillId="0" borderId="0" xfId="0" applyFont="1"/>
    <xf numFmtId="0" fontId="0" fillId="0" borderId="0" xfId="0" applyAlignment="1">
      <alignment horizontal="fill"/>
    </xf>
    <xf numFmtId="0" fontId="0" fillId="0" borderId="0" xfId="0" applyAlignment="1">
      <alignment horizontal="fill" wrapText="1"/>
    </xf>
    <xf numFmtId="0" fontId="0" fillId="0" borderId="0" xfId="0" applyAlignment="1">
      <alignment horizontal="center" vertical="center" wrapText="1"/>
    </xf>
    <xf numFmtId="0" fontId="0" fillId="0" borderId="0" xfId="0" quotePrefix="1"/>
    <xf numFmtId="0" fontId="1" fillId="0" borderId="0" xfId="0" applyFont="1" applyAlignment="1">
      <alignment horizontal="center" vertical="top" wrapText="1"/>
    </xf>
    <xf numFmtId="0" fontId="2" fillId="0" borderId="0" xfId="0" applyFont="1" applyAlignment="1">
      <alignment horizontal="center" vertical="top" wrapText="1"/>
    </xf>
    <xf numFmtId="0" fontId="0" fillId="3" borderId="0" xfId="0" applyFill="1" applyAlignment="1">
      <alignment horizontal="right"/>
    </xf>
    <xf numFmtId="0" fontId="0" fillId="2" borderId="0" xfId="0" applyFill="1" applyAlignment="1">
      <alignment horizontal="right"/>
    </xf>
    <xf numFmtId="0" fontId="0" fillId="5" borderId="0" xfId="0" applyFill="1" applyAlignment="1">
      <alignment horizontal="right"/>
    </xf>
    <xf numFmtId="0" fontId="0" fillId="0" borderId="0" xfId="0" applyAlignment="1">
      <alignment horizontal="right"/>
    </xf>
    <xf numFmtId="0" fontId="5" fillId="0" borderId="0" xfId="1" applyAlignment="1">
      <alignment horizontal="center" vertical="center" wrapText="1"/>
    </xf>
    <xf numFmtId="0" fontId="0" fillId="0" borderId="0" xfId="0" applyAlignment="1">
      <alignment horizontal="center" vertical="center" wrapText="1"/>
    </xf>
    <xf numFmtId="0" fontId="0" fillId="3" borderId="0" xfId="0" applyFill="1" applyAlignment="1">
      <alignment horizontal="center" vertical="center" wrapText="1"/>
    </xf>
    <xf numFmtId="0" fontId="0" fillId="2" borderId="0" xfId="0" applyFill="1" applyAlignment="1">
      <alignment horizontal="center" vertical="center" wrapText="1"/>
    </xf>
    <xf numFmtId="0" fontId="0" fillId="5" borderId="0" xfId="0" applyFill="1" applyAlignment="1">
      <alignment horizontal="center" vertical="center" wrapText="1"/>
    </xf>
    <xf numFmtId="0" fontId="0" fillId="0" borderId="0" xfId="0" applyAlignment="1">
      <alignment vertical="center" wrapText="1"/>
    </xf>
    <xf numFmtId="0" fontId="2" fillId="0" borderId="1" xfId="0" applyFont="1" applyBorder="1" applyAlignment="1">
      <alignment horizontal="center" vertical="top"/>
    </xf>
    <xf numFmtId="0" fontId="0" fillId="3" borderId="0" xfId="0" applyFill="1" applyAlignment="1">
      <alignment horizontal="fill"/>
    </xf>
  </cellXfs>
  <cellStyles count="2">
    <cellStyle name="Hyperlink" xfId="1" builtinId="8"/>
    <cellStyle name="Normal" xfId="0" builtinId="0"/>
  </cellStyles>
  <dxfs count="0"/>
  <tableStyles count="0" defaultTableStyle="TableStyleMedium2" defaultPivotStyle="PivotStyleLight16"/>
  <colors>
    <mruColors>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161925</xdr:colOff>
      <xdr:row>8</xdr:row>
      <xdr:rowOff>171450</xdr:rowOff>
    </xdr:from>
    <xdr:to>
      <xdr:col>27</xdr:col>
      <xdr:colOff>161925</xdr:colOff>
      <xdr:row>22</xdr:row>
      <xdr:rowOff>17306</xdr:rowOff>
    </xdr:to>
    <xdr:pic>
      <xdr:nvPicPr>
        <xdr:cNvPr id="2" name="Picture 1">
          <a:extLst>
            <a:ext uri="{FF2B5EF4-FFF2-40B4-BE49-F238E27FC236}">
              <a16:creationId xmlns:a16="http://schemas.microsoft.com/office/drawing/2014/main" id="{C9F983DF-F748-3818-5C6A-D9DEF3146D9C}"/>
            </a:ext>
          </a:extLst>
        </xdr:cNvPr>
        <xdr:cNvPicPr>
          <a:picLocks noChangeAspect="1"/>
        </xdr:cNvPicPr>
      </xdr:nvPicPr>
      <xdr:blipFill rotWithShape="1">
        <a:blip xmlns:r="http://schemas.openxmlformats.org/officeDocument/2006/relationships" r:embed="rId1"/>
        <a:srcRect b="36616"/>
        <a:stretch/>
      </xdr:blipFill>
      <xdr:spPr>
        <a:xfrm>
          <a:off x="4429125" y="552450"/>
          <a:ext cx="12192000" cy="25128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reports.shell.com/annual-report/2022/strategic-report/our-journey-to-achieving-net-zero/energy-transition-strategy/impact-of-climate-related-risks-and-opportunities.html" TargetMode="External"/><Relationship Id="rId2" Type="http://schemas.openxmlformats.org/officeDocument/2006/relationships/hyperlink" Target="https://www.shell.com/sustainability/transparency-and-sustainability-reporting/advocacy-and-political-activity/global-climate-and-energy-transition-policy-positions.html" TargetMode="External"/><Relationship Id="rId1" Type="http://schemas.openxmlformats.org/officeDocument/2006/relationships/hyperlink" Target="https://www.shell.com/energy-and-innovation/the-energy-future/our-climate-target.html" TargetMode="External"/><Relationship Id="rId4" Type="http://schemas.openxmlformats.org/officeDocument/2006/relationships/hyperlink" Target="https://reports.shell.com/sustainability-report/2021/achieving-net-zero-emissions/energy-transition/climate-change-and-the-energy-transi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2"/>
  <sheetViews>
    <sheetView topLeftCell="A22" workbookViewId="0">
      <selection activeCell="H32" sqref="H32"/>
    </sheetView>
  </sheetViews>
  <sheetFormatPr defaultRowHeight="15" x14ac:dyDescent="0.25"/>
  <sheetData>
    <row r="1" spans="1:7" x14ac:dyDescent="0.25">
      <c r="B1" s="11" t="s">
        <v>29</v>
      </c>
    </row>
    <row r="2" spans="1:7" x14ac:dyDescent="0.25">
      <c r="B2" s="13" t="s">
        <v>31</v>
      </c>
    </row>
    <row r="3" spans="1:7" x14ac:dyDescent="0.25">
      <c r="B3">
        <v>1</v>
      </c>
      <c r="C3" t="s">
        <v>34</v>
      </c>
    </row>
    <row r="4" spans="1:7" x14ac:dyDescent="0.25">
      <c r="B4">
        <v>1.1000000000000001</v>
      </c>
      <c r="C4" t="s">
        <v>35</v>
      </c>
    </row>
    <row r="5" spans="1:7" x14ac:dyDescent="0.25">
      <c r="B5">
        <v>2</v>
      </c>
      <c r="C5" s="15" t="s">
        <v>32</v>
      </c>
      <c r="D5" s="14"/>
      <c r="E5" s="14"/>
      <c r="F5" s="14"/>
      <c r="G5" s="14"/>
    </row>
    <row r="6" spans="1:7" x14ac:dyDescent="0.25">
      <c r="B6">
        <v>2.1</v>
      </c>
      <c r="C6" t="s">
        <v>58</v>
      </c>
    </row>
    <row r="7" spans="1:7" x14ac:dyDescent="0.25">
      <c r="B7">
        <v>2.2000000000000002</v>
      </c>
      <c r="C7" t="s">
        <v>85</v>
      </c>
    </row>
    <row r="9" spans="1:7" x14ac:dyDescent="0.25">
      <c r="B9" s="11" t="s">
        <v>30</v>
      </c>
    </row>
    <row r="12" spans="1:7" x14ac:dyDescent="0.25">
      <c r="A12" t="s">
        <v>1</v>
      </c>
    </row>
    <row r="14" spans="1:7" x14ac:dyDescent="0.25">
      <c r="A14" t="s">
        <v>0</v>
      </c>
    </row>
    <row r="16" spans="1:7" x14ac:dyDescent="0.25">
      <c r="A16" t="s">
        <v>2</v>
      </c>
    </row>
    <row r="28" spans="4:8" x14ac:dyDescent="0.25">
      <c r="D28" s="11" t="s">
        <v>40</v>
      </c>
    </row>
    <row r="29" spans="4:8" x14ac:dyDescent="0.25">
      <c r="D29" t="s">
        <v>41</v>
      </c>
    </row>
    <row r="31" spans="4:8" x14ac:dyDescent="0.25">
      <c r="D31" t="s">
        <v>43</v>
      </c>
      <c r="F31" t="s">
        <v>45</v>
      </c>
      <c r="H31" t="s">
        <v>46</v>
      </c>
    </row>
    <row r="32" spans="4:8" x14ac:dyDescent="0.25">
      <c r="D32" t="s">
        <v>44</v>
      </c>
      <c r="F32" t="s">
        <v>42</v>
      </c>
      <c r="H32" t="b">
        <f>ISNUMBER(SEARCH(D32,F32))</f>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47B76-71EF-42A2-9AC4-7BB4F232E6B9}">
  <dimension ref="A1:G175"/>
  <sheetViews>
    <sheetView zoomScale="85" zoomScaleNormal="85" workbookViewId="0">
      <selection activeCell="D5" sqref="D5:E5"/>
    </sheetView>
  </sheetViews>
  <sheetFormatPr defaultRowHeight="15" x14ac:dyDescent="0.25"/>
  <cols>
    <col min="4" max="4" width="19.28515625" customWidth="1"/>
  </cols>
  <sheetData>
    <row r="1" spans="1:7" ht="60" x14ac:dyDescent="0.25">
      <c r="A1" s="10" t="s">
        <v>20</v>
      </c>
      <c r="B1" s="11">
        <f>COUNTA(A6:A1003)</f>
        <v>6</v>
      </c>
      <c r="D1" s="3" t="s">
        <v>21</v>
      </c>
      <c r="E1">
        <f>COUNTIF(E6:E1003, "Relevant")</f>
        <v>65</v>
      </c>
    </row>
    <row r="2" spans="1:7" ht="75" x14ac:dyDescent="0.25">
      <c r="D2" s="3" t="s">
        <v>22</v>
      </c>
      <c r="E2">
        <f>COUNTIF(E6:E1003, "not_relevant")</f>
        <v>60</v>
      </c>
      <c r="F2" t="s">
        <v>38</v>
      </c>
    </row>
    <row r="3" spans="1:7" x14ac:dyDescent="0.25">
      <c r="D3" s="3" t="s">
        <v>23</v>
      </c>
      <c r="E3">
        <f>E1+E2</f>
        <v>125</v>
      </c>
    </row>
    <row r="4" spans="1:7" x14ac:dyDescent="0.25">
      <c r="A4" s="11" t="s">
        <v>24</v>
      </c>
    </row>
    <row r="5" spans="1:7" ht="75" x14ac:dyDescent="0.25">
      <c r="A5" s="12" t="s">
        <v>25</v>
      </c>
      <c r="B5" s="12" t="s">
        <v>26</v>
      </c>
      <c r="C5" s="12" t="s">
        <v>27</v>
      </c>
      <c r="D5" s="11" t="s">
        <v>4</v>
      </c>
      <c r="E5" s="12" t="s">
        <v>33</v>
      </c>
      <c r="G5" s="12" t="s">
        <v>28</v>
      </c>
    </row>
    <row r="6" spans="1:7" x14ac:dyDescent="0.25">
      <c r="A6" s="24" t="s">
        <v>59</v>
      </c>
      <c r="B6" s="24" t="s">
        <v>60</v>
      </c>
      <c r="C6" s="24" t="s">
        <v>61</v>
      </c>
      <c r="D6" s="15" t="s">
        <v>62</v>
      </c>
      <c r="E6" t="s">
        <v>37</v>
      </c>
    </row>
    <row r="7" spans="1:7" x14ac:dyDescent="0.25">
      <c r="A7" s="24"/>
      <c r="B7" s="24"/>
      <c r="C7" s="24"/>
      <c r="D7" s="15" t="s">
        <v>63</v>
      </c>
      <c r="E7" t="s">
        <v>37</v>
      </c>
    </row>
    <row r="8" spans="1:7" x14ac:dyDescent="0.25">
      <c r="A8" s="24"/>
      <c r="B8" s="24"/>
      <c r="C8" s="24"/>
      <c r="D8" s="15" t="s">
        <v>64</v>
      </c>
      <c r="E8" t="s">
        <v>37</v>
      </c>
    </row>
    <row r="9" spans="1:7" x14ac:dyDescent="0.25">
      <c r="A9" s="24"/>
      <c r="B9" s="24"/>
      <c r="C9" s="24"/>
      <c r="D9" s="15" t="s">
        <v>65</v>
      </c>
      <c r="E9" t="s">
        <v>37</v>
      </c>
    </row>
    <row r="10" spans="1:7" x14ac:dyDescent="0.25">
      <c r="A10" s="24"/>
      <c r="B10" s="24"/>
      <c r="C10" s="24"/>
      <c r="D10" s="15" t="s">
        <v>66</v>
      </c>
      <c r="E10" t="s">
        <v>36</v>
      </c>
      <c r="G10" t="s">
        <v>67</v>
      </c>
    </row>
    <row r="11" spans="1:7" x14ac:dyDescent="0.25">
      <c r="A11" s="24"/>
      <c r="B11" s="24"/>
      <c r="C11" s="24"/>
      <c r="D11" s="15" t="s">
        <v>68</v>
      </c>
      <c r="E11" t="s">
        <v>37</v>
      </c>
    </row>
    <row r="12" spans="1:7" x14ac:dyDescent="0.25">
      <c r="A12" s="24"/>
      <c r="B12" s="24"/>
      <c r="C12" s="24"/>
      <c r="D12" s="15" t="s">
        <v>69</v>
      </c>
      <c r="E12" t="s">
        <v>37</v>
      </c>
    </row>
    <row r="13" spans="1:7" x14ac:dyDescent="0.25">
      <c r="A13" s="24"/>
      <c r="B13" s="24"/>
      <c r="C13" s="24"/>
      <c r="D13" s="15" t="s">
        <v>70</v>
      </c>
      <c r="E13" t="s">
        <v>36</v>
      </c>
    </row>
    <row r="14" spans="1:7" x14ac:dyDescent="0.25">
      <c r="A14" s="24"/>
      <c r="B14" s="24"/>
      <c r="C14" s="24"/>
      <c r="D14" s="15" t="s">
        <v>71</v>
      </c>
      <c r="E14" t="s">
        <v>36</v>
      </c>
    </row>
    <row r="15" spans="1:7" x14ac:dyDescent="0.25">
      <c r="A15" s="24"/>
      <c r="B15" s="24"/>
      <c r="C15" s="24"/>
      <c r="D15" s="15" t="s">
        <v>72</v>
      </c>
      <c r="E15" t="s">
        <v>37</v>
      </c>
    </row>
    <row r="16" spans="1:7" x14ac:dyDescent="0.25">
      <c r="A16" s="24"/>
      <c r="B16" s="24"/>
      <c r="C16" s="24"/>
      <c r="D16" s="15" t="s">
        <v>73</v>
      </c>
      <c r="E16" t="s">
        <v>36</v>
      </c>
    </row>
    <row r="17" spans="1:7" x14ac:dyDescent="0.25">
      <c r="A17" s="24"/>
      <c r="B17" s="24"/>
      <c r="C17" s="24"/>
      <c r="D17" s="15" t="s">
        <v>74</v>
      </c>
      <c r="E17" t="s">
        <v>37</v>
      </c>
    </row>
    <row r="18" spans="1:7" x14ac:dyDescent="0.25">
      <c r="A18" s="24"/>
      <c r="B18" s="24"/>
      <c r="C18" s="24"/>
      <c r="D18" s="15" t="s">
        <v>75</v>
      </c>
      <c r="E18" t="s">
        <v>37</v>
      </c>
    </row>
    <row r="19" spans="1:7" x14ac:dyDescent="0.25">
      <c r="A19" s="24"/>
      <c r="B19" s="24"/>
      <c r="C19" s="24"/>
      <c r="D19" s="15" t="s">
        <v>76</v>
      </c>
      <c r="E19" t="s">
        <v>37</v>
      </c>
    </row>
    <row r="20" spans="1:7" x14ac:dyDescent="0.25">
      <c r="A20" s="24"/>
      <c r="B20" s="24"/>
      <c r="C20" s="24"/>
      <c r="D20" s="15" t="s">
        <v>77</v>
      </c>
      <c r="E20" t="s">
        <v>37</v>
      </c>
    </row>
    <row r="21" spans="1:7" x14ac:dyDescent="0.25">
      <c r="A21" s="24"/>
      <c r="B21" s="24"/>
      <c r="C21" s="24"/>
      <c r="D21" s="15" t="s">
        <v>78</v>
      </c>
      <c r="E21" t="s">
        <v>36</v>
      </c>
    </row>
    <row r="22" spans="1:7" x14ac:dyDescent="0.25">
      <c r="A22" s="24"/>
      <c r="B22" s="24"/>
      <c r="C22" s="24"/>
      <c r="D22" s="15" t="s">
        <v>79</v>
      </c>
      <c r="E22" t="s">
        <v>37</v>
      </c>
    </row>
    <row r="23" spans="1:7" x14ac:dyDescent="0.25">
      <c r="A23" s="24"/>
      <c r="B23" s="24"/>
      <c r="C23" s="24"/>
      <c r="D23" s="15" t="s">
        <v>80</v>
      </c>
      <c r="E23" t="s">
        <v>36</v>
      </c>
    </row>
    <row r="24" spans="1:7" x14ac:dyDescent="0.25">
      <c r="A24" s="24"/>
      <c r="B24" s="24"/>
      <c r="C24" s="24"/>
      <c r="D24" s="15" t="s">
        <v>81</v>
      </c>
      <c r="E24" t="s">
        <v>37</v>
      </c>
    </row>
    <row r="25" spans="1:7" x14ac:dyDescent="0.25">
      <c r="A25" s="24"/>
      <c r="B25" s="24"/>
      <c r="C25" s="24"/>
      <c r="D25" s="15" t="s">
        <v>82</v>
      </c>
      <c r="E25" t="s">
        <v>37</v>
      </c>
    </row>
    <row r="26" spans="1:7" x14ac:dyDescent="0.25">
      <c r="A26" s="24"/>
      <c r="B26" s="24"/>
      <c r="C26" s="24"/>
      <c r="D26" s="15" t="s">
        <v>83</v>
      </c>
      <c r="E26" t="s">
        <v>36</v>
      </c>
      <c r="G26" t="s">
        <v>84</v>
      </c>
    </row>
    <row r="27" spans="1:7" ht="60" customHeight="1" x14ac:dyDescent="0.25">
      <c r="A27" s="25" t="s">
        <v>86</v>
      </c>
      <c r="B27" s="25" t="s">
        <v>131</v>
      </c>
      <c r="C27" s="25" t="s">
        <v>87</v>
      </c>
      <c r="D27" s="15" t="s">
        <v>88</v>
      </c>
      <c r="E27" t="s">
        <v>36</v>
      </c>
    </row>
    <row r="28" spans="1:7" x14ac:dyDescent="0.25">
      <c r="A28" s="25"/>
      <c r="B28" s="25"/>
      <c r="C28" s="25"/>
      <c r="D28" s="15" t="s">
        <v>89</v>
      </c>
      <c r="E28" t="s">
        <v>36</v>
      </c>
    </row>
    <row r="29" spans="1:7" x14ac:dyDescent="0.25">
      <c r="A29" s="25"/>
      <c r="B29" s="25"/>
      <c r="C29" s="25"/>
      <c r="D29" s="15" t="s">
        <v>90</v>
      </c>
      <c r="E29" t="s">
        <v>37</v>
      </c>
    </row>
    <row r="30" spans="1:7" x14ac:dyDescent="0.25">
      <c r="A30" s="25"/>
      <c r="B30" s="25"/>
      <c r="C30" s="25"/>
      <c r="D30" s="15" t="s">
        <v>91</v>
      </c>
      <c r="E30" t="s">
        <v>37</v>
      </c>
    </row>
    <row r="31" spans="1:7" x14ac:dyDescent="0.25">
      <c r="A31" s="25"/>
      <c r="B31" s="25"/>
      <c r="C31" s="25"/>
      <c r="D31" s="15" t="s">
        <v>92</v>
      </c>
      <c r="E31" t="s">
        <v>36</v>
      </c>
      <c r="G31" t="s">
        <v>84</v>
      </c>
    </row>
    <row r="32" spans="1:7" x14ac:dyDescent="0.25">
      <c r="A32" s="25"/>
      <c r="B32" s="25"/>
      <c r="C32" s="25"/>
      <c r="D32" s="15" t="s">
        <v>93</v>
      </c>
      <c r="E32" t="s">
        <v>37</v>
      </c>
    </row>
    <row r="33" spans="1:7" x14ac:dyDescent="0.25">
      <c r="A33" s="25"/>
      <c r="B33" s="25"/>
      <c r="C33" s="25"/>
      <c r="D33" s="15" t="s">
        <v>94</v>
      </c>
      <c r="E33" t="s">
        <v>37</v>
      </c>
    </row>
    <row r="34" spans="1:7" x14ac:dyDescent="0.25">
      <c r="A34" s="25"/>
      <c r="B34" s="25"/>
      <c r="C34" s="25"/>
      <c r="D34" s="15" t="s">
        <v>95</v>
      </c>
      <c r="E34" t="s">
        <v>37</v>
      </c>
    </row>
    <row r="35" spans="1:7" x14ac:dyDescent="0.25">
      <c r="A35" s="25"/>
      <c r="B35" s="25"/>
      <c r="C35" s="25"/>
      <c r="D35" s="15" t="s">
        <v>96</v>
      </c>
      <c r="E35" t="s">
        <v>37</v>
      </c>
    </row>
    <row r="36" spans="1:7" x14ac:dyDescent="0.25">
      <c r="A36" s="25"/>
      <c r="B36" s="25"/>
      <c r="C36" s="25"/>
      <c r="D36" s="15" t="s">
        <v>97</v>
      </c>
      <c r="E36" t="s">
        <v>37</v>
      </c>
    </row>
    <row r="37" spans="1:7" x14ac:dyDescent="0.25">
      <c r="A37" s="25"/>
      <c r="B37" s="25"/>
      <c r="C37" s="25"/>
      <c r="D37" s="15" t="s">
        <v>98</v>
      </c>
      <c r="E37" t="s">
        <v>36</v>
      </c>
    </row>
    <row r="38" spans="1:7" x14ac:dyDescent="0.25">
      <c r="A38" s="25"/>
      <c r="B38" s="25"/>
      <c r="C38" s="25"/>
      <c r="D38" s="15" t="s">
        <v>99</v>
      </c>
      <c r="E38" t="s">
        <v>37</v>
      </c>
    </row>
    <row r="39" spans="1:7" x14ac:dyDescent="0.25">
      <c r="A39" s="25"/>
      <c r="B39" s="25"/>
      <c r="C39" s="25"/>
      <c r="D39" s="15" t="s">
        <v>100</v>
      </c>
      <c r="E39" t="s">
        <v>37</v>
      </c>
    </row>
    <row r="40" spans="1:7" x14ac:dyDescent="0.25">
      <c r="A40" s="25"/>
      <c r="B40" s="25"/>
      <c r="C40" s="25"/>
      <c r="D40" s="15" t="s">
        <v>101</v>
      </c>
      <c r="E40" t="s">
        <v>36</v>
      </c>
    </row>
    <row r="41" spans="1:7" x14ac:dyDescent="0.25">
      <c r="A41" s="25"/>
      <c r="B41" s="25"/>
      <c r="C41" s="25"/>
      <c r="D41" s="15" t="s">
        <v>102</v>
      </c>
      <c r="E41" t="s">
        <v>36</v>
      </c>
    </row>
    <row r="42" spans="1:7" x14ac:dyDescent="0.25">
      <c r="A42" s="25"/>
      <c r="B42" s="25"/>
      <c r="C42" s="25"/>
      <c r="D42" s="15" t="s">
        <v>103</v>
      </c>
      <c r="E42" t="s">
        <v>36</v>
      </c>
    </row>
    <row r="43" spans="1:7" x14ac:dyDescent="0.25">
      <c r="A43" s="25"/>
      <c r="B43" s="25"/>
      <c r="C43" s="25"/>
      <c r="D43" s="15" t="s">
        <v>105</v>
      </c>
      <c r="E43" t="s">
        <v>37</v>
      </c>
    </row>
    <row r="44" spans="1:7" x14ac:dyDescent="0.25">
      <c r="A44" s="25"/>
      <c r="B44" s="25"/>
      <c r="C44" s="25"/>
      <c r="D44" s="15" t="s">
        <v>106</v>
      </c>
      <c r="E44" t="s">
        <v>36</v>
      </c>
    </row>
    <row r="45" spans="1:7" x14ac:dyDescent="0.25">
      <c r="A45" s="25"/>
      <c r="B45" s="25"/>
      <c r="C45" s="25"/>
      <c r="D45" t="s">
        <v>104</v>
      </c>
      <c r="E45" t="s">
        <v>37</v>
      </c>
    </row>
    <row r="46" spans="1:7" x14ac:dyDescent="0.25">
      <c r="A46" s="25"/>
      <c r="B46" s="25"/>
      <c r="C46" s="25"/>
      <c r="D46" s="15" t="s">
        <v>107</v>
      </c>
      <c r="E46" t="s">
        <v>37</v>
      </c>
    </row>
    <row r="47" spans="1:7" x14ac:dyDescent="0.25">
      <c r="A47" s="25"/>
      <c r="B47" s="25"/>
      <c r="C47" s="25"/>
      <c r="D47" s="15" t="s">
        <v>108</v>
      </c>
      <c r="E47" t="s">
        <v>36</v>
      </c>
      <c r="G47" t="s">
        <v>109</v>
      </c>
    </row>
    <row r="48" spans="1:7" x14ac:dyDescent="0.25">
      <c r="A48" s="25"/>
      <c r="B48" s="25"/>
      <c r="C48" s="25"/>
      <c r="D48" s="15" t="s">
        <v>110</v>
      </c>
      <c r="E48" t="s">
        <v>37</v>
      </c>
    </row>
    <row r="49" spans="1:5" x14ac:dyDescent="0.25">
      <c r="A49" s="25"/>
      <c r="B49" s="25"/>
      <c r="C49" s="25"/>
      <c r="D49" s="15" t="s">
        <v>111</v>
      </c>
      <c r="E49" t="s">
        <v>36</v>
      </c>
    </row>
    <row r="50" spans="1:5" x14ac:dyDescent="0.25">
      <c r="A50" s="25"/>
      <c r="B50" s="25"/>
      <c r="C50" s="25"/>
      <c r="D50" s="15" t="s">
        <v>112</v>
      </c>
      <c r="E50" t="s">
        <v>37</v>
      </c>
    </row>
    <row r="51" spans="1:5" x14ac:dyDescent="0.25">
      <c r="A51" s="25"/>
      <c r="B51" s="25"/>
      <c r="C51" s="25"/>
      <c r="D51" s="15" t="s">
        <v>113</v>
      </c>
      <c r="E51" t="s">
        <v>37</v>
      </c>
    </row>
    <row r="52" spans="1:5" x14ac:dyDescent="0.25">
      <c r="A52" s="25"/>
      <c r="B52" s="25"/>
      <c r="C52" s="25"/>
      <c r="D52" s="15" t="s">
        <v>114</v>
      </c>
      <c r="E52" t="s">
        <v>37</v>
      </c>
    </row>
    <row r="53" spans="1:5" x14ac:dyDescent="0.25">
      <c r="A53" s="25"/>
      <c r="B53" s="25"/>
      <c r="C53" s="25"/>
      <c r="D53" s="15" t="s">
        <v>115</v>
      </c>
      <c r="E53" t="s">
        <v>37</v>
      </c>
    </row>
    <row r="54" spans="1:5" x14ac:dyDescent="0.25">
      <c r="A54" s="25"/>
      <c r="B54" s="25"/>
      <c r="C54" s="25"/>
      <c r="D54" s="15" t="s">
        <v>117</v>
      </c>
      <c r="E54" t="s">
        <v>37</v>
      </c>
    </row>
    <row r="55" spans="1:5" x14ac:dyDescent="0.25">
      <c r="A55" s="25"/>
      <c r="B55" s="25"/>
      <c r="C55" s="25"/>
      <c r="D55" s="15" t="s">
        <v>118</v>
      </c>
      <c r="E55" t="s">
        <v>36</v>
      </c>
    </row>
    <row r="56" spans="1:5" x14ac:dyDescent="0.25">
      <c r="A56" s="25"/>
      <c r="B56" s="25"/>
      <c r="C56" s="25"/>
      <c r="D56" s="15" t="s">
        <v>119</v>
      </c>
      <c r="E56" t="s">
        <v>36</v>
      </c>
    </row>
    <row r="57" spans="1:5" x14ac:dyDescent="0.25">
      <c r="A57" s="25"/>
      <c r="B57" s="25"/>
      <c r="C57" s="25"/>
      <c r="D57" s="15" t="s">
        <v>120</v>
      </c>
      <c r="E57" t="s">
        <v>36</v>
      </c>
    </row>
    <row r="58" spans="1:5" x14ac:dyDescent="0.25">
      <c r="A58" s="25"/>
      <c r="B58" s="25"/>
      <c r="C58" s="25"/>
      <c r="D58" s="15" t="s">
        <v>121</v>
      </c>
      <c r="E58" t="s">
        <v>37</v>
      </c>
    </row>
    <row r="59" spans="1:5" x14ac:dyDescent="0.25">
      <c r="A59" s="25"/>
      <c r="B59" s="25"/>
      <c r="C59" s="25"/>
      <c r="D59" s="15" t="s">
        <v>122</v>
      </c>
      <c r="E59" t="s">
        <v>36</v>
      </c>
    </row>
    <row r="60" spans="1:5" x14ac:dyDescent="0.25">
      <c r="A60" s="25"/>
      <c r="B60" s="25"/>
      <c r="C60" s="25"/>
      <c r="D60" s="15" t="s">
        <v>123</v>
      </c>
      <c r="E60" t="s">
        <v>36</v>
      </c>
    </row>
    <row r="61" spans="1:5" x14ac:dyDescent="0.25">
      <c r="A61" s="25"/>
      <c r="B61" s="25"/>
      <c r="C61" s="25"/>
      <c r="D61" s="15" t="s">
        <v>124</v>
      </c>
      <c r="E61" t="s">
        <v>36</v>
      </c>
    </row>
    <row r="62" spans="1:5" x14ac:dyDescent="0.25">
      <c r="A62" s="25"/>
      <c r="B62" s="25"/>
      <c r="C62" s="25"/>
      <c r="D62" s="15" t="s">
        <v>125</v>
      </c>
      <c r="E62" t="s">
        <v>36</v>
      </c>
    </row>
    <row r="63" spans="1:5" x14ac:dyDescent="0.25">
      <c r="A63" s="25"/>
      <c r="B63" s="25"/>
      <c r="C63" s="25"/>
      <c r="D63" s="15" t="s">
        <v>126</v>
      </c>
      <c r="E63" t="s">
        <v>37</v>
      </c>
    </row>
    <row r="64" spans="1:5" x14ac:dyDescent="0.25">
      <c r="A64" s="25"/>
      <c r="B64" s="25"/>
      <c r="C64" s="25"/>
      <c r="D64" s="15" t="s">
        <v>127</v>
      </c>
      <c r="E64" t="s">
        <v>37</v>
      </c>
    </row>
    <row r="65" spans="1:7" x14ac:dyDescent="0.25">
      <c r="A65" s="25"/>
      <c r="B65" s="25"/>
      <c r="C65" s="25"/>
      <c r="D65" s="15" t="s">
        <v>128</v>
      </c>
      <c r="E65" t="s">
        <v>37</v>
      </c>
    </row>
    <row r="66" spans="1:7" x14ac:dyDescent="0.25">
      <c r="A66" s="25"/>
      <c r="B66" s="25"/>
      <c r="C66" s="25"/>
      <c r="D66" s="15" t="s">
        <v>130</v>
      </c>
      <c r="E66" t="s">
        <v>37</v>
      </c>
    </row>
    <row r="67" spans="1:7" x14ac:dyDescent="0.25">
      <c r="A67" s="25"/>
      <c r="B67" s="25"/>
      <c r="C67" s="25"/>
      <c r="D67" s="15" t="s">
        <v>129</v>
      </c>
      <c r="E67" t="s">
        <v>36</v>
      </c>
    </row>
    <row r="68" spans="1:7" x14ac:dyDescent="0.25">
      <c r="A68" s="25" t="s">
        <v>133</v>
      </c>
      <c r="B68" s="25" t="s">
        <v>60</v>
      </c>
      <c r="C68" s="25" t="s">
        <v>132</v>
      </c>
      <c r="D68" s="15" t="s">
        <v>134</v>
      </c>
      <c r="E68" t="s">
        <v>37</v>
      </c>
    </row>
    <row r="69" spans="1:7" x14ac:dyDescent="0.25">
      <c r="A69" s="25"/>
      <c r="B69" s="25"/>
      <c r="C69" s="25"/>
      <c r="D69" s="15" t="s">
        <v>135</v>
      </c>
      <c r="E69" t="s">
        <v>37</v>
      </c>
    </row>
    <row r="70" spans="1:7" x14ac:dyDescent="0.25">
      <c r="A70" s="25"/>
      <c r="B70" s="25"/>
      <c r="C70" s="25"/>
      <c r="D70" s="15" t="s">
        <v>136</v>
      </c>
      <c r="E70" t="s">
        <v>36</v>
      </c>
      <c r="G70" t="s">
        <v>109</v>
      </c>
    </row>
    <row r="71" spans="1:7" x14ac:dyDescent="0.25">
      <c r="A71" s="25"/>
      <c r="B71" s="25"/>
      <c r="C71" s="25"/>
      <c r="D71" s="15" t="s">
        <v>137</v>
      </c>
      <c r="E71" t="s">
        <v>37</v>
      </c>
    </row>
    <row r="72" spans="1:7" x14ac:dyDescent="0.25">
      <c r="A72" s="25"/>
      <c r="B72" s="25"/>
      <c r="C72" s="25"/>
      <c r="D72" s="15" t="s">
        <v>138</v>
      </c>
      <c r="E72" t="s">
        <v>36</v>
      </c>
    </row>
    <row r="73" spans="1:7" x14ac:dyDescent="0.25">
      <c r="A73" s="25"/>
      <c r="B73" s="25"/>
      <c r="C73" s="25"/>
      <c r="D73" s="15" t="s">
        <v>139</v>
      </c>
      <c r="E73" t="s">
        <v>37</v>
      </c>
    </row>
    <row r="74" spans="1:7" x14ac:dyDescent="0.25">
      <c r="A74" s="25"/>
      <c r="B74" s="25"/>
      <c r="C74" s="25"/>
      <c r="D74" s="15" t="s">
        <v>140</v>
      </c>
      <c r="E74" t="s">
        <v>36</v>
      </c>
    </row>
    <row r="75" spans="1:7" x14ac:dyDescent="0.25">
      <c r="A75" s="25"/>
      <c r="B75" s="25"/>
      <c r="C75" s="25"/>
      <c r="D75" s="15" t="s">
        <v>141</v>
      </c>
      <c r="E75" t="s">
        <v>36</v>
      </c>
    </row>
    <row r="76" spans="1:7" x14ac:dyDescent="0.25">
      <c r="A76" s="25"/>
      <c r="B76" s="25"/>
      <c r="C76" s="25"/>
      <c r="D76" s="15" t="s">
        <v>142</v>
      </c>
      <c r="E76" t="s">
        <v>37</v>
      </c>
    </row>
    <row r="77" spans="1:7" x14ac:dyDescent="0.25">
      <c r="A77" s="25"/>
      <c r="B77" s="25"/>
      <c r="C77" s="25"/>
      <c r="D77" s="15" t="s">
        <v>143</v>
      </c>
      <c r="E77" t="s">
        <v>36</v>
      </c>
      <c r="G77" t="s">
        <v>109</v>
      </c>
    </row>
    <row r="78" spans="1:7" x14ac:dyDescent="0.25">
      <c r="A78" s="25"/>
      <c r="B78" s="25"/>
      <c r="C78" s="25"/>
      <c r="D78" s="15" t="s">
        <v>144</v>
      </c>
      <c r="E78" t="s">
        <v>37</v>
      </c>
    </row>
    <row r="79" spans="1:7" x14ac:dyDescent="0.25">
      <c r="A79" s="25"/>
      <c r="B79" s="25"/>
      <c r="C79" s="25"/>
      <c r="D79" s="15" t="s">
        <v>145</v>
      </c>
      <c r="E79" t="s">
        <v>37</v>
      </c>
    </row>
    <row r="80" spans="1:7" x14ac:dyDescent="0.25">
      <c r="A80" s="25"/>
      <c r="B80" s="25"/>
      <c r="C80" s="25"/>
      <c r="D80" s="15" t="s">
        <v>146</v>
      </c>
      <c r="E80" t="s">
        <v>37</v>
      </c>
    </row>
    <row r="81" spans="1:5" x14ac:dyDescent="0.25">
      <c r="A81" s="25"/>
      <c r="B81" s="25"/>
      <c r="C81" s="25"/>
      <c r="D81" s="15" t="s">
        <v>147</v>
      </c>
      <c r="E81" t="s">
        <v>37</v>
      </c>
    </row>
    <row r="82" spans="1:5" x14ac:dyDescent="0.25">
      <c r="A82" s="25"/>
      <c r="B82" s="25"/>
      <c r="C82" s="25"/>
      <c r="D82" s="15" t="s">
        <v>148</v>
      </c>
      <c r="E82" t="s">
        <v>37</v>
      </c>
    </row>
    <row r="83" spans="1:5" x14ac:dyDescent="0.25">
      <c r="A83" s="25"/>
      <c r="B83" s="25"/>
      <c r="C83" s="25"/>
      <c r="D83" s="15" t="s">
        <v>149</v>
      </c>
      <c r="E83" t="s">
        <v>36</v>
      </c>
    </row>
    <row r="84" spans="1:5" x14ac:dyDescent="0.25">
      <c r="A84" s="25"/>
      <c r="B84" s="25"/>
      <c r="C84" s="25"/>
      <c r="D84" s="15" t="s">
        <v>150</v>
      </c>
      <c r="E84" t="s">
        <v>37</v>
      </c>
    </row>
    <row r="85" spans="1:5" x14ac:dyDescent="0.25">
      <c r="A85" s="25" t="s">
        <v>151</v>
      </c>
      <c r="B85" s="25" t="s">
        <v>152</v>
      </c>
      <c r="C85" s="25" t="s">
        <v>153</v>
      </c>
      <c r="D85" s="15" t="s">
        <v>154</v>
      </c>
      <c r="E85" t="s">
        <v>37</v>
      </c>
    </row>
    <row r="86" spans="1:5" x14ac:dyDescent="0.25">
      <c r="A86" s="25"/>
      <c r="B86" s="25"/>
      <c r="C86" s="25"/>
      <c r="D86" s="15" t="s">
        <v>155</v>
      </c>
      <c r="E86" t="s">
        <v>36</v>
      </c>
    </row>
    <row r="87" spans="1:5" x14ac:dyDescent="0.25">
      <c r="A87" s="25"/>
      <c r="B87" s="25"/>
      <c r="C87" s="25"/>
      <c r="D87" s="15" t="s">
        <v>156</v>
      </c>
      <c r="E87" t="s">
        <v>36</v>
      </c>
    </row>
    <row r="88" spans="1:5" x14ac:dyDescent="0.25">
      <c r="A88" s="25"/>
      <c r="B88" s="25"/>
      <c r="C88" s="25"/>
      <c r="D88" s="15" t="s">
        <v>157</v>
      </c>
      <c r="E88" t="s">
        <v>36</v>
      </c>
    </row>
    <row r="89" spans="1:5" x14ac:dyDescent="0.25">
      <c r="A89" s="25"/>
      <c r="B89" s="25"/>
      <c r="C89" s="25"/>
      <c r="D89" s="15" t="s">
        <v>158</v>
      </c>
      <c r="E89" t="s">
        <v>36</v>
      </c>
    </row>
    <row r="90" spans="1:5" x14ac:dyDescent="0.25">
      <c r="A90" s="25"/>
      <c r="B90" s="25"/>
      <c r="C90" s="25"/>
      <c r="D90" s="15" t="s">
        <v>159</v>
      </c>
      <c r="E90" t="s">
        <v>36</v>
      </c>
    </row>
    <row r="91" spans="1:5" x14ac:dyDescent="0.25">
      <c r="A91" s="25"/>
      <c r="B91" s="25"/>
      <c r="C91" s="25"/>
      <c r="D91" s="15" t="s">
        <v>160</v>
      </c>
      <c r="E91" t="s">
        <v>36</v>
      </c>
    </row>
    <row r="92" spans="1:5" x14ac:dyDescent="0.25">
      <c r="A92" s="25"/>
      <c r="B92" s="25"/>
      <c r="C92" s="25"/>
      <c r="D92" s="15" t="s">
        <v>161</v>
      </c>
      <c r="E92" t="s">
        <v>36</v>
      </c>
    </row>
    <row r="93" spans="1:5" x14ac:dyDescent="0.25">
      <c r="A93" s="25"/>
      <c r="B93" s="25"/>
      <c r="C93" s="25"/>
      <c r="D93" s="15" t="s">
        <v>162</v>
      </c>
      <c r="E93" t="s">
        <v>36</v>
      </c>
    </row>
    <row r="94" spans="1:5" x14ac:dyDescent="0.25">
      <c r="A94" s="25"/>
      <c r="B94" s="25"/>
      <c r="C94" s="25"/>
      <c r="D94" s="15" t="s">
        <v>163</v>
      </c>
      <c r="E94" t="s">
        <v>36</v>
      </c>
    </row>
    <row r="95" spans="1:5" x14ac:dyDescent="0.25">
      <c r="A95" s="25"/>
      <c r="B95" s="25"/>
      <c r="C95" s="25"/>
      <c r="D95" s="15" t="s">
        <v>164</v>
      </c>
      <c r="E95" t="s">
        <v>37</v>
      </c>
    </row>
    <row r="96" spans="1:5" x14ac:dyDescent="0.25">
      <c r="A96" s="25"/>
      <c r="B96" s="25"/>
      <c r="C96" s="25"/>
      <c r="D96" s="15" t="s">
        <v>165</v>
      </c>
      <c r="E96" t="s">
        <v>37</v>
      </c>
    </row>
    <row r="97" spans="1:7" x14ac:dyDescent="0.25">
      <c r="A97" s="25"/>
      <c r="B97" s="25"/>
      <c r="C97" s="25"/>
      <c r="D97" s="15" t="s">
        <v>166</v>
      </c>
      <c r="E97" t="s">
        <v>36</v>
      </c>
    </row>
    <row r="98" spans="1:7" x14ac:dyDescent="0.25">
      <c r="A98" s="25"/>
      <c r="B98" s="25"/>
      <c r="C98" s="25"/>
      <c r="D98" s="15" t="s">
        <v>167</v>
      </c>
      <c r="E98" t="s">
        <v>36</v>
      </c>
    </row>
    <row r="99" spans="1:7" x14ac:dyDescent="0.25">
      <c r="A99" s="25"/>
      <c r="B99" s="25"/>
      <c r="C99" s="25"/>
      <c r="D99" s="15" t="s">
        <v>168</v>
      </c>
      <c r="E99" t="s">
        <v>37</v>
      </c>
    </row>
    <row r="100" spans="1:7" x14ac:dyDescent="0.25">
      <c r="A100" s="25"/>
      <c r="B100" s="25"/>
      <c r="C100" s="25"/>
      <c r="D100" s="15" t="s">
        <v>169</v>
      </c>
      <c r="E100" t="s">
        <v>36</v>
      </c>
    </row>
    <row r="101" spans="1:7" x14ac:dyDescent="0.25">
      <c r="A101" s="25"/>
      <c r="B101" s="25"/>
      <c r="C101" s="25"/>
      <c r="D101" s="15" t="s">
        <v>170</v>
      </c>
      <c r="E101" t="s">
        <v>36</v>
      </c>
    </row>
    <row r="102" spans="1:7" x14ac:dyDescent="0.25">
      <c r="A102" s="25"/>
      <c r="B102" s="25"/>
      <c r="C102" s="25"/>
      <c r="D102" s="15" t="s">
        <v>171</v>
      </c>
      <c r="E102" t="s">
        <v>36</v>
      </c>
    </row>
    <row r="103" spans="1:7" x14ac:dyDescent="0.25">
      <c r="A103" s="25"/>
      <c r="B103" s="25"/>
      <c r="C103" s="25"/>
      <c r="D103" s="15" t="s">
        <v>172</v>
      </c>
      <c r="E103" t="s">
        <v>37</v>
      </c>
    </row>
    <row r="104" spans="1:7" x14ac:dyDescent="0.25">
      <c r="A104" s="25"/>
      <c r="B104" s="25"/>
      <c r="C104" s="25"/>
      <c r="D104" s="15" t="s">
        <v>173</v>
      </c>
      <c r="E104" t="s">
        <v>36</v>
      </c>
    </row>
    <row r="105" spans="1:7" x14ac:dyDescent="0.25">
      <c r="A105" s="25" t="s">
        <v>174</v>
      </c>
      <c r="B105" s="25" t="s">
        <v>152</v>
      </c>
      <c r="C105" s="25" t="s">
        <v>175</v>
      </c>
      <c r="D105" s="15" t="s">
        <v>176</v>
      </c>
      <c r="E105" t="s">
        <v>36</v>
      </c>
    </row>
    <row r="106" spans="1:7" x14ac:dyDescent="0.25">
      <c r="A106" s="25"/>
      <c r="B106" s="25"/>
      <c r="C106" s="25"/>
      <c r="D106" s="15" t="s">
        <v>177</v>
      </c>
      <c r="E106" t="s">
        <v>37</v>
      </c>
    </row>
    <row r="107" spans="1:7" x14ac:dyDescent="0.25">
      <c r="A107" s="25"/>
      <c r="B107" s="25"/>
      <c r="C107" s="25"/>
      <c r="D107" s="15" t="s">
        <v>178</v>
      </c>
      <c r="E107" t="s">
        <v>36</v>
      </c>
    </row>
    <row r="108" spans="1:7" x14ac:dyDescent="0.25">
      <c r="A108" s="25"/>
      <c r="B108" s="25"/>
      <c r="C108" s="25"/>
      <c r="D108" s="15" t="s">
        <v>179</v>
      </c>
      <c r="E108" t="s">
        <v>36</v>
      </c>
    </row>
    <row r="109" spans="1:7" x14ac:dyDescent="0.25">
      <c r="A109" s="25"/>
      <c r="B109" s="25"/>
      <c r="C109" s="25"/>
      <c r="D109" s="15" t="s">
        <v>180</v>
      </c>
      <c r="E109" t="s">
        <v>36</v>
      </c>
    </row>
    <row r="110" spans="1:7" x14ac:dyDescent="0.25">
      <c r="A110" s="25"/>
      <c r="B110" s="25"/>
      <c r="C110" s="25"/>
      <c r="D110" s="15" t="s">
        <v>181</v>
      </c>
      <c r="E110" t="s">
        <v>36</v>
      </c>
    </row>
    <row r="111" spans="1:7" x14ac:dyDescent="0.25">
      <c r="A111" s="25" t="s">
        <v>182</v>
      </c>
      <c r="B111" s="25" t="s">
        <v>152</v>
      </c>
      <c r="C111" s="25" t="s">
        <v>183</v>
      </c>
      <c r="D111" s="15" t="s">
        <v>184</v>
      </c>
      <c r="E111" t="s">
        <v>36</v>
      </c>
      <c r="G111" t="s">
        <v>185</v>
      </c>
    </row>
    <row r="112" spans="1:7" x14ac:dyDescent="0.25">
      <c r="A112" s="25"/>
      <c r="B112" s="25"/>
      <c r="C112" s="25"/>
      <c r="D112" s="15" t="s">
        <v>186</v>
      </c>
      <c r="E112" t="s">
        <v>37</v>
      </c>
    </row>
    <row r="113" spans="1:7" x14ac:dyDescent="0.25">
      <c r="A113" s="25"/>
      <c r="B113" s="25"/>
      <c r="C113" s="25"/>
      <c r="D113" s="15" t="s">
        <v>187</v>
      </c>
      <c r="E113" t="s">
        <v>37</v>
      </c>
    </row>
    <row r="114" spans="1:7" x14ac:dyDescent="0.25">
      <c r="A114" s="25"/>
      <c r="B114" s="25"/>
      <c r="C114" s="25"/>
      <c r="D114" s="15" t="s">
        <v>188</v>
      </c>
      <c r="E114" t="s">
        <v>36</v>
      </c>
      <c r="G114" t="s">
        <v>189</v>
      </c>
    </row>
    <row r="115" spans="1:7" x14ac:dyDescent="0.25">
      <c r="A115" s="25"/>
      <c r="B115" s="25"/>
      <c r="C115" s="25"/>
      <c r="D115" s="15" t="s">
        <v>190</v>
      </c>
      <c r="E115" t="s">
        <v>36</v>
      </c>
      <c r="G115" t="s">
        <v>189</v>
      </c>
    </row>
    <row r="116" spans="1:7" x14ac:dyDescent="0.25">
      <c r="A116" s="25"/>
      <c r="B116" s="25"/>
      <c r="C116" s="25"/>
      <c r="D116" s="15" t="s">
        <v>191</v>
      </c>
      <c r="E116" t="s">
        <v>37</v>
      </c>
    </row>
    <row r="117" spans="1:7" x14ac:dyDescent="0.25">
      <c r="A117" s="25"/>
      <c r="B117" s="25"/>
      <c r="C117" s="25"/>
      <c r="D117" s="15" t="s">
        <v>192</v>
      </c>
      <c r="E117" t="s">
        <v>36</v>
      </c>
    </row>
    <row r="118" spans="1:7" x14ac:dyDescent="0.25">
      <c r="A118" s="25"/>
      <c r="B118" s="25"/>
      <c r="C118" s="25"/>
      <c r="D118" s="15" t="s">
        <v>193</v>
      </c>
      <c r="E118" t="s">
        <v>37</v>
      </c>
    </row>
    <row r="119" spans="1:7" x14ac:dyDescent="0.25">
      <c r="A119" s="25"/>
      <c r="B119" s="25"/>
      <c r="C119" s="25"/>
      <c r="D119" s="15" t="s">
        <v>194</v>
      </c>
      <c r="E119" t="s">
        <v>37</v>
      </c>
    </row>
    <row r="120" spans="1:7" x14ac:dyDescent="0.25">
      <c r="A120" s="25"/>
      <c r="B120" s="25"/>
      <c r="C120" s="25"/>
      <c r="D120" s="15" t="s">
        <v>195</v>
      </c>
      <c r="E120" t="s">
        <v>37</v>
      </c>
    </row>
    <row r="121" spans="1:7" x14ac:dyDescent="0.25">
      <c r="A121" s="25"/>
      <c r="B121" s="25"/>
      <c r="C121" s="25"/>
      <c r="D121" s="15" t="s">
        <v>196</v>
      </c>
      <c r="E121" t="s">
        <v>37</v>
      </c>
    </row>
    <row r="122" spans="1:7" x14ac:dyDescent="0.25">
      <c r="A122" s="25"/>
      <c r="B122" s="25"/>
      <c r="C122" s="25"/>
      <c r="D122" s="15" t="s">
        <v>197</v>
      </c>
      <c r="E122" t="s">
        <v>37</v>
      </c>
    </row>
    <row r="123" spans="1:7" x14ac:dyDescent="0.25">
      <c r="A123" s="25"/>
      <c r="B123" s="25"/>
      <c r="C123" s="25"/>
      <c r="D123" s="15" t="s">
        <v>198</v>
      </c>
      <c r="E123" t="s">
        <v>36</v>
      </c>
    </row>
    <row r="124" spans="1:7" x14ac:dyDescent="0.25">
      <c r="A124" s="25"/>
      <c r="B124" s="25"/>
      <c r="C124" s="25"/>
      <c r="D124" s="15" t="s">
        <v>199</v>
      </c>
      <c r="E124" t="s">
        <v>36</v>
      </c>
    </row>
    <row r="125" spans="1:7" x14ac:dyDescent="0.25">
      <c r="A125" s="25"/>
      <c r="B125" s="25"/>
      <c r="C125" s="25"/>
      <c r="D125" s="15" t="s">
        <v>200</v>
      </c>
      <c r="E125" t="s">
        <v>37</v>
      </c>
    </row>
    <row r="126" spans="1:7" x14ac:dyDescent="0.25">
      <c r="A126" s="25"/>
      <c r="B126" s="25"/>
      <c r="C126" s="25"/>
      <c r="D126" s="15" t="s">
        <v>201</v>
      </c>
      <c r="E126" t="s">
        <v>36</v>
      </c>
    </row>
    <row r="127" spans="1:7" x14ac:dyDescent="0.25">
      <c r="A127" s="25"/>
      <c r="B127" s="25"/>
      <c r="C127" s="25"/>
      <c r="D127" s="15" t="s">
        <v>202</v>
      </c>
      <c r="E127" t="s">
        <v>37</v>
      </c>
    </row>
    <row r="128" spans="1:7" x14ac:dyDescent="0.25">
      <c r="A128" s="25"/>
      <c r="B128" s="25"/>
      <c r="C128" s="25"/>
      <c r="D128" s="15" t="s">
        <v>203</v>
      </c>
      <c r="E128" t="s">
        <v>36</v>
      </c>
    </row>
    <row r="129" spans="1:5" x14ac:dyDescent="0.25">
      <c r="A129" s="25"/>
      <c r="B129" s="25"/>
      <c r="C129" s="25"/>
      <c r="D129" s="15" t="s">
        <v>204</v>
      </c>
      <c r="E129" t="s">
        <v>37</v>
      </c>
    </row>
    <row r="130" spans="1:5" x14ac:dyDescent="0.25">
      <c r="A130" s="25"/>
      <c r="B130" s="25"/>
      <c r="C130" s="25"/>
      <c r="D130" s="15" t="s">
        <v>205</v>
      </c>
      <c r="E130" t="s">
        <v>36</v>
      </c>
    </row>
    <row r="131" spans="1:5" x14ac:dyDescent="0.25">
      <c r="A131" s="29"/>
      <c r="B131" s="29"/>
      <c r="C131" s="29"/>
      <c r="D131" s="15"/>
    </row>
    <row r="132" spans="1:5" x14ac:dyDescent="0.25">
      <c r="A132" s="29"/>
      <c r="B132" s="29"/>
      <c r="C132" s="29"/>
      <c r="D132" s="15"/>
    </row>
    <row r="133" spans="1:5" x14ac:dyDescent="0.25">
      <c r="A133" s="29"/>
      <c r="B133" s="29"/>
      <c r="C133" s="29"/>
      <c r="D133" s="15"/>
    </row>
    <row r="134" spans="1:5" x14ac:dyDescent="0.25">
      <c r="A134" s="29"/>
      <c r="B134" s="29"/>
      <c r="C134" s="29"/>
      <c r="D134" s="15"/>
    </row>
    <row r="135" spans="1:5" x14ac:dyDescent="0.25">
      <c r="A135" s="29"/>
      <c r="B135" s="29"/>
      <c r="C135" s="29"/>
      <c r="D135" s="15"/>
    </row>
    <row r="136" spans="1:5" x14ac:dyDescent="0.25">
      <c r="A136" s="29"/>
      <c r="B136" s="29"/>
      <c r="C136" s="29"/>
      <c r="D136" s="15"/>
    </row>
    <row r="137" spans="1:5" x14ac:dyDescent="0.25">
      <c r="A137" s="29"/>
      <c r="B137" s="29"/>
      <c r="C137" s="29"/>
      <c r="D137" s="15"/>
    </row>
    <row r="138" spans="1:5" x14ac:dyDescent="0.25">
      <c r="A138" s="29"/>
      <c r="B138" s="29"/>
      <c r="C138" s="29"/>
      <c r="D138" s="15"/>
    </row>
    <row r="139" spans="1:5" x14ac:dyDescent="0.25">
      <c r="A139" s="29"/>
      <c r="B139" s="29"/>
      <c r="C139" s="29"/>
      <c r="D139" s="15"/>
    </row>
    <row r="140" spans="1:5" x14ac:dyDescent="0.25">
      <c r="A140" s="29"/>
      <c r="B140" s="29"/>
      <c r="C140" s="29"/>
      <c r="D140" s="15"/>
    </row>
    <row r="141" spans="1:5" x14ac:dyDescent="0.25">
      <c r="A141" s="29"/>
      <c r="B141" s="29"/>
      <c r="C141" s="29"/>
      <c r="D141" s="15"/>
    </row>
    <row r="142" spans="1:5" x14ac:dyDescent="0.25">
      <c r="A142" s="29"/>
      <c r="B142" s="29"/>
      <c r="C142" s="29"/>
      <c r="D142" s="15"/>
    </row>
    <row r="143" spans="1:5" x14ac:dyDescent="0.25">
      <c r="A143" s="29"/>
      <c r="B143" s="29"/>
      <c r="C143" s="29"/>
      <c r="D143" s="15"/>
    </row>
    <row r="144" spans="1:5" x14ac:dyDescent="0.25">
      <c r="A144" s="29"/>
      <c r="B144" s="29"/>
      <c r="C144" s="29"/>
      <c r="D144" s="15"/>
    </row>
    <row r="145" spans="1:4" x14ac:dyDescent="0.25">
      <c r="A145" s="29"/>
      <c r="B145" s="29"/>
      <c r="C145" s="29"/>
      <c r="D145" s="15"/>
    </row>
    <row r="146" spans="1:4" x14ac:dyDescent="0.25">
      <c r="A146" s="29"/>
      <c r="B146" s="29"/>
      <c r="C146" s="29"/>
      <c r="D146" s="15"/>
    </row>
    <row r="147" spans="1:4" x14ac:dyDescent="0.25">
      <c r="A147" s="29"/>
      <c r="B147" s="29"/>
      <c r="C147" s="29"/>
      <c r="D147" s="15"/>
    </row>
    <row r="148" spans="1:4" x14ac:dyDescent="0.25">
      <c r="D148" s="14"/>
    </row>
    <row r="149" spans="1:4" x14ac:dyDescent="0.25">
      <c r="D149" s="14"/>
    </row>
    <row r="150" spans="1:4" x14ac:dyDescent="0.25">
      <c r="D150" s="14"/>
    </row>
    <row r="151" spans="1:4" x14ac:dyDescent="0.25">
      <c r="D151" s="14"/>
    </row>
    <row r="152" spans="1:4" x14ac:dyDescent="0.25">
      <c r="D152" s="14"/>
    </row>
    <row r="153" spans="1:4" x14ac:dyDescent="0.25">
      <c r="D153" s="14"/>
    </row>
    <row r="154" spans="1:4" x14ac:dyDescent="0.25">
      <c r="D154" s="14"/>
    </row>
    <row r="155" spans="1:4" x14ac:dyDescent="0.25">
      <c r="D155" s="14"/>
    </row>
    <row r="156" spans="1:4" x14ac:dyDescent="0.25">
      <c r="D156" s="14"/>
    </row>
    <row r="157" spans="1:4" x14ac:dyDescent="0.25">
      <c r="D157" s="14"/>
    </row>
    <row r="158" spans="1:4" x14ac:dyDescent="0.25">
      <c r="D158" s="14"/>
    </row>
    <row r="159" spans="1:4" x14ac:dyDescent="0.25">
      <c r="D159" s="14"/>
    </row>
    <row r="160" spans="1:4" x14ac:dyDescent="0.25">
      <c r="D160" s="14"/>
    </row>
    <row r="161" spans="4:4" x14ac:dyDescent="0.25">
      <c r="D161" s="14"/>
    </row>
    <row r="162" spans="4:4" x14ac:dyDescent="0.25">
      <c r="D162" s="14"/>
    </row>
    <row r="163" spans="4:4" x14ac:dyDescent="0.25">
      <c r="D163" s="14"/>
    </row>
    <row r="164" spans="4:4" x14ac:dyDescent="0.25">
      <c r="D164" s="14"/>
    </row>
    <row r="165" spans="4:4" x14ac:dyDescent="0.25">
      <c r="D165" s="14"/>
    </row>
    <row r="166" spans="4:4" x14ac:dyDescent="0.25">
      <c r="D166" s="14"/>
    </row>
    <row r="167" spans="4:4" x14ac:dyDescent="0.25">
      <c r="D167" s="14"/>
    </row>
    <row r="168" spans="4:4" x14ac:dyDescent="0.25">
      <c r="D168" s="14"/>
    </row>
    <row r="169" spans="4:4" x14ac:dyDescent="0.25">
      <c r="D169" s="14"/>
    </row>
    <row r="170" spans="4:4" x14ac:dyDescent="0.25">
      <c r="D170" s="14"/>
    </row>
    <row r="171" spans="4:4" x14ac:dyDescent="0.25">
      <c r="D171" s="14"/>
    </row>
    <row r="172" spans="4:4" x14ac:dyDescent="0.25">
      <c r="D172" s="14"/>
    </row>
    <row r="173" spans="4:4" x14ac:dyDescent="0.25">
      <c r="D173" s="14"/>
    </row>
    <row r="174" spans="4:4" x14ac:dyDescent="0.25">
      <c r="D174" s="14"/>
    </row>
    <row r="175" spans="4:4" x14ac:dyDescent="0.25">
      <c r="D175" s="14"/>
    </row>
  </sheetData>
  <mergeCells count="18">
    <mergeCell ref="C105:C110"/>
    <mergeCell ref="B105:B110"/>
    <mergeCell ref="A105:A110"/>
    <mergeCell ref="C111:C130"/>
    <mergeCell ref="B111:B130"/>
    <mergeCell ref="A111:A130"/>
    <mergeCell ref="C27:C67"/>
    <mergeCell ref="B27:B67"/>
    <mergeCell ref="A27:A67"/>
    <mergeCell ref="C68:C84"/>
    <mergeCell ref="B68:B84"/>
    <mergeCell ref="A68:A84"/>
    <mergeCell ref="C85:C104"/>
    <mergeCell ref="B85:B104"/>
    <mergeCell ref="A85:A104"/>
    <mergeCell ref="C6:C26"/>
    <mergeCell ref="B6:B26"/>
    <mergeCell ref="A6:A26"/>
  </mergeCells>
  <hyperlinks>
    <hyperlink ref="A6" r:id="rId1" location="iframe=L3dlYmFwcHMvY2xpbWF0ZV9hbWJpdGlvbi8" xr:uid="{942B32F4-2B7D-44FB-88C2-BE91C4C2DD4A}"/>
    <hyperlink ref="A68" r:id="rId2" location="iframe=L3dlYmFwcHMvYWR2b2NhY3kv" xr:uid="{9BE84122-2A24-41A2-92A2-4283D28A76DA}"/>
    <hyperlink ref="A85" r:id="rId3" xr:uid="{ECEDD41D-13DF-4567-B386-ABFA9438E0FA}"/>
    <hyperlink ref="A111" r:id="rId4" xr:uid="{C4339541-AC47-4FE8-A241-14E002F74AD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26F3D-A0BC-420A-8600-E0C58E6E82DC}">
  <dimension ref="A1:C126"/>
  <sheetViews>
    <sheetView workbookViewId="0">
      <selection activeCell="H10" sqref="H10"/>
    </sheetView>
  </sheetViews>
  <sheetFormatPr defaultRowHeight="15" x14ac:dyDescent="0.25"/>
  <sheetData>
    <row r="1" spans="1:3" x14ac:dyDescent="0.25">
      <c r="B1" s="30" t="s">
        <v>4</v>
      </c>
      <c r="C1" s="30" t="s">
        <v>206</v>
      </c>
    </row>
    <row r="2" spans="1:3" x14ac:dyDescent="0.25">
      <c r="A2" s="30">
        <v>0</v>
      </c>
      <c r="B2" t="s">
        <v>62</v>
      </c>
      <c r="C2" t="s">
        <v>37</v>
      </c>
    </row>
    <row r="3" spans="1:3" x14ac:dyDescent="0.25">
      <c r="A3" s="30">
        <v>1</v>
      </c>
      <c r="B3" t="s">
        <v>63</v>
      </c>
      <c r="C3" t="s">
        <v>37</v>
      </c>
    </row>
    <row r="4" spans="1:3" x14ac:dyDescent="0.25">
      <c r="A4" s="30">
        <v>2</v>
      </c>
      <c r="B4" t="s">
        <v>207</v>
      </c>
      <c r="C4" t="s">
        <v>37</v>
      </c>
    </row>
    <row r="5" spans="1:3" x14ac:dyDescent="0.25">
      <c r="A5" s="30">
        <v>3</v>
      </c>
      <c r="B5" t="s">
        <v>65</v>
      </c>
      <c r="C5" t="s">
        <v>37</v>
      </c>
    </row>
    <row r="6" spans="1:3" x14ac:dyDescent="0.25">
      <c r="A6" s="30">
        <v>4</v>
      </c>
      <c r="B6" t="s">
        <v>66</v>
      </c>
      <c r="C6" t="s">
        <v>36</v>
      </c>
    </row>
    <row r="7" spans="1:3" x14ac:dyDescent="0.25">
      <c r="A7" s="30">
        <v>5</v>
      </c>
      <c r="B7" t="s">
        <v>68</v>
      </c>
      <c r="C7" t="s">
        <v>37</v>
      </c>
    </row>
    <row r="8" spans="1:3" x14ac:dyDescent="0.25">
      <c r="A8" s="30">
        <v>6</v>
      </c>
      <c r="B8" t="s">
        <v>69</v>
      </c>
      <c r="C8" t="s">
        <v>37</v>
      </c>
    </row>
    <row r="9" spans="1:3" x14ac:dyDescent="0.25">
      <c r="A9" s="30">
        <v>7</v>
      </c>
      <c r="B9" t="s">
        <v>70</v>
      </c>
      <c r="C9" t="s">
        <v>36</v>
      </c>
    </row>
    <row r="10" spans="1:3" x14ac:dyDescent="0.25">
      <c r="A10" s="30">
        <v>8</v>
      </c>
      <c r="B10" t="s">
        <v>71</v>
      </c>
      <c r="C10" t="s">
        <v>36</v>
      </c>
    </row>
    <row r="11" spans="1:3" x14ac:dyDescent="0.25">
      <c r="A11" s="30">
        <v>9</v>
      </c>
      <c r="B11" t="s">
        <v>72</v>
      </c>
      <c r="C11" t="s">
        <v>37</v>
      </c>
    </row>
    <row r="12" spans="1:3" x14ac:dyDescent="0.25">
      <c r="A12" s="30">
        <v>10</v>
      </c>
      <c r="B12" t="s">
        <v>73</v>
      </c>
      <c r="C12" t="s">
        <v>36</v>
      </c>
    </row>
    <row r="13" spans="1:3" x14ac:dyDescent="0.25">
      <c r="A13" s="30">
        <v>11</v>
      </c>
      <c r="B13" t="s">
        <v>74</v>
      </c>
      <c r="C13" t="s">
        <v>37</v>
      </c>
    </row>
    <row r="14" spans="1:3" x14ac:dyDescent="0.25">
      <c r="A14" s="30">
        <v>12</v>
      </c>
      <c r="B14" t="s">
        <v>75</v>
      </c>
      <c r="C14" t="s">
        <v>37</v>
      </c>
    </row>
    <row r="15" spans="1:3" x14ac:dyDescent="0.25">
      <c r="A15" s="30">
        <v>13</v>
      </c>
      <c r="B15" t="s">
        <v>76</v>
      </c>
      <c r="C15" t="s">
        <v>37</v>
      </c>
    </row>
    <row r="16" spans="1:3" x14ac:dyDescent="0.25">
      <c r="A16" s="30">
        <v>14</v>
      </c>
      <c r="B16" t="s">
        <v>77</v>
      </c>
      <c r="C16" t="s">
        <v>37</v>
      </c>
    </row>
    <row r="17" spans="1:3" x14ac:dyDescent="0.25">
      <c r="A17" s="30">
        <v>15</v>
      </c>
      <c r="B17" t="s">
        <v>78</v>
      </c>
      <c r="C17" t="s">
        <v>36</v>
      </c>
    </row>
    <row r="18" spans="1:3" x14ac:dyDescent="0.25">
      <c r="A18" s="30">
        <v>16</v>
      </c>
      <c r="B18" t="s">
        <v>79</v>
      </c>
      <c r="C18" t="s">
        <v>37</v>
      </c>
    </row>
    <row r="19" spans="1:3" x14ac:dyDescent="0.25">
      <c r="A19" s="30">
        <v>17</v>
      </c>
      <c r="B19" t="s">
        <v>80</v>
      </c>
      <c r="C19" t="s">
        <v>36</v>
      </c>
    </row>
    <row r="20" spans="1:3" x14ac:dyDescent="0.25">
      <c r="A20" s="30">
        <v>18</v>
      </c>
      <c r="B20" t="s">
        <v>81</v>
      </c>
      <c r="C20" t="s">
        <v>37</v>
      </c>
    </row>
    <row r="21" spans="1:3" x14ac:dyDescent="0.25">
      <c r="A21" s="30">
        <v>19</v>
      </c>
      <c r="B21" t="s">
        <v>82</v>
      </c>
      <c r="C21" t="s">
        <v>37</v>
      </c>
    </row>
    <row r="22" spans="1:3" x14ac:dyDescent="0.25">
      <c r="A22" s="30">
        <v>20</v>
      </c>
      <c r="B22" t="s">
        <v>208</v>
      </c>
      <c r="C22" t="s">
        <v>36</v>
      </c>
    </row>
    <row r="23" spans="1:3" x14ac:dyDescent="0.25">
      <c r="A23" s="30">
        <v>21</v>
      </c>
      <c r="B23" t="s">
        <v>209</v>
      </c>
      <c r="C23" t="s">
        <v>36</v>
      </c>
    </row>
    <row r="24" spans="1:3" x14ac:dyDescent="0.25">
      <c r="A24" s="30">
        <v>22</v>
      </c>
      <c r="B24" t="s">
        <v>210</v>
      </c>
      <c r="C24" t="s">
        <v>36</v>
      </c>
    </row>
    <row r="25" spans="1:3" x14ac:dyDescent="0.25">
      <c r="A25" s="30">
        <v>23</v>
      </c>
      <c r="B25" t="s">
        <v>90</v>
      </c>
      <c r="C25" t="s">
        <v>37</v>
      </c>
    </row>
    <row r="26" spans="1:3" x14ac:dyDescent="0.25">
      <c r="A26" s="30">
        <v>24</v>
      </c>
      <c r="B26" t="s">
        <v>211</v>
      </c>
      <c r="C26" t="s">
        <v>37</v>
      </c>
    </row>
    <row r="27" spans="1:3" x14ac:dyDescent="0.25">
      <c r="A27" s="30">
        <v>25</v>
      </c>
      <c r="B27" t="s">
        <v>212</v>
      </c>
      <c r="C27" t="s">
        <v>36</v>
      </c>
    </row>
    <row r="28" spans="1:3" x14ac:dyDescent="0.25">
      <c r="A28" s="30">
        <v>26</v>
      </c>
      <c r="B28" t="s">
        <v>213</v>
      </c>
      <c r="C28" t="s">
        <v>37</v>
      </c>
    </row>
    <row r="29" spans="1:3" x14ac:dyDescent="0.25">
      <c r="A29" s="30">
        <v>27</v>
      </c>
      <c r="B29" t="s">
        <v>214</v>
      </c>
      <c r="C29" t="s">
        <v>37</v>
      </c>
    </row>
    <row r="30" spans="1:3" x14ac:dyDescent="0.25">
      <c r="A30" s="30">
        <v>28</v>
      </c>
      <c r="B30" t="s">
        <v>215</v>
      </c>
      <c r="C30" t="s">
        <v>37</v>
      </c>
    </row>
    <row r="31" spans="1:3" x14ac:dyDescent="0.25">
      <c r="A31" s="30">
        <v>29</v>
      </c>
      <c r="B31" t="s">
        <v>96</v>
      </c>
      <c r="C31" t="s">
        <v>37</v>
      </c>
    </row>
    <row r="32" spans="1:3" x14ac:dyDescent="0.25">
      <c r="A32" s="30">
        <v>30</v>
      </c>
      <c r="B32" t="s">
        <v>97</v>
      </c>
      <c r="C32" t="s">
        <v>37</v>
      </c>
    </row>
    <row r="33" spans="1:3" x14ac:dyDescent="0.25">
      <c r="A33" s="30">
        <v>31</v>
      </c>
      <c r="B33" t="s">
        <v>98</v>
      </c>
      <c r="C33" t="s">
        <v>36</v>
      </c>
    </row>
    <row r="34" spans="1:3" x14ac:dyDescent="0.25">
      <c r="A34" s="30">
        <v>32</v>
      </c>
      <c r="B34" t="s">
        <v>216</v>
      </c>
      <c r="C34" t="s">
        <v>37</v>
      </c>
    </row>
    <row r="35" spans="1:3" x14ac:dyDescent="0.25">
      <c r="A35" s="30">
        <v>33</v>
      </c>
      <c r="B35" t="s">
        <v>217</v>
      </c>
      <c r="C35" t="s">
        <v>37</v>
      </c>
    </row>
    <row r="36" spans="1:3" x14ac:dyDescent="0.25">
      <c r="A36" s="30">
        <v>34</v>
      </c>
      <c r="B36" t="s">
        <v>218</v>
      </c>
      <c r="C36" t="s">
        <v>36</v>
      </c>
    </row>
    <row r="37" spans="1:3" x14ac:dyDescent="0.25">
      <c r="A37" s="30">
        <v>35</v>
      </c>
      <c r="B37" t="s">
        <v>219</v>
      </c>
      <c r="C37" t="s">
        <v>36</v>
      </c>
    </row>
    <row r="38" spans="1:3" x14ac:dyDescent="0.25">
      <c r="A38" s="30">
        <v>36</v>
      </c>
      <c r="B38" t="s">
        <v>220</v>
      </c>
      <c r="C38" t="s">
        <v>36</v>
      </c>
    </row>
    <row r="39" spans="1:3" x14ac:dyDescent="0.25">
      <c r="A39" s="30">
        <v>37</v>
      </c>
      <c r="B39" t="s">
        <v>105</v>
      </c>
      <c r="C39" t="s">
        <v>37</v>
      </c>
    </row>
    <row r="40" spans="1:3" x14ac:dyDescent="0.25">
      <c r="A40" s="30">
        <v>38</v>
      </c>
      <c r="B40" t="s">
        <v>221</v>
      </c>
      <c r="C40" t="s">
        <v>36</v>
      </c>
    </row>
    <row r="41" spans="1:3" x14ac:dyDescent="0.25">
      <c r="A41" s="30">
        <v>39</v>
      </c>
      <c r="B41" t="s">
        <v>104</v>
      </c>
      <c r="C41" t="s">
        <v>37</v>
      </c>
    </row>
    <row r="42" spans="1:3" x14ac:dyDescent="0.25">
      <c r="A42" s="30">
        <v>40</v>
      </c>
      <c r="B42" t="s">
        <v>107</v>
      </c>
      <c r="C42" t="s">
        <v>37</v>
      </c>
    </row>
    <row r="43" spans="1:3" x14ac:dyDescent="0.25">
      <c r="A43" s="30">
        <v>41</v>
      </c>
      <c r="B43" t="s">
        <v>222</v>
      </c>
      <c r="C43" t="s">
        <v>36</v>
      </c>
    </row>
    <row r="44" spans="1:3" x14ac:dyDescent="0.25">
      <c r="A44" s="30">
        <v>42</v>
      </c>
      <c r="B44" t="s">
        <v>110</v>
      </c>
      <c r="C44" t="s">
        <v>37</v>
      </c>
    </row>
    <row r="45" spans="1:3" x14ac:dyDescent="0.25">
      <c r="A45" s="30">
        <v>43</v>
      </c>
      <c r="B45" t="s">
        <v>223</v>
      </c>
      <c r="C45" t="s">
        <v>36</v>
      </c>
    </row>
    <row r="46" spans="1:3" x14ac:dyDescent="0.25">
      <c r="A46" s="30">
        <v>44</v>
      </c>
      <c r="B46" t="s">
        <v>224</v>
      </c>
      <c r="C46" t="s">
        <v>37</v>
      </c>
    </row>
    <row r="47" spans="1:3" x14ac:dyDescent="0.25">
      <c r="A47" s="30">
        <v>45</v>
      </c>
      <c r="B47" t="s">
        <v>225</v>
      </c>
      <c r="C47" t="s">
        <v>37</v>
      </c>
    </row>
    <row r="48" spans="1:3" x14ac:dyDescent="0.25">
      <c r="A48" s="30">
        <v>46</v>
      </c>
      <c r="B48" t="s">
        <v>226</v>
      </c>
      <c r="C48" t="s">
        <v>37</v>
      </c>
    </row>
    <row r="49" spans="1:3" x14ac:dyDescent="0.25">
      <c r="A49" s="30">
        <v>47</v>
      </c>
      <c r="B49" t="s">
        <v>115</v>
      </c>
      <c r="C49" t="s">
        <v>37</v>
      </c>
    </row>
    <row r="50" spans="1:3" x14ac:dyDescent="0.25">
      <c r="A50" s="30">
        <v>48</v>
      </c>
      <c r="B50" t="s">
        <v>116</v>
      </c>
      <c r="C50" t="s">
        <v>37</v>
      </c>
    </row>
    <row r="51" spans="1:3" x14ac:dyDescent="0.25">
      <c r="A51" s="30">
        <v>49</v>
      </c>
      <c r="B51" t="s">
        <v>227</v>
      </c>
      <c r="C51" t="s">
        <v>36</v>
      </c>
    </row>
    <row r="52" spans="1:3" x14ac:dyDescent="0.25">
      <c r="A52" s="30">
        <v>50</v>
      </c>
      <c r="B52" t="s">
        <v>228</v>
      </c>
      <c r="C52" t="s">
        <v>36</v>
      </c>
    </row>
    <row r="53" spans="1:3" x14ac:dyDescent="0.25">
      <c r="A53" s="30">
        <v>51</v>
      </c>
      <c r="B53" t="s">
        <v>229</v>
      </c>
      <c r="C53" t="s">
        <v>36</v>
      </c>
    </row>
    <row r="54" spans="1:3" x14ac:dyDescent="0.25">
      <c r="A54" s="30">
        <v>52</v>
      </c>
      <c r="B54" t="s">
        <v>230</v>
      </c>
      <c r="C54" t="s">
        <v>37</v>
      </c>
    </row>
    <row r="55" spans="1:3" x14ac:dyDescent="0.25">
      <c r="A55" s="30">
        <v>53</v>
      </c>
      <c r="B55" t="s">
        <v>122</v>
      </c>
      <c r="C55" t="s">
        <v>36</v>
      </c>
    </row>
    <row r="56" spans="1:3" x14ac:dyDescent="0.25">
      <c r="A56" s="30">
        <v>54</v>
      </c>
      <c r="B56" t="s">
        <v>231</v>
      </c>
      <c r="C56" t="s">
        <v>36</v>
      </c>
    </row>
    <row r="57" spans="1:3" x14ac:dyDescent="0.25">
      <c r="A57" s="30">
        <v>55</v>
      </c>
      <c r="B57" t="s">
        <v>232</v>
      </c>
      <c r="C57" t="s">
        <v>36</v>
      </c>
    </row>
    <row r="58" spans="1:3" x14ac:dyDescent="0.25">
      <c r="A58" s="30">
        <v>56</v>
      </c>
      <c r="B58" t="s">
        <v>233</v>
      </c>
      <c r="C58" t="s">
        <v>36</v>
      </c>
    </row>
    <row r="59" spans="1:3" x14ac:dyDescent="0.25">
      <c r="A59" s="30">
        <v>57</v>
      </c>
      <c r="B59" t="s">
        <v>234</v>
      </c>
      <c r="C59" t="s">
        <v>37</v>
      </c>
    </row>
    <row r="60" spans="1:3" x14ac:dyDescent="0.25">
      <c r="A60" s="30">
        <v>58</v>
      </c>
      <c r="B60" t="s">
        <v>235</v>
      </c>
      <c r="C60" t="s">
        <v>37</v>
      </c>
    </row>
    <row r="61" spans="1:3" x14ac:dyDescent="0.25">
      <c r="A61" s="30">
        <v>59</v>
      </c>
      <c r="B61" t="s">
        <v>128</v>
      </c>
      <c r="C61" t="s">
        <v>37</v>
      </c>
    </row>
    <row r="62" spans="1:3" x14ac:dyDescent="0.25">
      <c r="A62" s="30">
        <v>60</v>
      </c>
      <c r="B62" t="s">
        <v>236</v>
      </c>
      <c r="C62" t="s">
        <v>37</v>
      </c>
    </row>
    <row r="63" spans="1:3" x14ac:dyDescent="0.25">
      <c r="A63" s="30">
        <v>61</v>
      </c>
      <c r="B63" t="s">
        <v>129</v>
      </c>
      <c r="C63" t="s">
        <v>36</v>
      </c>
    </row>
    <row r="64" spans="1:3" x14ac:dyDescent="0.25">
      <c r="A64" s="30">
        <v>62</v>
      </c>
      <c r="B64" t="s">
        <v>134</v>
      </c>
      <c r="C64" t="s">
        <v>37</v>
      </c>
    </row>
    <row r="65" spans="1:3" x14ac:dyDescent="0.25">
      <c r="A65" s="30">
        <v>63</v>
      </c>
      <c r="B65" t="s">
        <v>135</v>
      </c>
      <c r="C65" t="s">
        <v>37</v>
      </c>
    </row>
    <row r="66" spans="1:3" x14ac:dyDescent="0.25">
      <c r="A66" s="30">
        <v>64</v>
      </c>
      <c r="B66" t="s">
        <v>136</v>
      </c>
      <c r="C66" t="s">
        <v>36</v>
      </c>
    </row>
    <row r="67" spans="1:3" x14ac:dyDescent="0.25">
      <c r="A67" s="30">
        <v>65</v>
      </c>
      <c r="B67" t="s">
        <v>137</v>
      </c>
      <c r="C67" t="s">
        <v>37</v>
      </c>
    </row>
    <row r="68" spans="1:3" x14ac:dyDescent="0.25">
      <c r="A68" s="30">
        <v>66</v>
      </c>
      <c r="B68" t="s">
        <v>138</v>
      </c>
      <c r="C68" t="s">
        <v>36</v>
      </c>
    </row>
    <row r="69" spans="1:3" x14ac:dyDescent="0.25">
      <c r="A69" s="30">
        <v>67</v>
      </c>
      <c r="B69" t="s">
        <v>139</v>
      </c>
      <c r="C69" t="s">
        <v>37</v>
      </c>
    </row>
    <row r="70" spans="1:3" x14ac:dyDescent="0.25">
      <c r="A70" s="30">
        <v>68</v>
      </c>
      <c r="B70" t="s">
        <v>140</v>
      </c>
      <c r="C70" t="s">
        <v>36</v>
      </c>
    </row>
    <row r="71" spans="1:3" x14ac:dyDescent="0.25">
      <c r="A71" s="30">
        <v>69</v>
      </c>
      <c r="B71" t="s">
        <v>237</v>
      </c>
      <c r="C71" t="s">
        <v>36</v>
      </c>
    </row>
    <row r="72" spans="1:3" x14ac:dyDescent="0.25">
      <c r="A72" s="30">
        <v>70</v>
      </c>
      <c r="B72" t="s">
        <v>142</v>
      </c>
      <c r="C72" t="s">
        <v>37</v>
      </c>
    </row>
    <row r="73" spans="1:3" x14ac:dyDescent="0.25">
      <c r="A73" s="30">
        <v>71</v>
      </c>
      <c r="B73" t="s">
        <v>143</v>
      </c>
      <c r="C73" t="s">
        <v>36</v>
      </c>
    </row>
    <row r="74" spans="1:3" x14ac:dyDescent="0.25">
      <c r="A74" s="30">
        <v>72</v>
      </c>
      <c r="B74" t="s">
        <v>144</v>
      </c>
      <c r="C74" t="s">
        <v>37</v>
      </c>
    </row>
    <row r="75" spans="1:3" x14ac:dyDescent="0.25">
      <c r="A75" s="30">
        <v>73</v>
      </c>
      <c r="B75" t="s">
        <v>145</v>
      </c>
      <c r="C75" t="s">
        <v>37</v>
      </c>
    </row>
    <row r="76" spans="1:3" x14ac:dyDescent="0.25">
      <c r="A76" s="30">
        <v>74</v>
      </c>
      <c r="B76" t="s">
        <v>146</v>
      </c>
      <c r="C76" t="s">
        <v>37</v>
      </c>
    </row>
    <row r="77" spans="1:3" x14ac:dyDescent="0.25">
      <c r="A77" s="30">
        <v>75</v>
      </c>
      <c r="B77" t="s">
        <v>147</v>
      </c>
      <c r="C77" t="s">
        <v>37</v>
      </c>
    </row>
    <row r="78" spans="1:3" x14ac:dyDescent="0.25">
      <c r="A78" s="30">
        <v>76</v>
      </c>
      <c r="B78" t="s">
        <v>148</v>
      </c>
      <c r="C78" t="s">
        <v>37</v>
      </c>
    </row>
    <row r="79" spans="1:3" x14ac:dyDescent="0.25">
      <c r="A79" s="30">
        <v>77</v>
      </c>
      <c r="B79" t="s">
        <v>149</v>
      </c>
      <c r="C79" t="s">
        <v>36</v>
      </c>
    </row>
    <row r="80" spans="1:3" x14ac:dyDescent="0.25">
      <c r="A80" s="30">
        <v>78</v>
      </c>
      <c r="B80" t="s">
        <v>150</v>
      </c>
      <c r="C80" t="s">
        <v>37</v>
      </c>
    </row>
    <row r="81" spans="1:3" x14ac:dyDescent="0.25">
      <c r="A81" s="30">
        <v>79</v>
      </c>
      <c r="B81" t="s">
        <v>154</v>
      </c>
      <c r="C81" t="s">
        <v>37</v>
      </c>
    </row>
    <row r="82" spans="1:3" x14ac:dyDescent="0.25">
      <c r="A82" s="30">
        <v>80</v>
      </c>
      <c r="B82" t="s">
        <v>155</v>
      </c>
      <c r="C82" t="s">
        <v>36</v>
      </c>
    </row>
    <row r="83" spans="1:3" x14ac:dyDescent="0.25">
      <c r="A83" s="30">
        <v>81</v>
      </c>
      <c r="B83" t="s">
        <v>156</v>
      </c>
      <c r="C83" t="s">
        <v>36</v>
      </c>
    </row>
    <row r="84" spans="1:3" x14ac:dyDescent="0.25">
      <c r="A84" s="30">
        <v>82</v>
      </c>
      <c r="B84" t="s">
        <v>238</v>
      </c>
      <c r="C84" t="s">
        <v>36</v>
      </c>
    </row>
    <row r="85" spans="1:3" x14ac:dyDescent="0.25">
      <c r="A85" s="30">
        <v>83</v>
      </c>
      <c r="B85" t="s">
        <v>158</v>
      </c>
      <c r="C85" t="s">
        <v>36</v>
      </c>
    </row>
    <row r="86" spans="1:3" x14ac:dyDescent="0.25">
      <c r="A86" s="30">
        <v>84</v>
      </c>
      <c r="B86" t="s">
        <v>159</v>
      </c>
      <c r="C86" t="s">
        <v>36</v>
      </c>
    </row>
    <row r="87" spans="1:3" x14ac:dyDescent="0.25">
      <c r="A87" s="30">
        <v>85</v>
      </c>
      <c r="B87" t="s">
        <v>239</v>
      </c>
      <c r="C87" t="s">
        <v>36</v>
      </c>
    </row>
    <row r="88" spans="1:3" x14ac:dyDescent="0.25">
      <c r="A88" s="30">
        <v>86</v>
      </c>
      <c r="B88" t="s">
        <v>240</v>
      </c>
      <c r="C88" t="s">
        <v>36</v>
      </c>
    </row>
    <row r="89" spans="1:3" x14ac:dyDescent="0.25">
      <c r="A89" s="30">
        <v>87</v>
      </c>
      <c r="B89" t="s">
        <v>162</v>
      </c>
      <c r="C89" t="s">
        <v>36</v>
      </c>
    </row>
    <row r="90" spans="1:3" x14ac:dyDescent="0.25">
      <c r="A90" s="30">
        <v>88</v>
      </c>
      <c r="B90" t="s">
        <v>163</v>
      </c>
      <c r="C90" t="s">
        <v>36</v>
      </c>
    </row>
    <row r="91" spans="1:3" x14ac:dyDescent="0.25">
      <c r="A91" s="30">
        <v>89</v>
      </c>
      <c r="B91" t="s">
        <v>164</v>
      </c>
      <c r="C91" t="s">
        <v>37</v>
      </c>
    </row>
    <row r="92" spans="1:3" x14ac:dyDescent="0.25">
      <c r="A92" s="30">
        <v>90</v>
      </c>
      <c r="B92" t="s">
        <v>165</v>
      </c>
      <c r="C92" t="s">
        <v>37</v>
      </c>
    </row>
    <row r="93" spans="1:3" x14ac:dyDescent="0.25">
      <c r="A93" s="30">
        <v>91</v>
      </c>
      <c r="B93" t="s">
        <v>166</v>
      </c>
      <c r="C93" t="s">
        <v>36</v>
      </c>
    </row>
    <row r="94" spans="1:3" x14ac:dyDescent="0.25">
      <c r="A94" s="30">
        <v>92</v>
      </c>
      <c r="B94" t="s">
        <v>167</v>
      </c>
      <c r="C94" t="s">
        <v>36</v>
      </c>
    </row>
    <row r="95" spans="1:3" x14ac:dyDescent="0.25">
      <c r="A95" s="30">
        <v>93</v>
      </c>
      <c r="B95" t="s">
        <v>168</v>
      </c>
      <c r="C95" t="s">
        <v>37</v>
      </c>
    </row>
    <row r="96" spans="1:3" x14ac:dyDescent="0.25">
      <c r="A96" s="30">
        <v>94</v>
      </c>
      <c r="B96" t="s">
        <v>169</v>
      </c>
      <c r="C96" t="s">
        <v>36</v>
      </c>
    </row>
    <row r="97" spans="1:3" x14ac:dyDescent="0.25">
      <c r="A97" s="30">
        <v>95</v>
      </c>
      <c r="B97" t="s">
        <v>170</v>
      </c>
      <c r="C97" t="s">
        <v>36</v>
      </c>
    </row>
    <row r="98" spans="1:3" x14ac:dyDescent="0.25">
      <c r="A98" s="30">
        <v>96</v>
      </c>
      <c r="B98" t="s">
        <v>171</v>
      </c>
      <c r="C98" t="s">
        <v>36</v>
      </c>
    </row>
    <row r="99" spans="1:3" x14ac:dyDescent="0.25">
      <c r="A99" s="30">
        <v>97</v>
      </c>
      <c r="B99" t="s">
        <v>172</v>
      </c>
      <c r="C99" t="s">
        <v>37</v>
      </c>
    </row>
    <row r="100" spans="1:3" x14ac:dyDescent="0.25">
      <c r="A100" s="30">
        <v>98</v>
      </c>
      <c r="B100" t="s">
        <v>173</v>
      </c>
      <c r="C100" t="s">
        <v>36</v>
      </c>
    </row>
    <row r="101" spans="1:3" x14ac:dyDescent="0.25">
      <c r="A101" s="30">
        <v>99</v>
      </c>
      <c r="B101" t="s">
        <v>176</v>
      </c>
      <c r="C101" t="s">
        <v>36</v>
      </c>
    </row>
    <row r="102" spans="1:3" x14ac:dyDescent="0.25">
      <c r="A102" s="30">
        <v>100</v>
      </c>
      <c r="B102" t="s">
        <v>177</v>
      </c>
      <c r="C102" t="s">
        <v>37</v>
      </c>
    </row>
    <row r="103" spans="1:3" x14ac:dyDescent="0.25">
      <c r="A103" s="30">
        <v>101</v>
      </c>
      <c r="B103" t="s">
        <v>178</v>
      </c>
      <c r="C103" t="s">
        <v>36</v>
      </c>
    </row>
    <row r="104" spans="1:3" x14ac:dyDescent="0.25">
      <c r="A104" s="30">
        <v>102</v>
      </c>
      <c r="B104" t="s">
        <v>241</v>
      </c>
      <c r="C104" t="s">
        <v>36</v>
      </c>
    </row>
    <row r="105" spans="1:3" x14ac:dyDescent="0.25">
      <c r="A105" s="30">
        <v>103</v>
      </c>
      <c r="B105" t="s">
        <v>180</v>
      </c>
      <c r="C105" t="s">
        <v>36</v>
      </c>
    </row>
    <row r="106" spans="1:3" x14ac:dyDescent="0.25">
      <c r="A106" s="30">
        <v>104</v>
      </c>
      <c r="B106" t="s">
        <v>181</v>
      </c>
      <c r="C106" t="s">
        <v>36</v>
      </c>
    </row>
    <row r="107" spans="1:3" x14ac:dyDescent="0.25">
      <c r="A107" s="30">
        <v>105</v>
      </c>
      <c r="B107" t="s">
        <v>184</v>
      </c>
      <c r="C107" t="s">
        <v>36</v>
      </c>
    </row>
    <row r="108" spans="1:3" x14ac:dyDescent="0.25">
      <c r="A108" s="30">
        <v>106</v>
      </c>
      <c r="B108" t="s">
        <v>186</v>
      </c>
      <c r="C108" t="s">
        <v>37</v>
      </c>
    </row>
    <row r="109" spans="1:3" x14ac:dyDescent="0.25">
      <c r="A109" s="30">
        <v>107</v>
      </c>
      <c r="B109" t="s">
        <v>187</v>
      </c>
      <c r="C109" t="s">
        <v>37</v>
      </c>
    </row>
    <row r="110" spans="1:3" x14ac:dyDescent="0.25">
      <c r="A110" s="30">
        <v>108</v>
      </c>
      <c r="B110" t="s">
        <v>188</v>
      </c>
      <c r="C110" t="s">
        <v>36</v>
      </c>
    </row>
    <row r="111" spans="1:3" x14ac:dyDescent="0.25">
      <c r="A111" s="30">
        <v>109</v>
      </c>
      <c r="B111" t="s">
        <v>190</v>
      </c>
      <c r="C111" t="s">
        <v>36</v>
      </c>
    </row>
    <row r="112" spans="1:3" x14ac:dyDescent="0.25">
      <c r="A112" s="30">
        <v>110</v>
      </c>
      <c r="B112" t="s">
        <v>191</v>
      </c>
      <c r="C112" t="s">
        <v>37</v>
      </c>
    </row>
    <row r="113" spans="1:3" x14ac:dyDescent="0.25">
      <c r="A113" s="30">
        <v>111</v>
      </c>
      <c r="B113" t="s">
        <v>192</v>
      </c>
      <c r="C113" t="s">
        <v>36</v>
      </c>
    </row>
    <row r="114" spans="1:3" x14ac:dyDescent="0.25">
      <c r="A114" s="30">
        <v>112</v>
      </c>
      <c r="B114" t="s">
        <v>193</v>
      </c>
      <c r="C114" t="s">
        <v>37</v>
      </c>
    </row>
    <row r="115" spans="1:3" x14ac:dyDescent="0.25">
      <c r="A115" s="30">
        <v>113</v>
      </c>
      <c r="B115" t="s">
        <v>194</v>
      </c>
      <c r="C115" t="s">
        <v>37</v>
      </c>
    </row>
    <row r="116" spans="1:3" x14ac:dyDescent="0.25">
      <c r="A116" s="30">
        <v>114</v>
      </c>
      <c r="B116" t="s">
        <v>195</v>
      </c>
      <c r="C116" t="s">
        <v>37</v>
      </c>
    </row>
    <row r="117" spans="1:3" x14ac:dyDescent="0.25">
      <c r="A117" s="30">
        <v>115</v>
      </c>
      <c r="B117" t="s">
        <v>196</v>
      </c>
      <c r="C117" t="s">
        <v>37</v>
      </c>
    </row>
    <row r="118" spans="1:3" x14ac:dyDescent="0.25">
      <c r="A118" s="30">
        <v>116</v>
      </c>
      <c r="B118" t="s">
        <v>197</v>
      </c>
      <c r="C118" t="s">
        <v>37</v>
      </c>
    </row>
    <row r="119" spans="1:3" x14ac:dyDescent="0.25">
      <c r="A119" s="30">
        <v>117</v>
      </c>
      <c r="B119" t="s">
        <v>198</v>
      </c>
      <c r="C119" t="s">
        <v>36</v>
      </c>
    </row>
    <row r="120" spans="1:3" x14ac:dyDescent="0.25">
      <c r="A120" s="30">
        <v>118</v>
      </c>
      <c r="B120" t="s">
        <v>242</v>
      </c>
      <c r="C120" t="s">
        <v>36</v>
      </c>
    </row>
    <row r="121" spans="1:3" x14ac:dyDescent="0.25">
      <c r="A121" s="30">
        <v>119</v>
      </c>
      <c r="B121" t="s">
        <v>200</v>
      </c>
      <c r="C121" t="s">
        <v>37</v>
      </c>
    </row>
    <row r="122" spans="1:3" x14ac:dyDescent="0.25">
      <c r="A122" s="30">
        <v>120</v>
      </c>
      <c r="B122" t="s">
        <v>243</v>
      </c>
      <c r="C122" t="s">
        <v>36</v>
      </c>
    </row>
    <row r="123" spans="1:3" x14ac:dyDescent="0.25">
      <c r="A123" s="30">
        <v>121</v>
      </c>
      <c r="B123" t="s">
        <v>202</v>
      </c>
      <c r="C123" t="s">
        <v>37</v>
      </c>
    </row>
    <row r="124" spans="1:3" x14ac:dyDescent="0.25">
      <c r="A124" s="30">
        <v>122</v>
      </c>
      <c r="B124" t="s">
        <v>203</v>
      </c>
      <c r="C124" t="s">
        <v>36</v>
      </c>
    </row>
    <row r="125" spans="1:3" x14ac:dyDescent="0.25">
      <c r="A125" s="30">
        <v>123</v>
      </c>
      <c r="B125" t="s">
        <v>204</v>
      </c>
      <c r="C125" t="s">
        <v>37</v>
      </c>
    </row>
    <row r="126" spans="1:3" x14ac:dyDescent="0.25">
      <c r="A126" s="30">
        <v>124</v>
      </c>
      <c r="B126" t="s">
        <v>205</v>
      </c>
      <c r="C126" t="s">
        <v>36</v>
      </c>
    </row>
  </sheetData>
  <autoFilter ref="B2:C126" xr:uid="{DA226F3D-A0BC-420A-8600-E0C58E6E82D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E1D33-C404-4F2F-8B18-132A72ABD10B}">
  <dimension ref="A1:C123"/>
  <sheetViews>
    <sheetView workbookViewId="0">
      <selection activeCell="C6" sqref="C6"/>
    </sheetView>
  </sheetViews>
  <sheetFormatPr defaultRowHeight="15" x14ac:dyDescent="0.25"/>
  <sheetData>
    <row r="1" spans="1:3" x14ac:dyDescent="0.25">
      <c r="B1" s="30" t="s">
        <v>4</v>
      </c>
      <c r="C1" s="30" t="s">
        <v>206</v>
      </c>
    </row>
    <row r="2" spans="1:3" x14ac:dyDescent="0.25">
      <c r="A2" s="30">
        <v>0</v>
      </c>
      <c r="B2" t="s">
        <v>244</v>
      </c>
      <c r="C2" t="s">
        <v>36</v>
      </c>
    </row>
    <row r="3" spans="1:3" x14ac:dyDescent="0.25">
      <c r="A3" s="30">
        <v>1</v>
      </c>
      <c r="B3" t="s">
        <v>245</v>
      </c>
      <c r="C3" t="s">
        <v>36</v>
      </c>
    </row>
    <row r="4" spans="1:3" x14ac:dyDescent="0.25">
      <c r="A4" s="30">
        <v>2</v>
      </c>
      <c r="B4" t="s">
        <v>70</v>
      </c>
      <c r="C4" t="s">
        <v>36</v>
      </c>
    </row>
    <row r="5" spans="1:3" x14ac:dyDescent="0.25">
      <c r="A5" s="30">
        <v>3</v>
      </c>
      <c r="B5" t="s">
        <v>71</v>
      </c>
      <c r="C5" t="s">
        <v>36</v>
      </c>
    </row>
    <row r="6" spans="1:3" x14ac:dyDescent="0.25">
      <c r="A6" s="30">
        <v>4</v>
      </c>
      <c r="B6" t="s">
        <v>73</v>
      </c>
      <c r="C6" t="s">
        <v>36</v>
      </c>
    </row>
    <row r="7" spans="1:3" x14ac:dyDescent="0.25">
      <c r="A7" s="30">
        <v>5</v>
      </c>
      <c r="B7" t="s">
        <v>246</v>
      </c>
      <c r="C7" t="s">
        <v>36</v>
      </c>
    </row>
    <row r="8" spans="1:3" x14ac:dyDescent="0.25">
      <c r="A8" s="30">
        <v>6</v>
      </c>
      <c r="B8" t="s">
        <v>247</v>
      </c>
      <c r="C8" t="s">
        <v>36</v>
      </c>
    </row>
    <row r="9" spans="1:3" x14ac:dyDescent="0.25">
      <c r="A9" s="30">
        <v>7</v>
      </c>
      <c r="B9" t="s">
        <v>248</v>
      </c>
      <c r="C9" t="s">
        <v>36</v>
      </c>
    </row>
    <row r="10" spans="1:3" x14ac:dyDescent="0.25">
      <c r="A10" s="30">
        <v>8</v>
      </c>
      <c r="B10" t="s">
        <v>80</v>
      </c>
      <c r="C10" t="s">
        <v>36</v>
      </c>
    </row>
    <row r="11" spans="1:3" x14ac:dyDescent="0.25">
      <c r="A11" s="30">
        <v>9</v>
      </c>
      <c r="B11" t="s">
        <v>249</v>
      </c>
      <c r="C11" t="s">
        <v>36</v>
      </c>
    </row>
    <row r="12" spans="1:3" x14ac:dyDescent="0.25">
      <c r="A12" s="30">
        <v>10</v>
      </c>
      <c r="B12" t="s">
        <v>250</v>
      </c>
      <c r="C12" t="s">
        <v>36</v>
      </c>
    </row>
    <row r="13" spans="1:3" x14ac:dyDescent="0.25">
      <c r="A13" s="30">
        <v>11</v>
      </c>
      <c r="B13" t="s">
        <v>251</v>
      </c>
      <c r="C13" t="s">
        <v>36</v>
      </c>
    </row>
    <row r="14" spans="1:3" x14ac:dyDescent="0.25">
      <c r="A14" s="30">
        <v>12</v>
      </c>
      <c r="B14" t="s">
        <v>252</v>
      </c>
      <c r="C14" t="s">
        <v>36</v>
      </c>
    </row>
    <row r="15" spans="1:3" x14ac:dyDescent="0.25">
      <c r="A15" s="30">
        <v>13</v>
      </c>
      <c r="B15" t="s">
        <v>253</v>
      </c>
      <c r="C15" t="s">
        <v>36</v>
      </c>
    </row>
    <row r="16" spans="1:3" x14ac:dyDescent="0.25">
      <c r="A16" s="30">
        <v>14</v>
      </c>
      <c r="B16" t="s">
        <v>254</v>
      </c>
      <c r="C16" t="s">
        <v>36</v>
      </c>
    </row>
    <row r="17" spans="1:3" x14ac:dyDescent="0.25">
      <c r="A17" s="30">
        <v>15</v>
      </c>
      <c r="B17" t="s">
        <v>255</v>
      </c>
      <c r="C17" t="s">
        <v>36</v>
      </c>
    </row>
    <row r="18" spans="1:3" x14ac:dyDescent="0.25">
      <c r="A18" s="30">
        <v>16</v>
      </c>
      <c r="B18" t="s">
        <v>256</v>
      </c>
      <c r="C18" t="s">
        <v>36</v>
      </c>
    </row>
    <row r="19" spans="1:3" x14ac:dyDescent="0.25">
      <c r="A19" s="30">
        <v>17</v>
      </c>
      <c r="B19" t="s">
        <v>257</v>
      </c>
      <c r="C19" t="s">
        <v>36</v>
      </c>
    </row>
    <row r="20" spans="1:3" x14ac:dyDescent="0.25">
      <c r="A20" s="30">
        <v>18</v>
      </c>
      <c r="B20" t="s">
        <v>258</v>
      </c>
      <c r="C20" t="s">
        <v>36</v>
      </c>
    </row>
    <row r="21" spans="1:3" x14ac:dyDescent="0.25">
      <c r="A21" s="30">
        <v>19</v>
      </c>
      <c r="B21" t="s">
        <v>98</v>
      </c>
      <c r="C21" t="s">
        <v>36</v>
      </c>
    </row>
    <row r="22" spans="1:3" x14ac:dyDescent="0.25">
      <c r="A22" s="30">
        <v>20</v>
      </c>
      <c r="B22" t="s">
        <v>259</v>
      </c>
      <c r="C22" t="s">
        <v>36</v>
      </c>
    </row>
    <row r="23" spans="1:3" x14ac:dyDescent="0.25">
      <c r="A23" s="30">
        <v>21</v>
      </c>
      <c r="B23" t="s">
        <v>260</v>
      </c>
      <c r="C23" t="s">
        <v>36</v>
      </c>
    </row>
    <row r="24" spans="1:3" x14ac:dyDescent="0.25">
      <c r="A24" s="30">
        <v>22</v>
      </c>
      <c r="B24" t="s">
        <v>261</v>
      </c>
      <c r="C24" t="s">
        <v>36</v>
      </c>
    </row>
    <row r="25" spans="1:3" x14ac:dyDescent="0.25">
      <c r="A25" s="30">
        <v>23</v>
      </c>
      <c r="B25" t="s">
        <v>262</v>
      </c>
      <c r="C25" t="s">
        <v>36</v>
      </c>
    </row>
    <row r="26" spans="1:3" x14ac:dyDescent="0.25">
      <c r="A26" s="30">
        <v>24</v>
      </c>
      <c r="B26" t="s">
        <v>263</v>
      </c>
      <c r="C26" t="s">
        <v>36</v>
      </c>
    </row>
    <row r="27" spans="1:3" x14ac:dyDescent="0.25">
      <c r="A27" s="30">
        <v>25</v>
      </c>
      <c r="B27" t="s">
        <v>264</v>
      </c>
      <c r="C27" t="s">
        <v>36</v>
      </c>
    </row>
    <row r="28" spans="1:3" x14ac:dyDescent="0.25">
      <c r="A28" s="30">
        <v>26</v>
      </c>
      <c r="B28" t="s">
        <v>265</v>
      </c>
      <c r="C28" t="s">
        <v>36</v>
      </c>
    </row>
    <row r="29" spans="1:3" x14ac:dyDescent="0.25">
      <c r="A29" s="30">
        <v>27</v>
      </c>
      <c r="B29" t="s">
        <v>266</v>
      </c>
      <c r="C29" t="s">
        <v>36</v>
      </c>
    </row>
    <row r="30" spans="1:3" x14ac:dyDescent="0.25">
      <c r="A30" s="30">
        <v>28</v>
      </c>
      <c r="B30" t="s">
        <v>267</v>
      </c>
      <c r="C30" t="s">
        <v>36</v>
      </c>
    </row>
    <row r="31" spans="1:3" x14ac:dyDescent="0.25">
      <c r="A31" s="30">
        <v>29</v>
      </c>
      <c r="B31" t="s">
        <v>268</v>
      </c>
      <c r="C31" t="s">
        <v>36</v>
      </c>
    </row>
    <row r="32" spans="1:3" x14ac:dyDescent="0.25">
      <c r="A32" s="30">
        <v>30</v>
      </c>
      <c r="B32" t="s">
        <v>269</v>
      </c>
      <c r="C32" t="s">
        <v>36</v>
      </c>
    </row>
    <row r="33" spans="1:3" x14ac:dyDescent="0.25">
      <c r="A33" s="30">
        <v>31</v>
      </c>
      <c r="B33" t="s">
        <v>270</v>
      </c>
      <c r="C33" t="s">
        <v>36</v>
      </c>
    </row>
    <row r="34" spans="1:3" x14ac:dyDescent="0.25">
      <c r="A34" s="30">
        <v>32</v>
      </c>
      <c r="B34" t="s">
        <v>222</v>
      </c>
      <c r="C34" t="s">
        <v>36</v>
      </c>
    </row>
    <row r="35" spans="1:3" x14ac:dyDescent="0.25">
      <c r="A35" s="30">
        <v>33</v>
      </c>
      <c r="B35" t="s">
        <v>223</v>
      </c>
      <c r="C35" t="s">
        <v>36</v>
      </c>
    </row>
    <row r="36" spans="1:3" x14ac:dyDescent="0.25">
      <c r="A36" s="30">
        <v>34</v>
      </c>
      <c r="B36" t="s">
        <v>271</v>
      </c>
      <c r="C36" t="s">
        <v>36</v>
      </c>
    </row>
    <row r="37" spans="1:3" x14ac:dyDescent="0.25">
      <c r="A37" s="30">
        <v>35</v>
      </c>
      <c r="B37" t="s">
        <v>272</v>
      </c>
      <c r="C37" t="s">
        <v>36</v>
      </c>
    </row>
    <row r="38" spans="1:3" x14ac:dyDescent="0.25">
      <c r="A38" s="30">
        <v>36</v>
      </c>
      <c r="B38" t="s">
        <v>273</v>
      </c>
      <c r="C38" t="s">
        <v>36</v>
      </c>
    </row>
    <row r="39" spans="1:3" x14ac:dyDescent="0.25">
      <c r="A39" s="30">
        <v>37</v>
      </c>
      <c r="B39" t="s">
        <v>274</v>
      </c>
      <c r="C39" t="s">
        <v>36</v>
      </c>
    </row>
    <row r="40" spans="1:3" x14ac:dyDescent="0.25">
      <c r="A40" s="30">
        <v>38</v>
      </c>
      <c r="B40" t="s">
        <v>275</v>
      </c>
      <c r="C40" t="s">
        <v>36</v>
      </c>
    </row>
    <row r="41" spans="1:3" x14ac:dyDescent="0.25">
      <c r="A41" s="30">
        <v>39</v>
      </c>
      <c r="B41" t="s">
        <v>276</v>
      </c>
      <c r="C41" t="s">
        <v>36</v>
      </c>
    </row>
    <row r="42" spans="1:3" x14ac:dyDescent="0.25">
      <c r="A42" s="30">
        <v>40</v>
      </c>
      <c r="B42" t="s">
        <v>277</v>
      </c>
      <c r="C42" t="s">
        <v>36</v>
      </c>
    </row>
    <row r="43" spans="1:3" x14ac:dyDescent="0.25">
      <c r="A43" s="30">
        <v>41</v>
      </c>
      <c r="B43" t="s">
        <v>122</v>
      </c>
      <c r="C43" t="s">
        <v>36</v>
      </c>
    </row>
    <row r="44" spans="1:3" x14ac:dyDescent="0.25">
      <c r="A44" s="30">
        <v>42</v>
      </c>
      <c r="B44" t="s">
        <v>278</v>
      </c>
      <c r="C44" t="s">
        <v>36</v>
      </c>
    </row>
    <row r="45" spans="1:3" x14ac:dyDescent="0.25">
      <c r="A45" s="30">
        <v>43</v>
      </c>
      <c r="B45" t="s">
        <v>279</v>
      </c>
      <c r="C45" t="s">
        <v>36</v>
      </c>
    </row>
    <row r="46" spans="1:3" x14ac:dyDescent="0.25">
      <c r="A46" s="30">
        <v>44</v>
      </c>
      <c r="B46" t="s">
        <v>280</v>
      </c>
      <c r="C46" t="s">
        <v>36</v>
      </c>
    </row>
    <row r="47" spans="1:3" x14ac:dyDescent="0.25">
      <c r="A47" s="30">
        <v>45</v>
      </c>
      <c r="B47" t="s">
        <v>281</v>
      </c>
      <c r="C47" t="s">
        <v>36</v>
      </c>
    </row>
    <row r="48" spans="1:3" x14ac:dyDescent="0.25">
      <c r="A48" s="30">
        <v>46</v>
      </c>
      <c r="B48" t="s">
        <v>282</v>
      </c>
      <c r="C48" t="s">
        <v>36</v>
      </c>
    </row>
    <row r="49" spans="1:3" x14ac:dyDescent="0.25">
      <c r="A49" s="30">
        <v>47</v>
      </c>
      <c r="B49" t="s">
        <v>283</v>
      </c>
      <c r="C49" t="s">
        <v>36</v>
      </c>
    </row>
    <row r="50" spans="1:3" x14ac:dyDescent="0.25">
      <c r="A50" s="30">
        <v>48</v>
      </c>
      <c r="B50" t="s">
        <v>284</v>
      </c>
      <c r="C50" t="s">
        <v>36</v>
      </c>
    </row>
    <row r="51" spans="1:3" x14ac:dyDescent="0.25">
      <c r="A51" s="30">
        <v>49</v>
      </c>
      <c r="B51" t="s">
        <v>285</v>
      </c>
      <c r="C51" t="s">
        <v>36</v>
      </c>
    </row>
    <row r="52" spans="1:3" x14ac:dyDescent="0.25">
      <c r="A52" s="30">
        <v>50</v>
      </c>
      <c r="B52" t="s">
        <v>286</v>
      </c>
      <c r="C52" t="s">
        <v>36</v>
      </c>
    </row>
    <row r="53" spans="1:3" x14ac:dyDescent="0.25">
      <c r="A53" s="30">
        <v>51</v>
      </c>
      <c r="B53" t="s">
        <v>129</v>
      </c>
      <c r="C53" t="s">
        <v>36</v>
      </c>
    </row>
    <row r="54" spans="1:3" x14ac:dyDescent="0.25">
      <c r="A54" s="30">
        <v>52</v>
      </c>
      <c r="B54" t="s">
        <v>136</v>
      </c>
      <c r="C54" t="s">
        <v>36</v>
      </c>
    </row>
    <row r="55" spans="1:3" x14ac:dyDescent="0.25">
      <c r="A55" s="30">
        <v>53</v>
      </c>
      <c r="B55" t="s">
        <v>138</v>
      </c>
      <c r="C55" t="s">
        <v>36</v>
      </c>
    </row>
    <row r="56" spans="1:3" x14ac:dyDescent="0.25">
      <c r="A56" s="30">
        <v>54</v>
      </c>
      <c r="B56" t="s">
        <v>287</v>
      </c>
      <c r="C56" t="s">
        <v>36</v>
      </c>
    </row>
    <row r="57" spans="1:3" x14ac:dyDescent="0.25">
      <c r="A57" s="30">
        <v>55</v>
      </c>
      <c r="B57" t="s">
        <v>288</v>
      </c>
      <c r="C57" t="s">
        <v>36</v>
      </c>
    </row>
    <row r="58" spans="1:3" x14ac:dyDescent="0.25">
      <c r="A58" s="30">
        <v>56</v>
      </c>
      <c r="B58" t="s">
        <v>237</v>
      </c>
      <c r="C58" t="s">
        <v>36</v>
      </c>
    </row>
    <row r="59" spans="1:3" x14ac:dyDescent="0.25">
      <c r="A59" s="30">
        <v>57</v>
      </c>
      <c r="B59" t="s">
        <v>143</v>
      </c>
      <c r="C59" t="s">
        <v>36</v>
      </c>
    </row>
    <row r="60" spans="1:3" x14ac:dyDescent="0.25">
      <c r="A60" s="30">
        <v>58</v>
      </c>
      <c r="B60" t="s">
        <v>289</v>
      </c>
      <c r="C60" t="s">
        <v>36</v>
      </c>
    </row>
    <row r="61" spans="1:3" x14ac:dyDescent="0.25">
      <c r="A61" s="30">
        <v>59</v>
      </c>
      <c r="B61" t="s">
        <v>155</v>
      </c>
      <c r="C61" t="s">
        <v>36</v>
      </c>
    </row>
    <row r="62" spans="1:3" x14ac:dyDescent="0.25">
      <c r="A62" s="30">
        <v>60</v>
      </c>
      <c r="B62" t="s">
        <v>290</v>
      </c>
      <c r="C62" t="s">
        <v>36</v>
      </c>
    </row>
    <row r="63" spans="1:3" x14ac:dyDescent="0.25">
      <c r="A63" s="30">
        <v>61</v>
      </c>
      <c r="B63" t="s">
        <v>291</v>
      </c>
      <c r="C63" t="s">
        <v>36</v>
      </c>
    </row>
    <row r="64" spans="1:3" x14ac:dyDescent="0.25">
      <c r="A64" s="30">
        <v>62</v>
      </c>
      <c r="B64" t="s">
        <v>292</v>
      </c>
      <c r="C64" t="s">
        <v>36</v>
      </c>
    </row>
    <row r="65" spans="1:3" x14ac:dyDescent="0.25">
      <c r="A65" s="30">
        <v>63</v>
      </c>
      <c r="B65" t="s">
        <v>293</v>
      </c>
      <c r="C65" t="s">
        <v>36</v>
      </c>
    </row>
    <row r="66" spans="1:3" x14ac:dyDescent="0.25">
      <c r="A66" s="30">
        <v>64</v>
      </c>
      <c r="B66" t="s">
        <v>238</v>
      </c>
      <c r="C66" t="s">
        <v>36</v>
      </c>
    </row>
    <row r="67" spans="1:3" x14ac:dyDescent="0.25">
      <c r="A67" s="30">
        <v>65</v>
      </c>
      <c r="B67" t="s">
        <v>294</v>
      </c>
      <c r="C67" t="s">
        <v>36</v>
      </c>
    </row>
    <row r="68" spans="1:3" x14ac:dyDescent="0.25">
      <c r="A68" s="30">
        <v>66</v>
      </c>
      <c r="B68" t="s">
        <v>295</v>
      </c>
      <c r="C68" t="s">
        <v>36</v>
      </c>
    </row>
    <row r="69" spans="1:3" x14ac:dyDescent="0.25">
      <c r="A69" s="30">
        <v>67</v>
      </c>
      <c r="B69" t="s">
        <v>296</v>
      </c>
      <c r="C69" t="s">
        <v>36</v>
      </c>
    </row>
    <row r="70" spans="1:3" x14ac:dyDescent="0.25">
      <c r="A70" s="30">
        <v>68</v>
      </c>
      <c r="B70" t="s">
        <v>297</v>
      </c>
      <c r="C70" t="s">
        <v>36</v>
      </c>
    </row>
    <row r="71" spans="1:3" x14ac:dyDescent="0.25">
      <c r="A71" s="30">
        <v>69</v>
      </c>
      <c r="B71" t="s">
        <v>298</v>
      </c>
      <c r="C71" t="s">
        <v>36</v>
      </c>
    </row>
    <row r="72" spans="1:3" x14ac:dyDescent="0.25">
      <c r="A72" s="30">
        <v>70</v>
      </c>
      <c r="B72" t="s">
        <v>299</v>
      </c>
      <c r="C72" t="s">
        <v>36</v>
      </c>
    </row>
    <row r="73" spans="1:3" x14ac:dyDescent="0.25">
      <c r="A73" s="30">
        <v>71</v>
      </c>
      <c r="B73" t="s">
        <v>300</v>
      </c>
      <c r="C73" t="s">
        <v>36</v>
      </c>
    </row>
    <row r="74" spans="1:3" x14ac:dyDescent="0.25">
      <c r="A74" s="30">
        <v>72</v>
      </c>
      <c r="B74" t="s">
        <v>301</v>
      </c>
      <c r="C74" t="s">
        <v>36</v>
      </c>
    </row>
    <row r="75" spans="1:3" x14ac:dyDescent="0.25">
      <c r="A75" s="30">
        <v>73</v>
      </c>
      <c r="B75" t="s">
        <v>302</v>
      </c>
      <c r="C75" t="s">
        <v>36</v>
      </c>
    </row>
    <row r="76" spans="1:3" x14ac:dyDescent="0.25">
      <c r="A76" s="30">
        <v>74</v>
      </c>
      <c r="B76" t="s">
        <v>240</v>
      </c>
      <c r="C76" t="s">
        <v>36</v>
      </c>
    </row>
    <row r="77" spans="1:3" x14ac:dyDescent="0.25">
      <c r="A77" s="30">
        <v>75</v>
      </c>
      <c r="B77" t="s">
        <v>303</v>
      </c>
      <c r="C77" t="s">
        <v>36</v>
      </c>
    </row>
    <row r="78" spans="1:3" x14ac:dyDescent="0.25">
      <c r="A78" s="30">
        <v>76</v>
      </c>
      <c r="B78" t="s">
        <v>304</v>
      </c>
      <c r="C78" t="s">
        <v>36</v>
      </c>
    </row>
    <row r="79" spans="1:3" x14ac:dyDescent="0.25">
      <c r="A79" s="30">
        <v>77</v>
      </c>
      <c r="B79" t="s">
        <v>305</v>
      </c>
      <c r="C79" t="s">
        <v>36</v>
      </c>
    </row>
    <row r="80" spans="1:3" x14ac:dyDescent="0.25">
      <c r="A80" s="30">
        <v>78</v>
      </c>
      <c r="B80" t="s">
        <v>306</v>
      </c>
      <c r="C80" t="s">
        <v>36</v>
      </c>
    </row>
    <row r="81" spans="1:3" x14ac:dyDescent="0.25">
      <c r="A81" s="30">
        <v>79</v>
      </c>
      <c r="B81" t="s">
        <v>307</v>
      </c>
      <c r="C81" t="s">
        <v>36</v>
      </c>
    </row>
    <row r="82" spans="1:3" x14ac:dyDescent="0.25">
      <c r="A82" s="30">
        <v>80</v>
      </c>
      <c r="B82" t="s">
        <v>308</v>
      </c>
      <c r="C82" t="s">
        <v>36</v>
      </c>
    </row>
    <row r="83" spans="1:3" x14ac:dyDescent="0.25">
      <c r="A83" s="30">
        <v>81</v>
      </c>
      <c r="B83" t="s">
        <v>309</v>
      </c>
      <c r="C83" t="s">
        <v>36</v>
      </c>
    </row>
    <row r="84" spans="1:3" x14ac:dyDescent="0.25">
      <c r="A84" s="30">
        <v>82</v>
      </c>
      <c r="B84" t="s">
        <v>310</v>
      </c>
      <c r="C84" t="s">
        <v>36</v>
      </c>
    </row>
    <row r="85" spans="1:3" x14ac:dyDescent="0.25">
      <c r="A85" s="30">
        <v>83</v>
      </c>
      <c r="B85" t="s">
        <v>311</v>
      </c>
      <c r="C85" t="s">
        <v>36</v>
      </c>
    </row>
    <row r="86" spans="1:3" x14ac:dyDescent="0.25">
      <c r="A86" s="30">
        <v>84</v>
      </c>
      <c r="B86" t="s">
        <v>312</v>
      </c>
      <c r="C86" t="s">
        <v>36</v>
      </c>
    </row>
    <row r="87" spans="1:3" x14ac:dyDescent="0.25">
      <c r="A87" s="30">
        <v>85</v>
      </c>
      <c r="B87" t="s">
        <v>313</v>
      </c>
      <c r="C87" t="s">
        <v>36</v>
      </c>
    </row>
    <row r="88" spans="1:3" x14ac:dyDescent="0.25">
      <c r="A88" s="30">
        <v>86</v>
      </c>
      <c r="B88" t="s">
        <v>167</v>
      </c>
      <c r="C88" t="s">
        <v>36</v>
      </c>
    </row>
    <row r="89" spans="1:3" x14ac:dyDescent="0.25">
      <c r="A89" s="30">
        <v>87</v>
      </c>
      <c r="B89" t="s">
        <v>314</v>
      </c>
      <c r="C89" t="s">
        <v>36</v>
      </c>
    </row>
    <row r="90" spans="1:3" x14ac:dyDescent="0.25">
      <c r="A90" s="30">
        <v>88</v>
      </c>
      <c r="B90" t="s">
        <v>315</v>
      </c>
      <c r="C90" t="s">
        <v>36</v>
      </c>
    </row>
    <row r="91" spans="1:3" x14ac:dyDescent="0.25">
      <c r="A91" s="30">
        <v>89</v>
      </c>
      <c r="B91" t="s">
        <v>316</v>
      </c>
      <c r="C91" t="s">
        <v>36</v>
      </c>
    </row>
    <row r="92" spans="1:3" x14ac:dyDescent="0.25">
      <c r="A92" s="30">
        <v>90</v>
      </c>
      <c r="B92" t="s">
        <v>171</v>
      </c>
      <c r="C92" t="s">
        <v>36</v>
      </c>
    </row>
    <row r="93" spans="1:3" x14ac:dyDescent="0.25">
      <c r="A93" s="30">
        <v>91</v>
      </c>
      <c r="B93" t="s">
        <v>173</v>
      </c>
      <c r="C93" t="s">
        <v>36</v>
      </c>
    </row>
    <row r="94" spans="1:3" x14ac:dyDescent="0.25">
      <c r="A94" s="30">
        <v>92</v>
      </c>
      <c r="B94" t="s">
        <v>317</v>
      </c>
      <c r="C94" t="s">
        <v>36</v>
      </c>
    </row>
    <row r="95" spans="1:3" x14ac:dyDescent="0.25">
      <c r="A95" s="30">
        <v>93</v>
      </c>
      <c r="B95" t="s">
        <v>318</v>
      </c>
      <c r="C95" t="s">
        <v>36</v>
      </c>
    </row>
    <row r="96" spans="1:3" x14ac:dyDescent="0.25">
      <c r="A96" s="30">
        <v>94</v>
      </c>
      <c r="B96" t="s">
        <v>319</v>
      </c>
      <c r="C96" t="s">
        <v>36</v>
      </c>
    </row>
    <row r="97" spans="1:3" x14ac:dyDescent="0.25">
      <c r="A97" s="30">
        <v>95</v>
      </c>
      <c r="B97" t="s">
        <v>320</v>
      </c>
      <c r="C97" t="s">
        <v>36</v>
      </c>
    </row>
    <row r="98" spans="1:3" x14ac:dyDescent="0.25">
      <c r="A98" s="30">
        <v>96</v>
      </c>
      <c r="B98" t="s">
        <v>321</v>
      </c>
      <c r="C98" t="s">
        <v>36</v>
      </c>
    </row>
    <row r="99" spans="1:3" x14ac:dyDescent="0.25">
      <c r="A99" s="30">
        <v>97</v>
      </c>
      <c r="B99" t="s">
        <v>178</v>
      </c>
      <c r="C99" t="s">
        <v>36</v>
      </c>
    </row>
    <row r="100" spans="1:3" x14ac:dyDescent="0.25">
      <c r="A100" s="30">
        <v>98</v>
      </c>
      <c r="B100" t="s">
        <v>322</v>
      </c>
      <c r="C100" t="s">
        <v>36</v>
      </c>
    </row>
    <row r="101" spans="1:3" x14ac:dyDescent="0.25">
      <c r="A101" s="30">
        <v>99</v>
      </c>
      <c r="B101" t="s">
        <v>323</v>
      </c>
      <c r="C101" t="s">
        <v>36</v>
      </c>
    </row>
    <row r="102" spans="1:3" x14ac:dyDescent="0.25">
      <c r="A102" s="30">
        <v>100</v>
      </c>
      <c r="B102" t="s">
        <v>324</v>
      </c>
      <c r="C102" t="s">
        <v>36</v>
      </c>
    </row>
    <row r="103" spans="1:3" x14ac:dyDescent="0.25">
      <c r="A103" s="30">
        <v>101</v>
      </c>
      <c r="B103" t="s">
        <v>325</v>
      </c>
      <c r="C103" t="s">
        <v>36</v>
      </c>
    </row>
    <row r="104" spans="1:3" x14ac:dyDescent="0.25">
      <c r="A104" s="30">
        <v>102</v>
      </c>
      <c r="B104" t="s">
        <v>326</v>
      </c>
      <c r="C104" t="s">
        <v>36</v>
      </c>
    </row>
    <row r="105" spans="1:3" x14ac:dyDescent="0.25">
      <c r="A105" s="30">
        <v>103</v>
      </c>
      <c r="B105" t="s">
        <v>327</v>
      </c>
      <c r="C105" t="s">
        <v>36</v>
      </c>
    </row>
    <row r="106" spans="1:3" x14ac:dyDescent="0.25">
      <c r="A106" s="30">
        <v>104</v>
      </c>
      <c r="B106" t="s">
        <v>328</v>
      </c>
      <c r="C106" t="s">
        <v>36</v>
      </c>
    </row>
    <row r="107" spans="1:3" x14ac:dyDescent="0.25">
      <c r="A107" s="30">
        <v>105</v>
      </c>
      <c r="B107" t="s">
        <v>329</v>
      </c>
      <c r="C107" t="s">
        <v>36</v>
      </c>
    </row>
    <row r="108" spans="1:3" x14ac:dyDescent="0.25">
      <c r="A108" s="30">
        <v>106</v>
      </c>
      <c r="B108" t="s">
        <v>330</v>
      </c>
      <c r="C108" t="s">
        <v>36</v>
      </c>
    </row>
    <row r="109" spans="1:3" x14ac:dyDescent="0.25">
      <c r="A109" s="30">
        <v>107</v>
      </c>
      <c r="B109" t="s">
        <v>184</v>
      </c>
      <c r="C109" t="s">
        <v>36</v>
      </c>
    </row>
    <row r="110" spans="1:3" x14ac:dyDescent="0.25">
      <c r="A110" s="30">
        <v>108</v>
      </c>
      <c r="B110" t="s">
        <v>188</v>
      </c>
      <c r="C110" t="s">
        <v>36</v>
      </c>
    </row>
    <row r="111" spans="1:3" x14ac:dyDescent="0.25">
      <c r="A111" s="30">
        <v>109</v>
      </c>
      <c r="B111" t="s">
        <v>190</v>
      </c>
      <c r="C111" t="s">
        <v>36</v>
      </c>
    </row>
    <row r="112" spans="1:3" x14ac:dyDescent="0.25">
      <c r="A112" s="30">
        <v>110</v>
      </c>
      <c r="B112" t="s">
        <v>192</v>
      </c>
      <c r="C112" t="s">
        <v>36</v>
      </c>
    </row>
    <row r="113" spans="1:3" x14ac:dyDescent="0.25">
      <c r="A113" s="30">
        <v>111</v>
      </c>
      <c r="B113" t="s">
        <v>331</v>
      </c>
      <c r="C113" t="s">
        <v>36</v>
      </c>
    </row>
    <row r="114" spans="1:3" x14ac:dyDescent="0.25">
      <c r="A114" s="30">
        <v>112</v>
      </c>
      <c r="B114" t="s">
        <v>332</v>
      </c>
      <c r="C114" t="s">
        <v>36</v>
      </c>
    </row>
    <row r="115" spans="1:3" x14ac:dyDescent="0.25">
      <c r="A115" s="30">
        <v>113</v>
      </c>
      <c r="B115" t="s">
        <v>242</v>
      </c>
      <c r="C115" t="s">
        <v>36</v>
      </c>
    </row>
    <row r="116" spans="1:3" x14ac:dyDescent="0.25">
      <c r="A116" s="30">
        <v>114</v>
      </c>
      <c r="B116" t="s">
        <v>333</v>
      </c>
      <c r="C116" t="s">
        <v>36</v>
      </c>
    </row>
    <row r="117" spans="1:3" x14ac:dyDescent="0.25">
      <c r="A117" s="30">
        <v>115</v>
      </c>
      <c r="B117" t="s">
        <v>334</v>
      </c>
      <c r="C117" t="s">
        <v>36</v>
      </c>
    </row>
    <row r="118" spans="1:3" x14ac:dyDescent="0.25">
      <c r="A118" s="30">
        <v>116</v>
      </c>
      <c r="B118" t="s">
        <v>335</v>
      </c>
      <c r="C118" t="s">
        <v>36</v>
      </c>
    </row>
    <row r="119" spans="1:3" x14ac:dyDescent="0.25">
      <c r="A119" s="30">
        <v>117</v>
      </c>
      <c r="B119" t="s">
        <v>203</v>
      </c>
      <c r="C119" t="s">
        <v>36</v>
      </c>
    </row>
    <row r="120" spans="1:3" x14ac:dyDescent="0.25">
      <c r="A120" s="30">
        <v>118</v>
      </c>
      <c r="B120" t="s">
        <v>336</v>
      </c>
      <c r="C120" t="s">
        <v>36</v>
      </c>
    </row>
    <row r="121" spans="1:3" x14ac:dyDescent="0.25">
      <c r="A121" s="30">
        <v>119</v>
      </c>
      <c r="B121" t="s">
        <v>337</v>
      </c>
      <c r="C121" t="s">
        <v>36</v>
      </c>
    </row>
    <row r="122" spans="1:3" x14ac:dyDescent="0.25">
      <c r="A122" s="30">
        <v>120</v>
      </c>
      <c r="B122" t="s">
        <v>338</v>
      </c>
      <c r="C122" t="s">
        <v>36</v>
      </c>
    </row>
    <row r="123" spans="1:3" x14ac:dyDescent="0.25">
      <c r="A123" s="30">
        <v>121</v>
      </c>
      <c r="B123" t="s">
        <v>339</v>
      </c>
      <c r="C123" t="s">
        <v>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620AC-C9E8-4F5B-8CBE-57CCC1DF0807}">
  <sheetPr filterMode="1"/>
  <dimension ref="A1:L101"/>
  <sheetViews>
    <sheetView workbookViewId="0">
      <pane ySplit="1" topLeftCell="A20" activePane="bottomLeft" state="frozen"/>
      <selection pane="bottomLeft" activeCell="C8" sqref="C8:G53"/>
    </sheetView>
  </sheetViews>
  <sheetFormatPr defaultRowHeight="15" x14ac:dyDescent="0.25"/>
  <cols>
    <col min="4" max="4" width="9.140625" style="14"/>
  </cols>
  <sheetData>
    <row r="1" spans="1:12" x14ac:dyDescent="0.25">
      <c r="B1" s="8" t="s">
        <v>3</v>
      </c>
      <c r="C1" s="9" t="s">
        <v>55</v>
      </c>
      <c r="D1"/>
      <c r="F1" s="5"/>
      <c r="G1" s="17" t="s">
        <v>39</v>
      </c>
    </row>
    <row r="2" spans="1:12" x14ac:dyDescent="0.25">
      <c r="D2"/>
      <c r="K2" t="s">
        <v>47</v>
      </c>
    </row>
    <row r="3" spans="1:12" x14ac:dyDescent="0.25">
      <c r="D3"/>
      <c r="K3" t="s">
        <v>11</v>
      </c>
      <c r="L3">
        <f>COUNTIF(G$6:G$101, K3)</f>
        <v>38</v>
      </c>
    </row>
    <row r="4" spans="1:12" x14ac:dyDescent="0.25">
      <c r="D4"/>
      <c r="K4" t="s">
        <v>12</v>
      </c>
      <c r="L4">
        <f t="shared" ref="L4:L5" si="0">COUNTIF(G$6:G$101, K4)</f>
        <v>17</v>
      </c>
    </row>
    <row r="5" spans="1:12" ht="30" x14ac:dyDescent="0.25">
      <c r="A5" s="2" t="s">
        <v>4</v>
      </c>
      <c r="B5" s="3"/>
      <c r="C5" s="2" t="s">
        <v>4</v>
      </c>
      <c r="D5" s="4" t="s">
        <v>5</v>
      </c>
      <c r="G5" s="4" t="s">
        <v>6</v>
      </c>
      <c r="K5" t="s">
        <v>13</v>
      </c>
      <c r="L5">
        <f t="shared" si="0"/>
        <v>10</v>
      </c>
    </row>
    <row r="6" spans="1:12" x14ac:dyDescent="0.25">
      <c r="B6" s="1">
        <v>1</v>
      </c>
      <c r="C6" t="s">
        <v>62</v>
      </c>
      <c r="D6" s="31" t="str">
        <f>_xlfn.CONCAT("* """,C6)</f>
        <v>* "Shell's target is to become a net-zero emissions energy business by 2050.</v>
      </c>
      <c r="G6" t="s">
        <v>11</v>
      </c>
    </row>
    <row r="7" spans="1:12" hidden="1" x14ac:dyDescent="0.25">
      <c r="B7" s="1">
        <f>B6+1</f>
        <v>2</v>
      </c>
      <c r="C7" t="s">
        <v>63</v>
      </c>
      <c r="D7" s="31" t="str">
        <f>_xlfn.CONCAT("* """,C7)</f>
        <v>* "With this target, we will contribute to a net-zero world, where society stops adding to the total amount of greenhouse gases (GHGs) in the atmosphere.</v>
      </c>
      <c r="G7" t="s">
        <v>13</v>
      </c>
    </row>
    <row r="8" spans="1:12" x14ac:dyDescent="0.25">
      <c r="B8" s="1">
        <f t="shared" ref="B8:B71" si="1">B7+1</f>
        <v>3</v>
      </c>
      <c r="C8" t="s">
        <v>207</v>
      </c>
      <c r="D8" s="31" t="str">
        <f>_xlfn.CONCAT("* """,C8)</f>
        <v xml:space="preserve">* "Shell supports the most ambitious goal of the Paris Agreement, which is to limit the rise in global average temperature this century to 1.5 degrees Celsius above pre-industrial levels. </v>
      </c>
      <c r="G8" t="s">
        <v>12</v>
      </c>
    </row>
    <row r="9" spans="1:12" hidden="1" x14ac:dyDescent="0.25">
      <c r="B9" s="1">
        <f t="shared" si="1"/>
        <v>4</v>
      </c>
      <c r="C9" t="s">
        <v>65</v>
      </c>
      <c r="D9" s="31" t="str">
        <f>_xlfn.CONCAT("* """,C9)</f>
        <v>* "In order to become a net-zero emissions energy business, we are reducing emissions from our own operations, and from the fuels and other energy products we sell to our customers.</v>
      </c>
      <c r="G9" t="s">
        <v>11</v>
      </c>
    </row>
    <row r="10" spans="1:12" hidden="1" x14ac:dyDescent="0.25">
      <c r="B10" s="1">
        <f t="shared" si="1"/>
        <v>5</v>
      </c>
      <c r="C10" t="s">
        <v>68</v>
      </c>
      <c r="D10" s="31" t="str">
        <f>_xlfn.CONCAT("* """,C10)</f>
        <v>* "We are also working with our customers as they make changes too, including in sectors that are difficult to decarbonise such as aviation, shipping, road freight and industry.</v>
      </c>
      <c r="G10" t="s">
        <v>11</v>
      </c>
    </row>
    <row r="11" spans="1:12" hidden="1" x14ac:dyDescent="0.25">
      <c r="B11" s="1">
        <f t="shared" si="1"/>
        <v>6</v>
      </c>
      <c r="C11" t="s">
        <v>69</v>
      </c>
      <c r="D11" s="31" t="str">
        <f>_xlfn.CONCAT("* """,C11)</f>
        <v>* "To help step up the pace of change, in October 2021, we set a target to reduce absolute emissions by 50% by 2030, compared to 2016 levels</v>
      </c>
      <c r="G11" t="s">
        <v>11</v>
      </c>
    </row>
    <row r="12" spans="1:12" hidden="1" x14ac:dyDescent="0.25">
      <c r="B12" s="1">
        <f t="shared" si="1"/>
        <v>7</v>
      </c>
      <c r="C12" t="s">
        <v>72</v>
      </c>
      <c r="D12" s="31" t="str">
        <f>_xlfn.CONCAT("* """,C12)</f>
        <v>* "We will reduce emissions from our own operations, including the production of oil and gas, for example by increasing energy efficiency, as well as capturing or offsetting any remaining emissions.</v>
      </c>
      <c r="G12" t="s">
        <v>11</v>
      </c>
    </row>
    <row r="13" spans="1:12" hidden="1" x14ac:dyDescent="0.25">
      <c r="B13" s="1">
        <f t="shared" si="1"/>
        <v>8</v>
      </c>
      <c r="C13" t="s">
        <v>74</v>
      </c>
      <c r="D13" s="31" t="str">
        <f>_xlfn.CONCAT("* """,C13)</f>
        <v>* "Customers' emissions from the use of the energy we sell generates most emissions, so we must also help our customers cut their emissions when they use that energy.</v>
      </c>
      <c r="G13" t="s">
        <v>11</v>
      </c>
    </row>
    <row r="14" spans="1:12" hidden="1" x14ac:dyDescent="0.25">
      <c r="B14" s="1">
        <f t="shared" si="1"/>
        <v>9</v>
      </c>
      <c r="C14" t="s">
        <v>75</v>
      </c>
      <c r="D14" s="31" t="str">
        <f>_xlfn.CONCAT("* """,C14)</f>
        <v>* "Importantly, our target includes emissions not only from the energy we produce and process ourselves, but also from all the energy products that others produce and we sell to our customers</v>
      </c>
      <c r="G14" t="s">
        <v>11</v>
      </c>
    </row>
    <row r="15" spans="1:12" hidden="1" x14ac:dyDescent="0.25">
      <c r="B15" s="1">
        <f t="shared" si="1"/>
        <v>10</v>
      </c>
      <c r="C15" t="s">
        <v>76</v>
      </c>
      <c r="D15" s="31" t="str">
        <f>_xlfn.CONCAT("* """,C15)</f>
        <v>* "Becoming a net-zero emissions business means offering customers more low-carbon products, from renewable electricity, to charging for electric vehicles and hydrogen.</v>
      </c>
      <c r="G15" t="s">
        <v>11</v>
      </c>
    </row>
    <row r="16" spans="1:12" hidden="1" x14ac:dyDescent="0.25">
      <c r="B16" s="1">
        <f t="shared" si="1"/>
        <v>11</v>
      </c>
      <c r="C16" t="s">
        <v>77</v>
      </c>
      <c r="D16" s="31" t="str">
        <f>_xlfn.CONCAT("* """,C16)</f>
        <v>* "We aim to reduce the net carbon intensity of the energy products we sell by 100% by 20504.</v>
      </c>
      <c r="G16" t="s">
        <v>11</v>
      </c>
    </row>
    <row r="17" spans="2:7" hidden="1" x14ac:dyDescent="0.25">
      <c r="B17" s="1">
        <f t="shared" si="1"/>
        <v>12</v>
      </c>
      <c r="C17" t="s">
        <v>79</v>
      </c>
      <c r="D17" s="31" t="str">
        <f>_xlfn.CONCAT("* """,C17)</f>
        <v>* "Our target is to achieve net-zero emissions from all our operations, as well as from the energy we need to power them.</v>
      </c>
      <c r="G17" t="s">
        <v>11</v>
      </c>
    </row>
    <row r="18" spans="2:7" hidden="1" x14ac:dyDescent="0.25">
      <c r="B18" s="1">
        <f t="shared" si="1"/>
        <v>13</v>
      </c>
      <c r="C18" t="s">
        <v>81</v>
      </c>
      <c r="D18" s="31" t="str">
        <f>_xlfn.CONCAT("* """,C18)</f>
        <v>* "Working with our customers, we are helping them to address the GHG emissions they produce when they use products bought from us.</v>
      </c>
      <c r="G18" t="s">
        <v>11</v>
      </c>
    </row>
    <row r="19" spans="2:7" hidden="1" x14ac:dyDescent="0.25">
      <c r="B19" s="1">
        <f t="shared" si="1"/>
        <v>14</v>
      </c>
      <c r="C19" t="s">
        <v>82</v>
      </c>
      <c r="D19" s="31" t="str">
        <f>_xlfn.CONCAT("* """,C19)</f>
        <v xml:space="preserve">* "We are also helping our customers to find ways to reduce their overall carbon footprints. </v>
      </c>
      <c r="G19" t="s">
        <v>11</v>
      </c>
    </row>
    <row r="20" spans="2:7" x14ac:dyDescent="0.25">
      <c r="B20" s="1">
        <f t="shared" si="1"/>
        <v>15</v>
      </c>
      <c r="C20" t="s">
        <v>90</v>
      </c>
      <c r="D20" s="31" t="str">
        <f>_xlfn.CONCAT("* """,C20)</f>
        <v>* "Shell’s lobbying reflects our belief that society must achieve net-zero emissions by 2050.</v>
      </c>
      <c r="G20" t="s">
        <v>12</v>
      </c>
    </row>
    <row r="21" spans="2:7" hidden="1" x14ac:dyDescent="0.25">
      <c r="B21">
        <f t="shared" si="1"/>
        <v>16</v>
      </c>
      <c r="C21" t="s">
        <v>211</v>
      </c>
      <c r="D21" s="31" t="str">
        <f>_xlfn.CONCAT("* """,C21)</f>
        <v>* "The most recent report by the Intergovernmental Panel on Climate Change, and our own Energy Security Scenarios, underline the need for urgent action.</v>
      </c>
      <c r="G21" t="s">
        <v>13</v>
      </c>
    </row>
    <row r="22" spans="2:7" hidden="1" x14ac:dyDescent="0.25">
      <c r="B22">
        <f t="shared" si="1"/>
        <v>17</v>
      </c>
      <c r="C22" t="s">
        <v>213</v>
      </c>
      <c r="D22" s="31" t="str">
        <f>_xlfn.CONCAT("* """,C22)</f>
        <v xml:space="preserve">* "Our advocacy, directly to governments, and indirectly through industry associations and coalitions, is a key part of our Powering Progress strategy and our target to become a net-zero emissions energy business by 2050. </v>
      </c>
      <c r="G22" t="s">
        <v>11</v>
      </c>
    </row>
    <row r="23" spans="2:7" hidden="1" x14ac:dyDescent="0.25">
      <c r="B23">
        <f t="shared" si="1"/>
        <v>18</v>
      </c>
      <c r="C23" t="s">
        <v>214</v>
      </c>
      <c r="D23" s="31" t="str">
        <f>_xlfn.CONCAT("* """,C23)</f>
        <v>* "With the right policy and regulatory conditions, we can profitably increase our investments in the energy transition including in wind and solar power, decarbonised hydrogen, charging for electric vehicles and carbon capture and storage</v>
      </c>
      <c r="G23" t="s">
        <v>11</v>
      </c>
    </row>
    <row r="24" spans="2:7" x14ac:dyDescent="0.25">
      <c r="B24">
        <f t="shared" si="1"/>
        <v>19</v>
      </c>
      <c r="C24" t="s">
        <v>215</v>
      </c>
      <c r="D24" s="31" t="str">
        <f>_xlfn.CONCAT("* """,C24)</f>
        <v>* "The energy transition will also require significant changes to infrastructure, which is why we are calling for governments to encourage investment in electricity grids in Europe and the USA</v>
      </c>
      <c r="G24" t="s">
        <v>12</v>
      </c>
    </row>
    <row r="25" spans="2:7" x14ac:dyDescent="0.25">
      <c r="B25">
        <f t="shared" si="1"/>
        <v>20</v>
      </c>
      <c r="C25" t="s">
        <v>96</v>
      </c>
      <c r="D25" s="31" t="str">
        <f>_xlfn.CONCAT("* """,C25)</f>
        <v>* "Policies aimed at increasing demand for low- and zero-carbon energy are just as essential.</v>
      </c>
      <c r="G25" t="s">
        <v>12</v>
      </c>
    </row>
    <row r="26" spans="2:7" x14ac:dyDescent="0.25">
      <c r="B26">
        <f t="shared" si="1"/>
        <v>21</v>
      </c>
      <c r="C26" t="s">
        <v>97</v>
      </c>
      <c r="D26" s="31" t="str">
        <f>_xlfn.CONCAT("* """,C26)</f>
        <v>* " For instance, we support the European Union’s proposed targets for the use of renewable hydrogen in industry and transport.</v>
      </c>
      <c r="G26" t="s">
        <v>12</v>
      </c>
    </row>
    <row r="27" spans="2:7" x14ac:dyDescent="0.25">
      <c r="B27">
        <f t="shared" si="1"/>
        <v>22</v>
      </c>
      <c r="C27" t="s">
        <v>216</v>
      </c>
      <c r="D27" s="31" t="str">
        <f>_xlfn.CONCAT("* """,C27)</f>
        <v>* "We also show our wider advocacy, including our support for policies and action aimed at securing energy supplies, and reducing methane emissions.</v>
      </c>
      <c r="G27" t="s">
        <v>12</v>
      </c>
    </row>
    <row r="28" spans="2:7" x14ac:dyDescent="0.25">
      <c r="B28">
        <f t="shared" si="1"/>
        <v>23</v>
      </c>
      <c r="C28" t="s">
        <v>217</v>
      </c>
      <c r="D28" s="31" t="str">
        <f>_xlfn.CONCAT("* """,C28)</f>
        <v>* "In our discussions with European policymakers, we highlighted the importance of securing new supplies of liquefied natural gas to ensure enough energy to power homes and businesses in coming years, for example.</v>
      </c>
      <c r="G28" t="s">
        <v>12</v>
      </c>
    </row>
    <row r="29" spans="2:7" hidden="1" x14ac:dyDescent="0.25">
      <c r="B29">
        <f t="shared" si="1"/>
        <v>24</v>
      </c>
      <c r="C29" t="s">
        <v>105</v>
      </c>
      <c r="D29" s="31" t="str">
        <f>_xlfn.CONCAT("* """,C29)</f>
        <v>* "The challenge of climate change involves different groups, with different views of the problems and solutions.</v>
      </c>
      <c r="G29" t="s">
        <v>13</v>
      </c>
    </row>
    <row r="30" spans="2:7" hidden="1" x14ac:dyDescent="0.25">
      <c r="B30">
        <f t="shared" si="1"/>
        <v>25</v>
      </c>
      <c r="C30" t="s">
        <v>104</v>
      </c>
      <c r="D30" s="31" t="str">
        <f>_xlfn.CONCAT("* """,C30)</f>
        <v>* "The world needs fossil fuels today to provide secure energy yet also needs to invest heavily in renewable energy and infrastructure</v>
      </c>
      <c r="G30" t="s">
        <v>13</v>
      </c>
    </row>
    <row r="31" spans="2:7" hidden="1" x14ac:dyDescent="0.25">
      <c r="B31">
        <f t="shared" si="1"/>
        <v>26</v>
      </c>
      <c r="C31" t="s">
        <v>107</v>
      </c>
      <c r="D31" s="31" t="str">
        <f>_xlfn.CONCAT("* """,C31)</f>
        <v>* "Our strategy is to become a net-zero emissions energy business by supplying our customers with the energy they need today and for tomorrow</v>
      </c>
      <c r="G31" t="s">
        <v>11</v>
      </c>
    </row>
    <row r="32" spans="2:7" hidden="1" x14ac:dyDescent="0.25">
      <c r="B32">
        <f t="shared" si="1"/>
        <v>27</v>
      </c>
      <c r="C32" t="s">
        <v>110</v>
      </c>
      <c r="D32" s="31" t="str">
        <f>_xlfn.CONCAT("* """,C32)</f>
        <v>* "It will take dialogue, collaboration and transparency for the world to achieve net-zero emissions</v>
      </c>
      <c r="G32" t="s">
        <v>13</v>
      </c>
    </row>
    <row r="33" spans="2:7" hidden="1" x14ac:dyDescent="0.25">
      <c r="B33">
        <f t="shared" si="1"/>
        <v>28</v>
      </c>
      <c r="C33" t="s">
        <v>224</v>
      </c>
      <c r="D33" s="31" t="str">
        <f>_xlfn.CONCAT("* """,C33)</f>
        <v>* "The world needs urgent action to achieve net-zero emissions by 2050 in support of the more ambitious temperature goal of the UN Paris Agreement: to limit the rise in average global temperature this century to 1.5°C above pre-industrial levels.</v>
      </c>
      <c r="G33" t="s">
        <v>13</v>
      </c>
    </row>
    <row r="34" spans="2:7" hidden="1" x14ac:dyDescent="0.25">
      <c r="B34">
        <f t="shared" si="1"/>
        <v>29</v>
      </c>
      <c r="C34" t="s">
        <v>225</v>
      </c>
      <c r="D34" s="31" t="str">
        <f>_xlfn.CONCAT("* """,C34)</f>
        <v>* "Our strategy, called Powering Progress, is designed to generate shareholder value while meeting our target to become a net-zero emissions energy business by 2050</v>
      </c>
      <c r="G34" t="s">
        <v>11</v>
      </c>
    </row>
    <row r="35" spans="2:7" hidden="1" x14ac:dyDescent="0.25">
      <c r="B35">
        <f t="shared" si="1"/>
        <v>30</v>
      </c>
      <c r="C35" t="s">
        <v>226</v>
      </c>
      <c r="D35" s="31" t="str">
        <f>_xlfn.CONCAT("* """,C35)</f>
        <v>* "We are transforming our business, providing more low-carbon energy solutions, and working with our customers and others to help them reduce their emissions, sector by sector</v>
      </c>
      <c r="G35" t="s">
        <v>11</v>
      </c>
    </row>
    <row r="36" spans="2:7" x14ac:dyDescent="0.25">
      <c r="B36" s="1">
        <f t="shared" si="1"/>
        <v>31</v>
      </c>
      <c r="C36" t="s">
        <v>115</v>
      </c>
      <c r="D36" s="31" t="str">
        <f>_xlfn.CONCAT("* """,C36)</f>
        <v>* "We believe that government policy is an essential driver and enabler of the energy transition</v>
      </c>
      <c r="G36" t="s">
        <v>12</v>
      </c>
    </row>
    <row r="37" spans="2:7" x14ac:dyDescent="0.25">
      <c r="B37" s="1">
        <f t="shared" si="1"/>
        <v>32</v>
      </c>
      <c r="C37" t="s">
        <v>116</v>
      </c>
      <c r="D37" s="31" t="str">
        <f>_xlfn.CONCAT("* """,C37)</f>
        <v>* ". We advocate robust policies, legislation and regulations that we see as critical for society to achieve net-zero emissions, and for Shell to deliver more low-carbon energy solutions.</v>
      </c>
      <c r="G37" t="s">
        <v>12</v>
      </c>
    </row>
    <row r="38" spans="2:7" hidden="1" x14ac:dyDescent="0.25">
      <c r="B38" s="1">
        <f t="shared" si="1"/>
        <v>33</v>
      </c>
      <c r="C38" t="s">
        <v>230</v>
      </c>
      <c r="D38" s="31" t="str">
        <f>_xlfn.CONCAT("* """,C38)</f>
        <v>* "However, the world urgently needs to transform the global energy system while providing secure and affordable energy</v>
      </c>
      <c r="G38" t="s">
        <v>13</v>
      </c>
    </row>
    <row r="39" spans="2:7" hidden="1" x14ac:dyDescent="0.25">
      <c r="B39" s="1">
        <f t="shared" si="1"/>
        <v>34</v>
      </c>
      <c r="C39" t="s">
        <v>234</v>
      </c>
      <c r="D39" s="31" t="str">
        <f>_xlfn.CONCAT("* """,C39)</f>
        <v>* "Looking ahead, unprecedented collaboration between consumers, governments, companies and investors remains vital to achieving net-zero emissions.</v>
      </c>
      <c r="G39" t="s">
        <v>13</v>
      </c>
    </row>
    <row r="40" spans="2:7" hidden="1" x14ac:dyDescent="0.25">
      <c r="B40" s="1">
        <f t="shared" si="1"/>
        <v>35</v>
      </c>
      <c r="C40" t="s">
        <v>235</v>
      </c>
      <c r="D40" s="31" t="str">
        <f>_xlfn.CONCAT("* """,C40)</f>
        <v xml:space="preserve">* "We will continue to advocate the development of effective climate and energy transition policy frameworks directly to governments, and through coalitions and industry associations. </v>
      </c>
      <c r="G40" t="s">
        <v>11</v>
      </c>
    </row>
    <row r="41" spans="2:7" x14ac:dyDescent="0.25">
      <c r="B41" s="1">
        <f t="shared" si="1"/>
        <v>36</v>
      </c>
      <c r="C41" t="s">
        <v>128</v>
      </c>
      <c r="D41" s="31" t="str">
        <f>_xlfn.CONCAT("* """,C41)</f>
        <v>* " In particular, we will encourage industry associations to adopt policies that support net-zero emissions</v>
      </c>
      <c r="G41" t="s">
        <v>12</v>
      </c>
    </row>
    <row r="42" spans="2:7" hidden="1" x14ac:dyDescent="0.25">
      <c r="B42" s="1">
        <f t="shared" si="1"/>
        <v>37</v>
      </c>
      <c r="C42" t="s">
        <v>236</v>
      </c>
      <c r="D42" s="31" t="str">
        <f>_xlfn.CONCAT("* """,C42)</f>
        <v>* "We will also continue to engage with upstream industry associations around the direct regulation of methane emissions and the ending of routine flaring by 2030 or soone</v>
      </c>
      <c r="G42" t="s">
        <v>11</v>
      </c>
    </row>
    <row r="43" spans="2:7" hidden="1" x14ac:dyDescent="0.25">
      <c r="B43" s="1">
        <f t="shared" si="1"/>
        <v>38</v>
      </c>
      <c r="C43" t="s">
        <v>134</v>
      </c>
      <c r="D43" s="31" t="str">
        <f>_xlfn.CONCAT("* """,C43)</f>
        <v>* "The world needs urgent action to achieve net-zero emissions and the more ambitious goal of the UN Paris Agreement: to limit the rise in average global temperature to 1.5° Celsius.</v>
      </c>
      <c r="G43" t="s">
        <v>13</v>
      </c>
    </row>
    <row r="44" spans="2:7" hidden="1" x14ac:dyDescent="0.25">
      <c r="B44" s="1">
        <f t="shared" si="1"/>
        <v>39</v>
      </c>
      <c r="C44" t="s">
        <v>135</v>
      </c>
      <c r="D44" s="31" t="str">
        <f>_xlfn.CONCAT("* """,C44)</f>
        <v xml:space="preserve">* "Shell’s target is to become a net-zero emissions energy business by 2050. </v>
      </c>
      <c r="G44" t="s">
        <v>11</v>
      </c>
    </row>
    <row r="45" spans="2:7" x14ac:dyDescent="0.25">
      <c r="B45" s="1">
        <f t="shared" si="1"/>
        <v>40</v>
      </c>
      <c r="C45" t="s">
        <v>137</v>
      </c>
      <c r="D45" s="31" t="str">
        <f>_xlfn.CONCAT("* """,C45)</f>
        <v>* "This includes supporting government policies that will help the world to achieve net-zero emissions by 2050.</v>
      </c>
      <c r="G45" t="s">
        <v>12</v>
      </c>
    </row>
    <row r="46" spans="2:7" hidden="1" x14ac:dyDescent="0.25">
      <c r="B46" s="1">
        <f t="shared" si="1"/>
        <v>41</v>
      </c>
      <c r="C46" t="s">
        <v>139</v>
      </c>
      <c r="D46" s="31" t="str">
        <f>_xlfn.CONCAT("* """,C46)</f>
        <v>* "By advocating these positions as we transform our business, we believe we are supporting the energy transition and the Paris Agreement.</v>
      </c>
      <c r="G46" t="s">
        <v>11</v>
      </c>
    </row>
    <row r="47" spans="2:7" x14ac:dyDescent="0.25">
      <c r="B47" s="1">
        <f t="shared" si="1"/>
        <v>42</v>
      </c>
      <c r="C47" t="s">
        <v>142</v>
      </c>
      <c r="D47" s="31" t="str">
        <f>_xlfn.CONCAT("* """,C47)</f>
        <v>* "Our policy positions reflect our belief that the world needs to rapidly decarbonise each of the key sectors that contribute to global emissions.</v>
      </c>
      <c r="G47" t="s">
        <v>12</v>
      </c>
    </row>
    <row r="48" spans="2:7" x14ac:dyDescent="0.25">
      <c r="B48" s="1">
        <f t="shared" si="1"/>
        <v>43</v>
      </c>
      <c r="C48" t="s">
        <v>144</v>
      </c>
      <c r="D48" s="31" t="str">
        <f>_xlfn.CONCAT("* """,C48)</f>
        <v>* "Our positions also reflect the need to ensure that the economic and social benefits of the energy transition are inclusive and distributed in a fair way.</v>
      </c>
      <c r="G48" t="s">
        <v>12</v>
      </c>
    </row>
    <row r="49" spans="2:7" hidden="1" x14ac:dyDescent="0.25">
      <c r="B49" s="1">
        <f t="shared" si="1"/>
        <v>44</v>
      </c>
      <c r="C49" t="s">
        <v>145</v>
      </c>
      <c r="D49" s="31" t="str">
        <f>_xlfn.CONCAT("* """,C49)</f>
        <v>* "Where there are clear, commercial pathways to decarbonisation, we are calling for policies that drive urgent investment by the public and private sectors.</v>
      </c>
      <c r="G49" t="s">
        <v>11</v>
      </c>
    </row>
    <row r="50" spans="2:7" x14ac:dyDescent="0.25">
      <c r="B50" s="1">
        <f t="shared" si="1"/>
        <v>45</v>
      </c>
      <c r="C50" t="s">
        <v>146</v>
      </c>
      <c r="D50" s="31" t="str">
        <f>_xlfn.CONCAT("* """,C50)</f>
        <v>* "For example, we advocate government policies that accelerate renewable power generation, and end unabated coal-fired power generation by 2040 where feasible.</v>
      </c>
      <c r="G50" t="s">
        <v>12</v>
      </c>
    </row>
    <row r="51" spans="2:7" x14ac:dyDescent="0.25">
      <c r="B51">
        <f t="shared" si="1"/>
        <v>46</v>
      </c>
      <c r="C51" t="s">
        <v>147</v>
      </c>
      <c r="D51" s="31" t="str">
        <f>_xlfn.CONCAT("* """,C51)</f>
        <v xml:space="preserve">* "In sectors that are harder to decarbonise, such as aviation, shipping, heavy industry and commercial road transport, governments need to help drive the transition to low- and zero-carbon energy. </v>
      </c>
      <c r="G51" t="s">
        <v>12</v>
      </c>
    </row>
    <row r="52" spans="2:7" x14ac:dyDescent="0.25">
      <c r="B52">
        <f t="shared" si="1"/>
        <v>47</v>
      </c>
      <c r="C52" t="s">
        <v>148</v>
      </c>
      <c r="D52" s="31" t="str">
        <f>_xlfn.CONCAT("* """,C52)</f>
        <v>* "In these sectors we are calling for policies that create commercial markets for fuels such as sustainable aviation fuel, hydrogen and advanced biofuels.</v>
      </c>
      <c r="G52" t="s">
        <v>12</v>
      </c>
    </row>
    <row r="53" spans="2:7" x14ac:dyDescent="0.25">
      <c r="B53">
        <f t="shared" si="1"/>
        <v>48</v>
      </c>
      <c r="C53" t="s">
        <v>150</v>
      </c>
      <c r="D53" s="31" t="str">
        <f>_xlfn.CONCAT("* """,C53)</f>
        <v>* "For example, we believe that in the majority of developed countries, with the right policy frameworks in place, the transition to the widespread adoption of zero-emission vehicles, and the phase out of sales of new internal combustion engine vehicles, should happen in the 2030s.</v>
      </c>
      <c r="G53" t="s">
        <v>12</v>
      </c>
    </row>
    <row r="54" spans="2:7" hidden="1" x14ac:dyDescent="0.25">
      <c r="B54">
        <f t="shared" si="1"/>
        <v>49</v>
      </c>
      <c r="C54" t="s">
        <v>154</v>
      </c>
      <c r="D54" s="31" t="str">
        <f>_xlfn.CONCAT("* """,C54)</f>
        <v>* "The transformation of the energy system to net-zero emissions will require simultaneous action in three areas – an unprecedented improvement in the efficiency with which energy is used, a sharp reduction in the carbon intensity of the energy mix, and the mitigation of residual emissions using technology and natural sinks.</v>
      </c>
      <c r="G54" t="s">
        <v>13</v>
      </c>
    </row>
    <row r="55" spans="2:7" hidden="1" x14ac:dyDescent="0.25">
      <c r="B55">
        <f t="shared" si="1"/>
        <v>50</v>
      </c>
      <c r="C55" t="s">
        <v>164</v>
      </c>
      <c r="D55" s="31" t="str">
        <f>_xlfn.CONCAT("* """,C55)</f>
        <v xml:space="preserve">* "Shell’s targets to reduce absolute Scope 1 and 2 emissions by 50% by 2030, compared with 2016 levels on a net basis (i.e. including carbon credits), and 20% reduction in net carbon intensity by 2030 have been included in Shell's operating plan. </v>
      </c>
      <c r="G55" t="s">
        <v>11</v>
      </c>
    </row>
    <row r="56" spans="2:7" hidden="1" x14ac:dyDescent="0.25">
      <c r="B56">
        <f t="shared" si="1"/>
        <v>51</v>
      </c>
      <c r="C56" t="s">
        <v>165</v>
      </c>
      <c r="D56" s="31" t="str">
        <f>_xlfn.CONCAT("* """,C56)</f>
        <v>* "We will continue to update our business plan, price outlooks and assumptions as we move towards net-zero emissions by 2050.</v>
      </c>
      <c r="G56" t="s">
        <v>11</v>
      </c>
    </row>
    <row r="57" spans="2:7" hidden="1" x14ac:dyDescent="0.25">
      <c r="B57">
        <f t="shared" si="1"/>
        <v>52</v>
      </c>
      <c r="C57" t="s">
        <v>168</v>
      </c>
      <c r="D57" s="31" t="str">
        <f>_xlfn.CONCAT("* """,C57)</f>
        <v>* "Our Powering Progress strategy aims to deliver a net-zero emissions energy business by 2050</v>
      </c>
      <c r="G57" t="s">
        <v>11</v>
      </c>
    </row>
    <row r="58" spans="2:7" hidden="1" x14ac:dyDescent="0.25">
      <c r="B58">
        <f t="shared" si="1"/>
        <v>53</v>
      </c>
      <c r="C58" t="s">
        <v>172</v>
      </c>
      <c r="D58" s="31" t="str">
        <f>_xlfn.CONCAT("* """,C58)</f>
        <v xml:space="preserve">* "This includes supporting and advocating for policies that aim to reduce carbon emissions and working with governments and other stakeholders in the development of policy that supports the transition to a lower-carbon energy system. </v>
      </c>
      <c r="G58" t="s">
        <v>11</v>
      </c>
    </row>
    <row r="59" spans="2:7" hidden="1" x14ac:dyDescent="0.25">
      <c r="B59">
        <f t="shared" si="1"/>
        <v>54</v>
      </c>
      <c r="C59" t="s">
        <v>177</v>
      </c>
      <c r="D59" s="31" t="str">
        <f>_xlfn.CONCAT("* """,C59)</f>
        <v>* "These investments advance a central part of our strategy, which is to sell more products with low-carbon emissions to help both Shell and our customers meet their climate targets.</v>
      </c>
      <c r="G59" t="s">
        <v>11</v>
      </c>
    </row>
    <row r="60" spans="2:7" hidden="1" x14ac:dyDescent="0.25">
      <c r="B60">
        <f t="shared" si="1"/>
        <v>55</v>
      </c>
      <c r="C60" t="s">
        <v>186</v>
      </c>
      <c r="D60" s="31" t="str">
        <f>_xlfn.CONCAT("* """,C60)</f>
        <v>* "Our climate target is to become a net-zero emissions energy business by 2050, in step with society's progress in achieving the goal of the UN Paris Agreement on climate change.</v>
      </c>
      <c r="G60" t="s">
        <v>11</v>
      </c>
    </row>
    <row r="61" spans="2:7" hidden="1" x14ac:dyDescent="0.25">
      <c r="B61">
        <f t="shared" si="1"/>
        <v>56</v>
      </c>
      <c r="C61" t="s">
        <v>187</v>
      </c>
      <c r="D61" s="31" t="str">
        <f>_xlfn.CONCAT("* """,C61)</f>
        <v>* "We have set targets to reduce the carbon intensity (Net Carbon Footprint) of the energy products we sell.</v>
      </c>
      <c r="G61" t="s">
        <v>11</v>
      </c>
    </row>
    <row r="62" spans="2:7" hidden="1" x14ac:dyDescent="0.25">
      <c r="B62">
        <f t="shared" si="1"/>
        <v>57</v>
      </c>
      <c r="C62" t="s">
        <v>191</v>
      </c>
      <c r="D62" s="31" t="str">
        <f>_xlfn.CONCAT("* """,C62)</f>
        <v>* "In October 2021, we announced an absolute emissions reduction target of 50% by 2030, compared with 2016 levels on a net basis.</v>
      </c>
      <c r="G62" t="s">
        <v>11</v>
      </c>
    </row>
    <row r="63" spans="2:7" hidden="1" x14ac:dyDescent="0.25">
      <c r="B63">
        <f t="shared" si="1"/>
        <v>58</v>
      </c>
      <c r="C63" t="s">
        <v>193</v>
      </c>
      <c r="D63" s="31" t="str">
        <f>_xlfn.CONCAT("* """,C63)</f>
        <v>* "In 2021, Shell reshaped and restructured its organisation to place our energy transition strategy at the heart of everything we do.</v>
      </c>
      <c r="G63" t="s">
        <v>11</v>
      </c>
    </row>
    <row r="64" spans="2:7" hidden="1" x14ac:dyDescent="0.25">
      <c r="B64">
        <f t="shared" si="1"/>
        <v>59</v>
      </c>
      <c r="C64" t="s">
        <v>194</v>
      </c>
      <c r="D64" s="31" t="str">
        <f>_xlfn.CONCAT("* """,C64)</f>
        <v xml:space="preserve">* "Our governance is designed to effectively manage our transition to a net-zero emissions energy business by 2050, in step with society’s progress towards achieving the goals of the Paris Agreement. </v>
      </c>
      <c r="G64" t="s">
        <v>11</v>
      </c>
    </row>
    <row r="65" spans="2:7" hidden="1" x14ac:dyDescent="0.25">
      <c r="B65">
        <f t="shared" si="1"/>
        <v>60</v>
      </c>
      <c r="C65" t="s">
        <v>195</v>
      </c>
      <c r="D65" s="31" t="str">
        <f>_xlfn.CONCAT("* """,C65)</f>
        <v>* "Becoming a net-zero emissions energy business means that we are reducing emissions from our operations and from the fuels and other energy products, such as electricity, that we sell to our customers.</v>
      </c>
      <c r="G65" t="s">
        <v>11</v>
      </c>
    </row>
    <row r="66" spans="2:7" hidden="1" x14ac:dyDescent="0.25">
      <c r="B66" s="1">
        <f t="shared" si="1"/>
        <v>61</v>
      </c>
      <c r="C66" t="s">
        <v>196</v>
      </c>
      <c r="D66" s="31" t="str">
        <f>_xlfn.CONCAT("* """,C66)</f>
        <v>* "It also means capturing and storing any remaining emissions using technology, protecting natural carbon sinks and providing high-quality nature-based solutions to our customers to offset unavoidable emissions.</v>
      </c>
      <c r="G66" t="s">
        <v>11</v>
      </c>
    </row>
    <row r="67" spans="2:7" hidden="1" x14ac:dyDescent="0.25">
      <c r="B67" s="1">
        <f t="shared" si="1"/>
        <v>62</v>
      </c>
      <c r="C67" t="s">
        <v>197</v>
      </c>
      <c r="D67" s="31" t="str">
        <f>_xlfn.CONCAT("* """,C67)</f>
        <v>* "Because emissions resulting from customer use of our energy products make up the greatest percentage of Shell's carbon emissions, this is where we can make the greatest contribution to the energy transition, by increasing sales of low-carbon energy products and services.</v>
      </c>
      <c r="G67" t="s">
        <v>11</v>
      </c>
    </row>
    <row r="68" spans="2:7" hidden="1" x14ac:dyDescent="0.25">
      <c r="B68" s="1">
        <f t="shared" si="1"/>
        <v>63</v>
      </c>
      <c r="C68" t="s">
        <v>200</v>
      </c>
      <c r="D68" s="31" t="str">
        <f>_xlfn.CONCAT("* """,C68)</f>
        <v xml:space="preserve">* "In October 2021, in support of our 2050 net-zero emissions target, we set a target to reduce Scope 1 and 2 absolute emissions from assets and activities under our operational control (including divestments) by 50% by 2030, compared with 2016 levels on a net basis. </v>
      </c>
      <c r="G68" t="s">
        <v>11</v>
      </c>
    </row>
    <row r="69" spans="2:7" hidden="1" x14ac:dyDescent="0.25">
      <c r="B69" s="1">
        <f t="shared" si="1"/>
        <v>64</v>
      </c>
      <c r="C69" t="s">
        <v>202</v>
      </c>
      <c r="D69" s="31" t="str">
        <f>_xlfn.CONCAT("* """,C69)</f>
        <v>* "As Shell has operations both onshore and offshore, the potential physical impacts of climate change are important for us to manage.</v>
      </c>
      <c r="G69" t="s">
        <v>11</v>
      </c>
    </row>
    <row r="70" spans="2:7" hidden="1" x14ac:dyDescent="0.25">
      <c r="B70" s="1">
        <f t="shared" si="1"/>
        <v>65</v>
      </c>
      <c r="C70" t="s">
        <v>204</v>
      </c>
      <c r="D70" s="31" t="str">
        <f>_xlfn.CONCAT("* """,C70)</f>
        <v>* "Projects under development that are expected to have a material greenhouse gas impact must meet our internal carbon performance standards or industry benchmarks.</v>
      </c>
      <c r="G70" t="s">
        <v>11</v>
      </c>
    </row>
    <row r="71" spans="2:7" hidden="1" x14ac:dyDescent="0.25">
      <c r="B71" s="1">
        <f t="shared" si="1"/>
        <v>66</v>
      </c>
      <c r="D71" t="str">
        <f t="shared" ref="D71:D101" si="2">_xlfn.CONCAT("* """,C71)</f>
        <v>* "</v>
      </c>
    </row>
    <row r="72" spans="2:7" hidden="1" x14ac:dyDescent="0.25">
      <c r="B72" s="1">
        <f t="shared" ref="B72:B101" si="3">B71+1</f>
        <v>67</v>
      </c>
      <c r="D72" t="str">
        <f t="shared" si="2"/>
        <v>* "</v>
      </c>
    </row>
    <row r="73" spans="2:7" hidden="1" x14ac:dyDescent="0.25">
      <c r="B73" s="1">
        <f t="shared" si="3"/>
        <v>68</v>
      </c>
      <c r="D73" t="str">
        <f t="shared" si="2"/>
        <v>* "</v>
      </c>
    </row>
    <row r="74" spans="2:7" hidden="1" x14ac:dyDescent="0.25">
      <c r="B74" s="1">
        <f t="shared" si="3"/>
        <v>69</v>
      </c>
      <c r="D74" t="str">
        <f t="shared" si="2"/>
        <v>* "</v>
      </c>
    </row>
    <row r="75" spans="2:7" hidden="1" x14ac:dyDescent="0.25">
      <c r="B75" s="1">
        <f t="shared" si="3"/>
        <v>70</v>
      </c>
      <c r="D75" t="str">
        <f t="shared" si="2"/>
        <v>* "</v>
      </c>
    </row>
    <row r="76" spans="2:7" hidden="1" x14ac:dyDescent="0.25">
      <c r="B76" s="1">
        <f t="shared" si="3"/>
        <v>71</v>
      </c>
      <c r="D76" t="str">
        <f t="shared" si="2"/>
        <v>* "</v>
      </c>
    </row>
    <row r="77" spans="2:7" hidden="1" x14ac:dyDescent="0.25">
      <c r="B77" s="1">
        <f t="shared" si="3"/>
        <v>72</v>
      </c>
      <c r="D77" t="str">
        <f t="shared" si="2"/>
        <v>* "</v>
      </c>
    </row>
    <row r="78" spans="2:7" hidden="1" x14ac:dyDescent="0.25">
      <c r="B78" s="1">
        <f t="shared" si="3"/>
        <v>73</v>
      </c>
      <c r="D78" t="str">
        <f t="shared" si="2"/>
        <v>* "</v>
      </c>
    </row>
    <row r="79" spans="2:7" hidden="1" x14ac:dyDescent="0.25">
      <c r="B79" s="1">
        <f t="shared" si="3"/>
        <v>74</v>
      </c>
      <c r="D79" t="str">
        <f t="shared" si="2"/>
        <v>* "</v>
      </c>
    </row>
    <row r="80" spans="2:7" hidden="1" x14ac:dyDescent="0.25">
      <c r="B80" s="1">
        <f t="shared" si="3"/>
        <v>75</v>
      </c>
      <c r="D80" t="str">
        <f t="shared" si="2"/>
        <v>* "</v>
      </c>
    </row>
    <row r="81" spans="2:4" hidden="1" x14ac:dyDescent="0.25">
      <c r="B81">
        <f t="shared" si="3"/>
        <v>76</v>
      </c>
      <c r="D81" t="str">
        <f t="shared" si="2"/>
        <v>* "</v>
      </c>
    </row>
    <row r="82" spans="2:4" hidden="1" x14ac:dyDescent="0.25">
      <c r="B82">
        <f t="shared" si="3"/>
        <v>77</v>
      </c>
      <c r="D82" t="str">
        <f t="shared" si="2"/>
        <v>* "</v>
      </c>
    </row>
    <row r="83" spans="2:4" hidden="1" x14ac:dyDescent="0.25">
      <c r="B83">
        <f t="shared" si="3"/>
        <v>78</v>
      </c>
      <c r="D83" t="str">
        <f t="shared" si="2"/>
        <v>* "</v>
      </c>
    </row>
    <row r="84" spans="2:4" hidden="1" x14ac:dyDescent="0.25">
      <c r="B84">
        <f t="shared" si="3"/>
        <v>79</v>
      </c>
      <c r="D84" t="str">
        <f t="shared" si="2"/>
        <v>* "</v>
      </c>
    </row>
    <row r="85" spans="2:4" hidden="1" x14ac:dyDescent="0.25">
      <c r="B85">
        <f t="shared" si="3"/>
        <v>80</v>
      </c>
      <c r="D85" t="str">
        <f t="shared" si="2"/>
        <v>* "</v>
      </c>
    </row>
    <row r="86" spans="2:4" hidden="1" x14ac:dyDescent="0.25">
      <c r="B86">
        <f t="shared" si="3"/>
        <v>81</v>
      </c>
      <c r="D86" t="str">
        <f t="shared" si="2"/>
        <v>* "</v>
      </c>
    </row>
    <row r="87" spans="2:4" hidden="1" x14ac:dyDescent="0.25">
      <c r="B87">
        <f t="shared" si="3"/>
        <v>82</v>
      </c>
      <c r="D87" t="str">
        <f t="shared" si="2"/>
        <v>* "</v>
      </c>
    </row>
    <row r="88" spans="2:4" hidden="1" x14ac:dyDescent="0.25">
      <c r="B88">
        <f t="shared" si="3"/>
        <v>83</v>
      </c>
      <c r="D88" t="str">
        <f t="shared" si="2"/>
        <v>* "</v>
      </c>
    </row>
    <row r="89" spans="2:4" hidden="1" x14ac:dyDescent="0.25">
      <c r="B89">
        <f t="shared" si="3"/>
        <v>84</v>
      </c>
      <c r="D89" t="str">
        <f t="shared" si="2"/>
        <v>* "</v>
      </c>
    </row>
    <row r="90" spans="2:4" hidden="1" x14ac:dyDescent="0.25">
      <c r="B90">
        <f t="shared" si="3"/>
        <v>85</v>
      </c>
      <c r="D90" t="str">
        <f t="shared" si="2"/>
        <v>* "</v>
      </c>
    </row>
    <row r="91" spans="2:4" hidden="1" x14ac:dyDescent="0.25">
      <c r="B91">
        <f t="shared" si="3"/>
        <v>86</v>
      </c>
      <c r="D91" t="str">
        <f t="shared" si="2"/>
        <v>* "</v>
      </c>
    </row>
    <row r="92" spans="2:4" hidden="1" x14ac:dyDescent="0.25">
      <c r="B92">
        <f t="shared" si="3"/>
        <v>87</v>
      </c>
      <c r="D92" t="str">
        <f t="shared" si="2"/>
        <v>* "</v>
      </c>
    </row>
    <row r="93" spans="2:4" hidden="1" x14ac:dyDescent="0.25">
      <c r="B93">
        <f t="shared" si="3"/>
        <v>88</v>
      </c>
      <c r="D93" t="str">
        <f t="shared" si="2"/>
        <v>* "</v>
      </c>
    </row>
    <row r="94" spans="2:4" hidden="1" x14ac:dyDescent="0.25">
      <c r="B94">
        <f t="shared" si="3"/>
        <v>89</v>
      </c>
      <c r="D94" t="str">
        <f t="shared" si="2"/>
        <v>* "</v>
      </c>
    </row>
    <row r="95" spans="2:4" hidden="1" x14ac:dyDescent="0.25">
      <c r="B95">
        <f t="shared" si="3"/>
        <v>90</v>
      </c>
      <c r="D95" t="str">
        <f t="shared" si="2"/>
        <v>* "</v>
      </c>
    </row>
    <row r="96" spans="2:4" hidden="1" x14ac:dyDescent="0.25">
      <c r="B96" s="1">
        <f t="shared" si="3"/>
        <v>91</v>
      </c>
      <c r="D96" t="str">
        <f t="shared" si="2"/>
        <v>* "</v>
      </c>
    </row>
    <row r="97" spans="2:4" hidden="1" x14ac:dyDescent="0.25">
      <c r="B97" s="1">
        <f t="shared" si="3"/>
        <v>92</v>
      </c>
      <c r="D97" t="str">
        <f t="shared" si="2"/>
        <v>* "</v>
      </c>
    </row>
    <row r="98" spans="2:4" hidden="1" x14ac:dyDescent="0.25">
      <c r="B98" s="1">
        <f t="shared" si="3"/>
        <v>93</v>
      </c>
      <c r="D98" t="str">
        <f t="shared" si="2"/>
        <v>* "</v>
      </c>
    </row>
    <row r="99" spans="2:4" hidden="1" x14ac:dyDescent="0.25">
      <c r="B99" s="1">
        <f t="shared" si="3"/>
        <v>94</v>
      </c>
      <c r="D99" t="str">
        <f t="shared" si="2"/>
        <v>* "</v>
      </c>
    </row>
    <row r="100" spans="2:4" hidden="1" x14ac:dyDescent="0.25">
      <c r="B100" s="1">
        <f t="shared" si="3"/>
        <v>95</v>
      </c>
      <c r="D100" t="str">
        <f t="shared" si="2"/>
        <v>* "</v>
      </c>
    </row>
    <row r="101" spans="2:4" hidden="1" x14ac:dyDescent="0.25">
      <c r="B101" s="1">
        <f t="shared" si="3"/>
        <v>96</v>
      </c>
      <c r="D101" t="str">
        <f t="shared" si="2"/>
        <v>* "</v>
      </c>
    </row>
  </sheetData>
  <autoFilter ref="C6:G101" xr:uid="{A36620AC-C9E8-4F5B-8CBE-57CCC1DF0807}">
    <filterColumn colId="4">
      <filters>
        <filter val="stance_on_policy"/>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E649E-DA39-4B02-AA56-FF1235D460CD}">
  <dimension ref="A2:R117"/>
  <sheetViews>
    <sheetView workbookViewId="0">
      <selection activeCell="M41" sqref="M41"/>
    </sheetView>
  </sheetViews>
  <sheetFormatPr defaultRowHeight="15" x14ac:dyDescent="0.25"/>
  <sheetData>
    <row r="2" spans="1:7" s="5" customFormat="1" x14ac:dyDescent="0.25">
      <c r="B2" s="5" t="s">
        <v>7</v>
      </c>
    </row>
    <row r="4" spans="1:7" x14ac:dyDescent="0.25">
      <c r="B4" s="6" t="s">
        <v>3</v>
      </c>
      <c r="C4" s="7" t="s">
        <v>52</v>
      </c>
    </row>
    <row r="6" spans="1:7" ht="30" x14ac:dyDescent="0.25">
      <c r="A6" s="2" t="s">
        <v>4</v>
      </c>
      <c r="B6" s="3"/>
      <c r="C6" s="2" t="s">
        <v>4</v>
      </c>
      <c r="D6" s="4" t="s">
        <v>5</v>
      </c>
      <c r="G6" s="4" t="s">
        <v>6</v>
      </c>
    </row>
    <row r="7" spans="1:7" x14ac:dyDescent="0.25">
      <c r="B7" s="1">
        <v>1</v>
      </c>
      <c r="C7" t="s">
        <v>62</v>
      </c>
      <c r="D7" s="31" t="s">
        <v>340</v>
      </c>
      <c r="G7" t="s">
        <v>56</v>
      </c>
    </row>
    <row r="8" spans="1:7" x14ac:dyDescent="0.25">
      <c r="B8" s="1">
        <f>B7+1</f>
        <v>2</v>
      </c>
      <c r="C8" t="s">
        <v>65</v>
      </c>
      <c r="D8" s="31" t="s">
        <v>341</v>
      </c>
      <c r="G8" t="s">
        <v>56</v>
      </c>
    </row>
    <row r="9" spans="1:7" x14ac:dyDescent="0.25">
      <c r="B9" s="1">
        <f t="shared" ref="B9:B57" si="0">B8+1</f>
        <v>3</v>
      </c>
      <c r="C9" t="s">
        <v>68</v>
      </c>
      <c r="D9" s="31" t="s">
        <v>342</v>
      </c>
      <c r="G9" t="s">
        <v>56</v>
      </c>
    </row>
    <row r="10" spans="1:7" x14ac:dyDescent="0.25">
      <c r="B10" s="1">
        <f t="shared" si="0"/>
        <v>4</v>
      </c>
      <c r="C10" t="s">
        <v>69</v>
      </c>
      <c r="D10" s="31" t="s">
        <v>343</v>
      </c>
      <c r="G10" t="s">
        <v>56</v>
      </c>
    </row>
    <row r="11" spans="1:7" x14ac:dyDescent="0.25">
      <c r="B11" s="1">
        <f t="shared" si="0"/>
        <v>5</v>
      </c>
      <c r="C11" t="s">
        <v>72</v>
      </c>
      <c r="D11" s="31" t="s">
        <v>344</v>
      </c>
      <c r="G11" t="s">
        <v>56</v>
      </c>
    </row>
    <row r="12" spans="1:7" x14ac:dyDescent="0.25">
      <c r="B12" s="1">
        <f t="shared" si="0"/>
        <v>6</v>
      </c>
      <c r="C12" t="s">
        <v>74</v>
      </c>
      <c r="D12" s="31" t="s">
        <v>345</v>
      </c>
      <c r="G12" t="s">
        <v>56</v>
      </c>
    </row>
    <row r="13" spans="1:7" x14ac:dyDescent="0.25">
      <c r="B13" s="1">
        <f t="shared" si="0"/>
        <v>7</v>
      </c>
      <c r="C13" t="s">
        <v>75</v>
      </c>
      <c r="D13" s="31" t="s">
        <v>346</v>
      </c>
      <c r="G13" t="s">
        <v>56</v>
      </c>
    </row>
    <row r="14" spans="1:7" x14ac:dyDescent="0.25">
      <c r="B14" s="1">
        <f t="shared" si="0"/>
        <v>8</v>
      </c>
      <c r="C14" t="s">
        <v>76</v>
      </c>
      <c r="D14" s="31" t="s">
        <v>347</v>
      </c>
      <c r="G14" t="s">
        <v>56</v>
      </c>
    </row>
    <row r="15" spans="1:7" x14ac:dyDescent="0.25">
      <c r="B15" s="1">
        <f t="shared" si="0"/>
        <v>9</v>
      </c>
      <c r="C15" t="s">
        <v>77</v>
      </c>
      <c r="D15" s="31" t="s">
        <v>348</v>
      </c>
      <c r="G15" t="s">
        <v>56</v>
      </c>
    </row>
    <row r="16" spans="1:7" x14ac:dyDescent="0.25">
      <c r="B16" s="1">
        <f t="shared" si="0"/>
        <v>10</v>
      </c>
      <c r="C16" t="s">
        <v>79</v>
      </c>
      <c r="D16" s="31" t="s">
        <v>349</v>
      </c>
      <c r="G16" t="s">
        <v>56</v>
      </c>
    </row>
    <row r="17" spans="2:18" x14ac:dyDescent="0.25">
      <c r="B17" s="1">
        <f t="shared" si="0"/>
        <v>11</v>
      </c>
      <c r="C17" t="s">
        <v>81</v>
      </c>
      <c r="D17" s="31" t="s">
        <v>350</v>
      </c>
      <c r="G17" t="s">
        <v>56</v>
      </c>
    </row>
    <row r="18" spans="2:18" x14ac:dyDescent="0.25">
      <c r="B18" s="1">
        <f t="shared" si="0"/>
        <v>12</v>
      </c>
      <c r="C18" t="s">
        <v>82</v>
      </c>
      <c r="D18" s="31" t="s">
        <v>351</v>
      </c>
      <c r="G18" t="s">
        <v>56</v>
      </c>
    </row>
    <row r="19" spans="2:18" x14ac:dyDescent="0.25">
      <c r="B19" s="1">
        <f t="shared" si="0"/>
        <v>13</v>
      </c>
      <c r="C19" t="s">
        <v>213</v>
      </c>
      <c r="D19" s="31" t="s">
        <v>352</v>
      </c>
      <c r="G19" t="s">
        <v>15</v>
      </c>
      <c r="K19" s="14" t="s">
        <v>405</v>
      </c>
      <c r="L19" s="14"/>
      <c r="M19" s="14"/>
      <c r="N19" s="14"/>
      <c r="O19" s="14"/>
      <c r="P19" s="14"/>
      <c r="Q19" s="14"/>
      <c r="R19" s="14"/>
    </row>
    <row r="20" spans="2:18" x14ac:dyDescent="0.25">
      <c r="B20" s="1">
        <f t="shared" si="0"/>
        <v>14</v>
      </c>
      <c r="C20" t="s">
        <v>214</v>
      </c>
      <c r="D20" s="31" t="s">
        <v>353</v>
      </c>
      <c r="G20" t="s">
        <v>56</v>
      </c>
    </row>
    <row r="21" spans="2:18" x14ac:dyDescent="0.25">
      <c r="B21" s="1">
        <f t="shared" si="0"/>
        <v>15</v>
      </c>
      <c r="C21" t="s">
        <v>107</v>
      </c>
      <c r="D21" s="31" t="s">
        <v>354</v>
      </c>
      <c r="G21" t="s">
        <v>56</v>
      </c>
    </row>
    <row r="22" spans="2:18" x14ac:dyDescent="0.25">
      <c r="B22">
        <f t="shared" si="0"/>
        <v>16</v>
      </c>
      <c r="C22" t="s">
        <v>225</v>
      </c>
      <c r="D22" s="31" t="s">
        <v>355</v>
      </c>
      <c r="G22" t="s">
        <v>56</v>
      </c>
    </row>
    <row r="23" spans="2:18" x14ac:dyDescent="0.25">
      <c r="B23">
        <f t="shared" si="0"/>
        <v>17</v>
      </c>
      <c r="C23" t="s">
        <v>226</v>
      </c>
      <c r="D23" s="31" t="s">
        <v>356</v>
      </c>
      <c r="G23" t="s">
        <v>56</v>
      </c>
    </row>
    <row r="24" spans="2:18" x14ac:dyDescent="0.25">
      <c r="B24">
        <f t="shared" si="0"/>
        <v>18</v>
      </c>
      <c r="C24" t="s">
        <v>235</v>
      </c>
      <c r="D24" s="31" t="s">
        <v>357</v>
      </c>
      <c r="G24" t="s">
        <v>56</v>
      </c>
    </row>
    <row r="25" spans="2:18" x14ac:dyDescent="0.25">
      <c r="B25">
        <f t="shared" si="0"/>
        <v>19</v>
      </c>
      <c r="C25" t="s">
        <v>236</v>
      </c>
      <c r="D25" s="31" t="s">
        <v>358</v>
      </c>
      <c r="G25" t="s">
        <v>56</v>
      </c>
    </row>
    <row r="26" spans="2:18" x14ac:dyDescent="0.25">
      <c r="B26">
        <f t="shared" si="0"/>
        <v>20</v>
      </c>
      <c r="C26" t="s">
        <v>135</v>
      </c>
      <c r="D26" s="31" t="s">
        <v>359</v>
      </c>
      <c r="G26" t="s">
        <v>56</v>
      </c>
    </row>
    <row r="27" spans="2:18" x14ac:dyDescent="0.25">
      <c r="B27">
        <f t="shared" si="0"/>
        <v>21</v>
      </c>
      <c r="C27" t="s">
        <v>139</v>
      </c>
      <c r="D27" s="31" t="s">
        <v>360</v>
      </c>
      <c r="G27" t="s">
        <v>15</v>
      </c>
    </row>
    <row r="28" spans="2:18" x14ac:dyDescent="0.25">
      <c r="B28">
        <f t="shared" si="0"/>
        <v>22</v>
      </c>
      <c r="C28" t="s">
        <v>145</v>
      </c>
      <c r="D28" s="31" t="s">
        <v>361</v>
      </c>
      <c r="G28" t="s">
        <v>56</v>
      </c>
    </row>
    <row r="29" spans="2:18" x14ac:dyDescent="0.25">
      <c r="B29">
        <f t="shared" si="0"/>
        <v>23</v>
      </c>
      <c r="C29" t="s">
        <v>164</v>
      </c>
      <c r="D29" s="31" t="s">
        <v>362</v>
      </c>
      <c r="G29" t="s">
        <v>56</v>
      </c>
    </row>
    <row r="30" spans="2:18" x14ac:dyDescent="0.25">
      <c r="B30">
        <f t="shared" si="0"/>
        <v>24</v>
      </c>
      <c r="C30" t="s">
        <v>165</v>
      </c>
      <c r="D30" s="31" t="s">
        <v>363</v>
      </c>
      <c r="G30" t="s">
        <v>56</v>
      </c>
    </row>
    <row r="31" spans="2:18" x14ac:dyDescent="0.25">
      <c r="B31">
        <f t="shared" si="0"/>
        <v>25</v>
      </c>
      <c r="C31" t="s">
        <v>168</v>
      </c>
      <c r="D31" s="31" t="s">
        <v>364</v>
      </c>
      <c r="G31" t="s">
        <v>56</v>
      </c>
    </row>
    <row r="32" spans="2:18" x14ac:dyDescent="0.25">
      <c r="B32">
        <f t="shared" si="0"/>
        <v>26</v>
      </c>
      <c r="C32" t="s">
        <v>172</v>
      </c>
      <c r="D32" s="31" t="s">
        <v>365</v>
      </c>
      <c r="G32" t="s">
        <v>15</v>
      </c>
      <c r="K32" t="s">
        <v>406</v>
      </c>
    </row>
    <row r="33" spans="2:7" x14ac:dyDescent="0.25">
      <c r="B33">
        <f t="shared" si="0"/>
        <v>27</v>
      </c>
      <c r="C33" t="s">
        <v>177</v>
      </c>
      <c r="D33" s="31" t="s">
        <v>366</v>
      </c>
      <c r="G33" t="s">
        <v>56</v>
      </c>
    </row>
    <row r="34" spans="2:7" x14ac:dyDescent="0.25">
      <c r="B34">
        <f t="shared" si="0"/>
        <v>28</v>
      </c>
      <c r="C34" t="s">
        <v>186</v>
      </c>
      <c r="D34" s="31" t="s">
        <v>367</v>
      </c>
      <c r="G34" t="s">
        <v>56</v>
      </c>
    </row>
    <row r="35" spans="2:7" x14ac:dyDescent="0.25">
      <c r="B35">
        <f t="shared" si="0"/>
        <v>29</v>
      </c>
      <c r="C35" t="s">
        <v>187</v>
      </c>
      <c r="D35" s="31" t="s">
        <v>368</v>
      </c>
      <c r="G35" t="s">
        <v>56</v>
      </c>
    </row>
    <row r="36" spans="2:7" x14ac:dyDescent="0.25">
      <c r="B36">
        <f t="shared" si="0"/>
        <v>30</v>
      </c>
      <c r="C36" t="s">
        <v>191</v>
      </c>
      <c r="D36" s="31" t="s">
        <v>369</v>
      </c>
      <c r="G36" t="s">
        <v>56</v>
      </c>
    </row>
    <row r="37" spans="2:7" x14ac:dyDescent="0.25">
      <c r="B37" s="1">
        <f t="shared" si="0"/>
        <v>31</v>
      </c>
      <c r="C37" t="s">
        <v>193</v>
      </c>
      <c r="D37" s="31" t="s">
        <v>370</v>
      </c>
      <c r="G37" t="s">
        <v>56</v>
      </c>
    </row>
    <row r="38" spans="2:7" x14ac:dyDescent="0.25">
      <c r="B38" s="1">
        <f t="shared" si="0"/>
        <v>32</v>
      </c>
      <c r="C38" t="s">
        <v>194</v>
      </c>
      <c r="D38" s="31" t="s">
        <v>371</v>
      </c>
      <c r="G38" t="s">
        <v>56</v>
      </c>
    </row>
    <row r="39" spans="2:7" x14ac:dyDescent="0.25">
      <c r="B39" s="1">
        <f t="shared" si="0"/>
        <v>33</v>
      </c>
      <c r="C39" t="s">
        <v>195</v>
      </c>
      <c r="D39" s="31" t="s">
        <v>372</v>
      </c>
      <c r="G39" t="s">
        <v>56</v>
      </c>
    </row>
    <row r="40" spans="2:7" x14ac:dyDescent="0.25">
      <c r="B40" s="1">
        <f t="shared" si="0"/>
        <v>34</v>
      </c>
      <c r="C40" t="s">
        <v>196</v>
      </c>
      <c r="D40" s="31" t="s">
        <v>373</v>
      </c>
      <c r="G40" t="s">
        <v>56</v>
      </c>
    </row>
    <row r="41" spans="2:7" x14ac:dyDescent="0.25">
      <c r="B41" s="1">
        <f t="shared" si="0"/>
        <v>35</v>
      </c>
      <c r="C41" t="s">
        <v>197</v>
      </c>
      <c r="D41" s="31" t="s">
        <v>374</v>
      </c>
      <c r="G41" t="s">
        <v>56</v>
      </c>
    </row>
    <row r="42" spans="2:7" x14ac:dyDescent="0.25">
      <c r="B42" s="1">
        <f t="shared" si="0"/>
        <v>36</v>
      </c>
      <c r="C42" t="s">
        <v>200</v>
      </c>
      <c r="D42" s="31" t="s">
        <v>375</v>
      </c>
      <c r="G42" t="s">
        <v>56</v>
      </c>
    </row>
    <row r="43" spans="2:7" x14ac:dyDescent="0.25">
      <c r="B43" s="1">
        <f t="shared" si="0"/>
        <v>37</v>
      </c>
      <c r="C43" t="s">
        <v>202</v>
      </c>
      <c r="D43" s="31" t="s">
        <v>376</v>
      </c>
      <c r="G43" t="s">
        <v>15</v>
      </c>
    </row>
    <row r="44" spans="2:7" x14ac:dyDescent="0.25">
      <c r="B44" s="1">
        <f t="shared" si="0"/>
        <v>38</v>
      </c>
      <c r="C44" t="s">
        <v>204</v>
      </c>
      <c r="D44" s="31" t="s">
        <v>377</v>
      </c>
      <c r="G44" t="s">
        <v>56</v>
      </c>
    </row>
    <row r="45" spans="2:7" x14ac:dyDescent="0.25">
      <c r="B45" s="1">
        <f t="shared" si="0"/>
        <v>39</v>
      </c>
    </row>
    <row r="46" spans="2:7" x14ac:dyDescent="0.25">
      <c r="B46" s="1">
        <f t="shared" si="0"/>
        <v>40</v>
      </c>
    </row>
    <row r="47" spans="2:7" x14ac:dyDescent="0.25">
      <c r="B47" s="1">
        <f t="shared" si="0"/>
        <v>41</v>
      </c>
    </row>
    <row r="48" spans="2:7" x14ac:dyDescent="0.25">
      <c r="B48" s="1">
        <f t="shared" si="0"/>
        <v>42</v>
      </c>
    </row>
    <row r="49" spans="1:7" x14ac:dyDescent="0.25">
      <c r="B49" s="1">
        <f t="shared" si="0"/>
        <v>43</v>
      </c>
    </row>
    <row r="50" spans="1:7" x14ac:dyDescent="0.25">
      <c r="B50" s="1">
        <f t="shared" si="0"/>
        <v>44</v>
      </c>
    </row>
    <row r="51" spans="1:7" x14ac:dyDescent="0.25">
      <c r="B51" s="1">
        <f t="shared" si="0"/>
        <v>45</v>
      </c>
    </row>
    <row r="52" spans="1:7" x14ac:dyDescent="0.25">
      <c r="B52">
        <f t="shared" si="0"/>
        <v>46</v>
      </c>
    </row>
    <row r="53" spans="1:7" x14ac:dyDescent="0.25">
      <c r="B53">
        <f t="shared" si="0"/>
        <v>47</v>
      </c>
    </row>
    <row r="54" spans="1:7" x14ac:dyDescent="0.25">
      <c r="B54">
        <f t="shared" si="0"/>
        <v>48</v>
      </c>
    </row>
    <row r="55" spans="1:7" x14ac:dyDescent="0.25">
      <c r="B55">
        <f t="shared" si="0"/>
        <v>49</v>
      </c>
    </row>
    <row r="56" spans="1:7" x14ac:dyDescent="0.25">
      <c r="B56">
        <f t="shared" si="0"/>
        <v>50</v>
      </c>
    </row>
    <row r="57" spans="1:7" x14ac:dyDescent="0.25">
      <c r="B57">
        <f t="shared" si="0"/>
        <v>51</v>
      </c>
    </row>
    <row r="58" spans="1:7" x14ac:dyDescent="0.25">
      <c r="A58" s="18"/>
      <c r="B58" s="3"/>
      <c r="C58" s="18"/>
      <c r="G58" s="19"/>
    </row>
    <row r="61" spans="1:7" s="1" customFormat="1" x14ac:dyDescent="0.25">
      <c r="B61" s="1" t="s">
        <v>8</v>
      </c>
    </row>
    <row r="63" spans="1:7" x14ac:dyDescent="0.25">
      <c r="B63" s="6" t="s">
        <v>3</v>
      </c>
      <c r="C63" s="7" t="s">
        <v>53</v>
      </c>
    </row>
    <row r="65" spans="1:7" ht="30" x14ac:dyDescent="0.25">
      <c r="A65" s="2" t="s">
        <v>4</v>
      </c>
      <c r="B65" s="3"/>
      <c r="C65" s="2" t="s">
        <v>4</v>
      </c>
      <c r="D65" s="4" t="s">
        <v>5</v>
      </c>
      <c r="G65" s="4" t="s">
        <v>6</v>
      </c>
    </row>
    <row r="66" spans="1:7" x14ac:dyDescent="0.25">
      <c r="B66" s="1">
        <v>1</v>
      </c>
      <c r="C66" t="s">
        <v>207</v>
      </c>
      <c r="D66" s="31" t="s">
        <v>388</v>
      </c>
      <c r="G66" t="s">
        <v>16</v>
      </c>
    </row>
    <row r="67" spans="1:7" x14ac:dyDescent="0.25">
      <c r="B67" s="1">
        <f>B66+1</f>
        <v>2</v>
      </c>
      <c r="C67" t="s">
        <v>90</v>
      </c>
      <c r="D67" s="31" t="s">
        <v>389</v>
      </c>
      <c r="G67" t="s">
        <v>16</v>
      </c>
    </row>
    <row r="68" spans="1:7" x14ac:dyDescent="0.25">
      <c r="B68" s="1">
        <f t="shared" ref="B68:B99" si="1">B67+1</f>
        <v>3</v>
      </c>
      <c r="C68" t="s">
        <v>215</v>
      </c>
      <c r="D68" s="31" t="s">
        <v>390</v>
      </c>
      <c r="G68" t="s">
        <v>17</v>
      </c>
    </row>
    <row r="69" spans="1:7" x14ac:dyDescent="0.25">
      <c r="B69" s="1">
        <f t="shared" si="1"/>
        <v>4</v>
      </c>
      <c r="C69" t="s">
        <v>96</v>
      </c>
      <c r="D69" s="31" t="s">
        <v>391</v>
      </c>
      <c r="G69" t="s">
        <v>16</v>
      </c>
    </row>
    <row r="70" spans="1:7" x14ac:dyDescent="0.25">
      <c r="B70" s="1">
        <f t="shared" si="1"/>
        <v>5</v>
      </c>
      <c r="C70" t="s">
        <v>97</v>
      </c>
      <c r="D70" s="31" t="s">
        <v>392</v>
      </c>
      <c r="G70" t="s">
        <v>16</v>
      </c>
    </row>
    <row r="71" spans="1:7" x14ac:dyDescent="0.25">
      <c r="B71" s="1">
        <f t="shared" si="1"/>
        <v>6</v>
      </c>
      <c r="C71" t="s">
        <v>216</v>
      </c>
      <c r="D71" s="31" t="s">
        <v>393</v>
      </c>
      <c r="G71" t="s">
        <v>16</v>
      </c>
    </row>
    <row r="72" spans="1:7" x14ac:dyDescent="0.25">
      <c r="B72" s="1">
        <f t="shared" si="1"/>
        <v>7</v>
      </c>
      <c r="C72" t="s">
        <v>217</v>
      </c>
      <c r="D72" s="31" t="s">
        <v>394</v>
      </c>
      <c r="G72" t="s">
        <v>17</v>
      </c>
    </row>
    <row r="73" spans="1:7" x14ac:dyDescent="0.25">
      <c r="B73" s="1">
        <f t="shared" si="1"/>
        <v>8</v>
      </c>
      <c r="C73" t="s">
        <v>115</v>
      </c>
      <c r="D73" s="31" t="s">
        <v>395</v>
      </c>
      <c r="G73" t="s">
        <v>17</v>
      </c>
    </row>
    <row r="74" spans="1:7" x14ac:dyDescent="0.25">
      <c r="B74" s="1">
        <f t="shared" si="1"/>
        <v>9</v>
      </c>
      <c r="C74" t="s">
        <v>116</v>
      </c>
      <c r="D74" s="31" t="s">
        <v>396</v>
      </c>
      <c r="G74" t="s">
        <v>16</v>
      </c>
    </row>
    <row r="75" spans="1:7" x14ac:dyDescent="0.25">
      <c r="B75" s="1">
        <f t="shared" si="1"/>
        <v>10</v>
      </c>
      <c r="C75" t="s">
        <v>128</v>
      </c>
      <c r="D75" s="31" t="s">
        <v>397</v>
      </c>
      <c r="G75" t="s">
        <v>16</v>
      </c>
    </row>
    <row r="76" spans="1:7" x14ac:dyDescent="0.25">
      <c r="B76" s="1">
        <f t="shared" si="1"/>
        <v>11</v>
      </c>
      <c r="C76" t="s">
        <v>137</v>
      </c>
      <c r="D76" s="31" t="s">
        <v>398</v>
      </c>
      <c r="G76" t="s">
        <v>17</v>
      </c>
    </row>
    <row r="77" spans="1:7" x14ac:dyDescent="0.25">
      <c r="B77" s="1">
        <f t="shared" si="1"/>
        <v>12</v>
      </c>
      <c r="C77" t="s">
        <v>142</v>
      </c>
      <c r="D77" s="31" t="s">
        <v>399</v>
      </c>
      <c r="G77" t="s">
        <v>16</v>
      </c>
    </row>
    <row r="78" spans="1:7" x14ac:dyDescent="0.25">
      <c r="B78" s="1">
        <f t="shared" si="1"/>
        <v>13</v>
      </c>
      <c r="C78" t="s">
        <v>144</v>
      </c>
      <c r="D78" s="31" t="s">
        <v>400</v>
      </c>
      <c r="G78" t="s">
        <v>16</v>
      </c>
    </row>
    <row r="79" spans="1:7" x14ac:dyDescent="0.25">
      <c r="B79" s="1">
        <f t="shared" si="1"/>
        <v>14</v>
      </c>
      <c r="C79" t="s">
        <v>146</v>
      </c>
      <c r="D79" s="31" t="s">
        <v>401</v>
      </c>
      <c r="G79" t="s">
        <v>16</v>
      </c>
    </row>
    <row r="80" spans="1:7" x14ac:dyDescent="0.25">
      <c r="B80" s="1">
        <f t="shared" si="1"/>
        <v>15</v>
      </c>
      <c r="C80" t="s">
        <v>147</v>
      </c>
      <c r="D80" s="31" t="s">
        <v>402</v>
      </c>
      <c r="G80" t="s">
        <v>17</v>
      </c>
    </row>
    <row r="81" spans="2:7" x14ac:dyDescent="0.25">
      <c r="B81">
        <f t="shared" si="1"/>
        <v>16</v>
      </c>
      <c r="C81" t="s">
        <v>148</v>
      </c>
      <c r="D81" s="31" t="s">
        <v>403</v>
      </c>
      <c r="G81" t="s">
        <v>16</v>
      </c>
    </row>
    <row r="82" spans="2:7" x14ac:dyDescent="0.25">
      <c r="B82">
        <f t="shared" si="1"/>
        <v>17</v>
      </c>
      <c r="C82" t="s">
        <v>150</v>
      </c>
      <c r="D82" s="31" t="s">
        <v>404</v>
      </c>
      <c r="G82" t="s">
        <v>16</v>
      </c>
    </row>
    <row r="83" spans="2:7" x14ac:dyDescent="0.25">
      <c r="B83">
        <f t="shared" si="1"/>
        <v>18</v>
      </c>
    </row>
    <row r="84" spans="2:7" x14ac:dyDescent="0.25">
      <c r="B84">
        <f t="shared" si="1"/>
        <v>19</v>
      </c>
    </row>
    <row r="85" spans="2:7" x14ac:dyDescent="0.25">
      <c r="B85">
        <f t="shared" si="1"/>
        <v>20</v>
      </c>
    </row>
    <row r="86" spans="2:7" x14ac:dyDescent="0.25">
      <c r="B86">
        <f t="shared" si="1"/>
        <v>21</v>
      </c>
    </row>
    <row r="87" spans="2:7" x14ac:dyDescent="0.25">
      <c r="B87">
        <f t="shared" si="1"/>
        <v>22</v>
      </c>
    </row>
    <row r="88" spans="2:7" x14ac:dyDescent="0.25">
      <c r="B88">
        <f t="shared" si="1"/>
        <v>23</v>
      </c>
    </row>
    <row r="89" spans="2:7" x14ac:dyDescent="0.25">
      <c r="B89">
        <f t="shared" si="1"/>
        <v>24</v>
      </c>
    </row>
    <row r="90" spans="2:7" x14ac:dyDescent="0.25">
      <c r="B90">
        <f t="shared" si="1"/>
        <v>25</v>
      </c>
    </row>
    <row r="91" spans="2:7" x14ac:dyDescent="0.25">
      <c r="B91">
        <f t="shared" si="1"/>
        <v>26</v>
      </c>
    </row>
    <row r="92" spans="2:7" x14ac:dyDescent="0.25">
      <c r="B92">
        <f t="shared" si="1"/>
        <v>27</v>
      </c>
    </row>
    <row r="93" spans="2:7" x14ac:dyDescent="0.25">
      <c r="B93">
        <f t="shared" si="1"/>
        <v>28</v>
      </c>
    </row>
    <row r="94" spans="2:7" x14ac:dyDescent="0.25">
      <c r="B94">
        <f t="shared" si="1"/>
        <v>29</v>
      </c>
    </row>
    <row r="95" spans="2:7" x14ac:dyDescent="0.25">
      <c r="B95">
        <f t="shared" si="1"/>
        <v>30</v>
      </c>
    </row>
    <row r="96" spans="2:7" x14ac:dyDescent="0.25">
      <c r="B96" s="1">
        <f t="shared" si="1"/>
        <v>31</v>
      </c>
    </row>
    <row r="97" spans="1:7" x14ac:dyDescent="0.25">
      <c r="B97" s="1">
        <f t="shared" si="1"/>
        <v>32</v>
      </c>
    </row>
    <row r="98" spans="1:7" x14ac:dyDescent="0.25">
      <c r="B98" s="1">
        <f t="shared" si="1"/>
        <v>33</v>
      </c>
    </row>
    <row r="99" spans="1:7" x14ac:dyDescent="0.25">
      <c r="B99" s="1">
        <f t="shared" si="1"/>
        <v>34</v>
      </c>
    </row>
    <row r="102" spans="1:7" s="8" customFormat="1" x14ac:dyDescent="0.25">
      <c r="B102" s="8" t="s">
        <v>9</v>
      </c>
    </row>
    <row r="104" spans="1:7" x14ac:dyDescent="0.25">
      <c r="B104" s="6" t="s">
        <v>3</v>
      </c>
      <c r="C104" s="7" t="s">
        <v>54</v>
      </c>
    </row>
    <row r="106" spans="1:7" ht="30" x14ac:dyDescent="0.25">
      <c r="A106" s="2" t="s">
        <v>4</v>
      </c>
      <c r="B106" s="3"/>
      <c r="C106" s="2" t="s">
        <v>4</v>
      </c>
      <c r="D106" s="4" t="s">
        <v>5</v>
      </c>
      <c r="G106" s="4" t="s">
        <v>6</v>
      </c>
    </row>
    <row r="107" spans="1:7" x14ac:dyDescent="0.25">
      <c r="B107" s="1">
        <v>1</v>
      </c>
      <c r="C107" t="s">
        <v>63</v>
      </c>
      <c r="D107" s="31" t="s">
        <v>378</v>
      </c>
      <c r="G107" t="s">
        <v>18</v>
      </c>
    </row>
    <row r="108" spans="1:7" x14ac:dyDescent="0.25">
      <c r="B108" s="1">
        <f>B107+1</f>
        <v>2</v>
      </c>
      <c r="C108" t="s">
        <v>211</v>
      </c>
      <c r="D108" s="31" t="s">
        <v>379</v>
      </c>
      <c r="G108" t="s">
        <v>18</v>
      </c>
    </row>
    <row r="109" spans="1:7" x14ac:dyDescent="0.25">
      <c r="B109" s="1">
        <f t="shared" ref="B109:B117" si="2">B108+1</f>
        <v>3</v>
      </c>
      <c r="C109" t="s">
        <v>105</v>
      </c>
      <c r="D109" s="31" t="s">
        <v>380</v>
      </c>
      <c r="G109" t="s">
        <v>19</v>
      </c>
    </row>
    <row r="110" spans="1:7" x14ac:dyDescent="0.25">
      <c r="B110" s="1">
        <f t="shared" si="2"/>
        <v>4</v>
      </c>
      <c r="C110" t="s">
        <v>104</v>
      </c>
      <c r="D110" s="31" t="s">
        <v>381</v>
      </c>
      <c r="G110" t="s">
        <v>19</v>
      </c>
    </row>
    <row r="111" spans="1:7" x14ac:dyDescent="0.25">
      <c r="B111" s="1">
        <f t="shared" si="2"/>
        <v>5</v>
      </c>
      <c r="C111" t="s">
        <v>110</v>
      </c>
      <c r="D111" s="31" t="s">
        <v>382</v>
      </c>
      <c r="G111" t="s">
        <v>19</v>
      </c>
    </row>
    <row r="112" spans="1:7" x14ac:dyDescent="0.25">
      <c r="B112" s="1">
        <f t="shared" si="2"/>
        <v>6</v>
      </c>
      <c r="C112" t="s">
        <v>224</v>
      </c>
      <c r="D112" s="31" t="s">
        <v>383</v>
      </c>
      <c r="G112" t="s">
        <v>18</v>
      </c>
    </row>
    <row r="113" spans="2:7" x14ac:dyDescent="0.25">
      <c r="B113" s="1">
        <f t="shared" si="2"/>
        <v>7</v>
      </c>
      <c r="C113" t="s">
        <v>230</v>
      </c>
      <c r="D113" s="31" t="s">
        <v>384</v>
      </c>
      <c r="G113" t="s">
        <v>19</v>
      </c>
    </row>
    <row r="114" spans="2:7" x14ac:dyDescent="0.25">
      <c r="B114" s="1">
        <f t="shared" si="2"/>
        <v>8</v>
      </c>
      <c r="C114" t="s">
        <v>234</v>
      </c>
      <c r="D114" s="31" t="s">
        <v>385</v>
      </c>
      <c r="G114" t="s">
        <v>19</v>
      </c>
    </row>
    <row r="115" spans="2:7" x14ac:dyDescent="0.25">
      <c r="B115" s="1">
        <f t="shared" si="2"/>
        <v>9</v>
      </c>
      <c r="C115" t="s">
        <v>134</v>
      </c>
      <c r="D115" s="31" t="s">
        <v>386</v>
      </c>
      <c r="G115" t="s">
        <v>18</v>
      </c>
    </row>
    <row r="116" spans="2:7" x14ac:dyDescent="0.25">
      <c r="B116" s="1">
        <f t="shared" si="2"/>
        <v>10</v>
      </c>
      <c r="C116" t="s">
        <v>154</v>
      </c>
      <c r="D116" s="31" t="s">
        <v>387</v>
      </c>
      <c r="G116" t="s">
        <v>18</v>
      </c>
    </row>
    <row r="117" spans="2:7" x14ac:dyDescent="0.25">
      <c r="B117" s="1">
        <f t="shared" si="2"/>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1197E-DCD7-4A88-81C0-88B35634AD2B}">
  <dimension ref="A1:E23"/>
  <sheetViews>
    <sheetView tabSelected="1" workbookViewId="0">
      <selection activeCell="H8" sqref="H8"/>
    </sheetView>
  </sheetViews>
  <sheetFormatPr defaultRowHeight="15" x14ac:dyDescent="0.25"/>
  <cols>
    <col min="2" max="2" width="13.7109375" bestFit="1" customWidth="1"/>
    <col min="3" max="3" width="24.28515625" customWidth="1"/>
  </cols>
  <sheetData>
    <row r="1" spans="1:5" x14ac:dyDescent="0.25">
      <c r="B1" t="s">
        <v>49</v>
      </c>
      <c r="E1" t="s">
        <v>51</v>
      </c>
    </row>
    <row r="2" spans="1:5" x14ac:dyDescent="0.25">
      <c r="C2" t="s">
        <v>50</v>
      </c>
      <c r="D2">
        <f>COUNTA('All sentences'!D6:D147)+(D5-COUNTIF('All sentences'!E6:E147,"not_relevant"))</f>
        <v>136</v>
      </c>
      <c r="E2" t="s">
        <v>57</v>
      </c>
    </row>
    <row r="4" spans="1:5" x14ac:dyDescent="0.25">
      <c r="A4" t="s">
        <v>48</v>
      </c>
      <c r="B4" t="s">
        <v>50</v>
      </c>
      <c r="C4" t="s">
        <v>37</v>
      </c>
      <c r="D4">
        <f>COUNTIF('All sentences'!E$6:E$147, Results!C4)</f>
        <v>65</v>
      </c>
    </row>
    <row r="5" spans="1:5" x14ac:dyDescent="0.25">
      <c r="C5" t="s">
        <v>36</v>
      </c>
      <c r="D5">
        <f>COUNTIF('not relevant (cleaned)'!C2:C72, Results!C5)</f>
        <v>71</v>
      </c>
    </row>
    <row r="6" spans="1:5" x14ac:dyDescent="0.25">
      <c r="C6" s="23" t="s">
        <v>23</v>
      </c>
      <c r="D6">
        <f>D4+D5</f>
        <v>136</v>
      </c>
      <c r="E6" t="b">
        <f>D2=D6</f>
        <v>1</v>
      </c>
    </row>
    <row r="7" spans="1:5" x14ac:dyDescent="0.25">
      <c r="A7" t="s">
        <v>10</v>
      </c>
    </row>
    <row r="8" spans="1:5" x14ac:dyDescent="0.25">
      <c r="B8" s="25" t="s">
        <v>37</v>
      </c>
      <c r="C8" s="5" t="s">
        <v>11</v>
      </c>
      <c r="D8">
        <f>COUNTIF('Level 1'!G$6:G$101, Results!C8)</f>
        <v>38</v>
      </c>
    </row>
    <row r="9" spans="1:5" x14ac:dyDescent="0.25">
      <c r="B9" s="25"/>
      <c r="C9" s="1" t="s">
        <v>12</v>
      </c>
      <c r="D9">
        <f>COUNTIF('Level 1'!G$6:G$101, Results!C9)</f>
        <v>17</v>
      </c>
    </row>
    <row r="10" spans="1:5" x14ac:dyDescent="0.25">
      <c r="B10" s="25"/>
      <c r="C10" s="8" t="s">
        <v>13</v>
      </c>
      <c r="D10">
        <f>COUNTIF('Level 1'!G$6:G$101, Results!C10)</f>
        <v>10</v>
      </c>
    </row>
    <row r="11" spans="1:5" x14ac:dyDescent="0.25">
      <c r="B11" s="16"/>
      <c r="C11" s="23" t="s">
        <v>23</v>
      </c>
      <c r="D11">
        <f>SUM(D8:D10)</f>
        <v>65</v>
      </c>
      <c r="E11" t="b">
        <f>D11=D4</f>
        <v>1</v>
      </c>
    </row>
    <row r="13" spans="1:5" x14ac:dyDescent="0.25">
      <c r="A13" t="s">
        <v>14</v>
      </c>
      <c r="B13" s="26" t="s">
        <v>11</v>
      </c>
      <c r="C13" s="5" t="s">
        <v>56</v>
      </c>
      <c r="D13">
        <f>COUNTIF('Level 2'!G7:G57, Results!C13)</f>
        <v>34</v>
      </c>
    </row>
    <row r="14" spans="1:5" x14ac:dyDescent="0.25">
      <c r="B14" s="26"/>
      <c r="C14" s="5" t="s">
        <v>15</v>
      </c>
      <c r="D14">
        <f>COUNTIF('Level 2'!G7:G57, Results!C14)</f>
        <v>4</v>
      </c>
    </row>
    <row r="15" spans="1:5" x14ac:dyDescent="0.25">
      <c r="C15" s="20" t="s">
        <v>23</v>
      </c>
      <c r="D15">
        <f>D13+D14</f>
        <v>38</v>
      </c>
      <c r="E15" t="b">
        <f>D15=D8</f>
        <v>1</v>
      </c>
    </row>
    <row r="17" spans="2:5" x14ac:dyDescent="0.25">
      <c r="B17" s="27" t="s">
        <v>12</v>
      </c>
      <c r="C17" s="1" t="s">
        <v>16</v>
      </c>
      <c r="D17">
        <f>COUNTIF('Level 2'!G$66:G$99, Results!C17)</f>
        <v>12</v>
      </c>
    </row>
    <row r="18" spans="2:5" x14ac:dyDescent="0.25">
      <c r="B18" s="27"/>
      <c r="C18" s="1" t="s">
        <v>17</v>
      </c>
      <c r="D18">
        <f>COUNTIF('Level 2'!G$66:G$99, Results!C18)</f>
        <v>5</v>
      </c>
    </row>
    <row r="19" spans="2:5" x14ac:dyDescent="0.25">
      <c r="C19" s="21" t="s">
        <v>23</v>
      </c>
      <c r="D19">
        <f>D17+D18</f>
        <v>17</v>
      </c>
      <c r="E19" t="b">
        <f>D9=D19</f>
        <v>1</v>
      </c>
    </row>
    <row r="21" spans="2:5" x14ac:dyDescent="0.25">
      <c r="B21" s="28" t="s">
        <v>13</v>
      </c>
      <c r="C21" s="8" t="s">
        <v>18</v>
      </c>
      <c r="D21">
        <f>COUNTIF('Level 2'!G$107:G$117, Results!C21)</f>
        <v>5</v>
      </c>
    </row>
    <row r="22" spans="2:5" x14ac:dyDescent="0.25">
      <c r="B22" s="28"/>
      <c r="C22" s="8" t="s">
        <v>19</v>
      </c>
      <c r="D22">
        <f>COUNTIF('Level 2'!G$107:G$117, Results!C22)</f>
        <v>5</v>
      </c>
    </row>
    <row r="23" spans="2:5" x14ac:dyDescent="0.25">
      <c r="C23" s="22" t="s">
        <v>23</v>
      </c>
      <c r="D23">
        <f>D21+D22</f>
        <v>10</v>
      </c>
      <c r="E23" t="b">
        <f>D23=D10</f>
        <v>1</v>
      </c>
    </row>
  </sheetData>
  <mergeCells count="4">
    <mergeCell ref="B8:B10"/>
    <mergeCell ref="B13:B14"/>
    <mergeCell ref="B17:B18"/>
    <mergeCell ref="B21:B2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B2BEC-9732-433C-B004-47D6BE106345}">
  <dimension ref="A1:B61"/>
  <sheetViews>
    <sheetView workbookViewId="0">
      <selection activeCell="G5" sqref="G5"/>
    </sheetView>
  </sheetViews>
  <sheetFormatPr defaultRowHeight="15" x14ac:dyDescent="0.25"/>
  <sheetData>
    <row r="1" spans="1:2" x14ac:dyDescent="0.25">
      <c r="A1" s="11" t="s">
        <v>4</v>
      </c>
      <c r="B1" s="11" t="s">
        <v>206</v>
      </c>
    </row>
    <row r="2" spans="1:2" x14ac:dyDescent="0.25">
      <c r="A2" t="s">
        <v>66</v>
      </c>
      <c r="B2" t="s">
        <v>36</v>
      </c>
    </row>
    <row r="3" spans="1:2" x14ac:dyDescent="0.25">
      <c r="A3" t="s">
        <v>70</v>
      </c>
      <c r="B3" t="s">
        <v>36</v>
      </c>
    </row>
    <row r="4" spans="1:2" x14ac:dyDescent="0.25">
      <c r="A4" t="s">
        <v>71</v>
      </c>
      <c r="B4" t="s">
        <v>36</v>
      </c>
    </row>
    <row r="5" spans="1:2" x14ac:dyDescent="0.25">
      <c r="A5" t="s">
        <v>73</v>
      </c>
      <c r="B5" t="s">
        <v>36</v>
      </c>
    </row>
    <row r="6" spans="1:2" x14ac:dyDescent="0.25">
      <c r="A6" t="s">
        <v>78</v>
      </c>
      <c r="B6" t="s">
        <v>36</v>
      </c>
    </row>
    <row r="7" spans="1:2" x14ac:dyDescent="0.25">
      <c r="A7" t="s">
        <v>80</v>
      </c>
      <c r="B7" t="s">
        <v>36</v>
      </c>
    </row>
    <row r="8" spans="1:2" x14ac:dyDescent="0.25">
      <c r="A8" t="s">
        <v>208</v>
      </c>
      <c r="B8" t="s">
        <v>36</v>
      </c>
    </row>
    <row r="9" spans="1:2" x14ac:dyDescent="0.25">
      <c r="A9" t="s">
        <v>209</v>
      </c>
      <c r="B9" t="s">
        <v>36</v>
      </c>
    </row>
    <row r="10" spans="1:2" x14ac:dyDescent="0.25">
      <c r="A10" t="s">
        <v>210</v>
      </c>
      <c r="B10" t="s">
        <v>36</v>
      </c>
    </row>
    <row r="11" spans="1:2" x14ac:dyDescent="0.25">
      <c r="A11" t="s">
        <v>212</v>
      </c>
      <c r="B11" t="s">
        <v>36</v>
      </c>
    </row>
    <row r="12" spans="1:2" x14ac:dyDescent="0.25">
      <c r="A12" t="s">
        <v>98</v>
      </c>
      <c r="B12" t="s">
        <v>36</v>
      </c>
    </row>
    <row r="13" spans="1:2" x14ac:dyDescent="0.25">
      <c r="A13" t="s">
        <v>218</v>
      </c>
      <c r="B13" t="s">
        <v>36</v>
      </c>
    </row>
    <row r="14" spans="1:2" x14ac:dyDescent="0.25">
      <c r="A14" t="s">
        <v>219</v>
      </c>
      <c r="B14" t="s">
        <v>36</v>
      </c>
    </row>
    <row r="15" spans="1:2" x14ac:dyDescent="0.25">
      <c r="A15" t="s">
        <v>220</v>
      </c>
      <c r="B15" t="s">
        <v>36</v>
      </c>
    </row>
    <row r="16" spans="1:2" x14ac:dyDescent="0.25">
      <c r="A16" t="s">
        <v>221</v>
      </c>
      <c r="B16" t="s">
        <v>36</v>
      </c>
    </row>
    <row r="17" spans="1:2" x14ac:dyDescent="0.25">
      <c r="A17" t="s">
        <v>222</v>
      </c>
      <c r="B17" t="s">
        <v>36</v>
      </c>
    </row>
    <row r="18" spans="1:2" x14ac:dyDescent="0.25">
      <c r="A18" t="s">
        <v>223</v>
      </c>
      <c r="B18" t="s">
        <v>36</v>
      </c>
    </row>
    <row r="19" spans="1:2" x14ac:dyDescent="0.25">
      <c r="A19" t="s">
        <v>227</v>
      </c>
      <c r="B19" t="s">
        <v>36</v>
      </c>
    </row>
    <row r="20" spans="1:2" x14ac:dyDescent="0.25">
      <c r="A20" t="s">
        <v>228</v>
      </c>
      <c r="B20" t="s">
        <v>36</v>
      </c>
    </row>
    <row r="21" spans="1:2" x14ac:dyDescent="0.25">
      <c r="A21" t="s">
        <v>229</v>
      </c>
      <c r="B21" t="s">
        <v>36</v>
      </c>
    </row>
    <row r="22" spans="1:2" x14ac:dyDescent="0.25">
      <c r="A22" t="s">
        <v>122</v>
      </c>
      <c r="B22" t="s">
        <v>36</v>
      </c>
    </row>
    <row r="23" spans="1:2" x14ac:dyDescent="0.25">
      <c r="A23" t="s">
        <v>231</v>
      </c>
      <c r="B23" t="s">
        <v>36</v>
      </c>
    </row>
    <row r="24" spans="1:2" x14ac:dyDescent="0.25">
      <c r="A24" t="s">
        <v>232</v>
      </c>
      <c r="B24" t="s">
        <v>36</v>
      </c>
    </row>
    <row r="25" spans="1:2" x14ac:dyDescent="0.25">
      <c r="A25" t="s">
        <v>233</v>
      </c>
      <c r="B25" t="s">
        <v>36</v>
      </c>
    </row>
    <row r="26" spans="1:2" x14ac:dyDescent="0.25">
      <c r="A26" t="s">
        <v>129</v>
      </c>
      <c r="B26" t="s">
        <v>36</v>
      </c>
    </row>
    <row r="27" spans="1:2" x14ac:dyDescent="0.25">
      <c r="A27" t="s">
        <v>136</v>
      </c>
      <c r="B27" t="s">
        <v>36</v>
      </c>
    </row>
    <row r="28" spans="1:2" x14ac:dyDescent="0.25">
      <c r="A28" t="s">
        <v>138</v>
      </c>
      <c r="B28" t="s">
        <v>36</v>
      </c>
    </row>
    <row r="29" spans="1:2" x14ac:dyDescent="0.25">
      <c r="A29" t="s">
        <v>140</v>
      </c>
      <c r="B29" t="s">
        <v>36</v>
      </c>
    </row>
    <row r="30" spans="1:2" x14ac:dyDescent="0.25">
      <c r="A30" t="s">
        <v>237</v>
      </c>
      <c r="B30" t="s">
        <v>36</v>
      </c>
    </row>
    <row r="31" spans="1:2" x14ac:dyDescent="0.25">
      <c r="A31" t="s">
        <v>143</v>
      </c>
      <c r="B31" t="s">
        <v>36</v>
      </c>
    </row>
    <row r="32" spans="1:2" x14ac:dyDescent="0.25">
      <c r="A32" t="s">
        <v>149</v>
      </c>
      <c r="B32" t="s">
        <v>36</v>
      </c>
    </row>
    <row r="33" spans="1:2" x14ac:dyDescent="0.25">
      <c r="A33" t="s">
        <v>155</v>
      </c>
      <c r="B33" t="s">
        <v>36</v>
      </c>
    </row>
    <row r="34" spans="1:2" x14ac:dyDescent="0.25">
      <c r="A34" t="s">
        <v>156</v>
      </c>
      <c r="B34" t="s">
        <v>36</v>
      </c>
    </row>
    <row r="35" spans="1:2" x14ac:dyDescent="0.25">
      <c r="A35" t="s">
        <v>238</v>
      </c>
      <c r="B35" t="s">
        <v>36</v>
      </c>
    </row>
    <row r="36" spans="1:2" x14ac:dyDescent="0.25">
      <c r="A36" t="s">
        <v>158</v>
      </c>
      <c r="B36" t="s">
        <v>36</v>
      </c>
    </row>
    <row r="37" spans="1:2" x14ac:dyDescent="0.25">
      <c r="A37" t="s">
        <v>159</v>
      </c>
      <c r="B37" t="s">
        <v>36</v>
      </c>
    </row>
    <row r="38" spans="1:2" x14ac:dyDescent="0.25">
      <c r="A38" t="s">
        <v>239</v>
      </c>
      <c r="B38" t="s">
        <v>36</v>
      </c>
    </row>
    <row r="39" spans="1:2" x14ac:dyDescent="0.25">
      <c r="A39" t="s">
        <v>240</v>
      </c>
      <c r="B39" t="s">
        <v>36</v>
      </c>
    </row>
    <row r="40" spans="1:2" x14ac:dyDescent="0.25">
      <c r="A40" t="s">
        <v>162</v>
      </c>
      <c r="B40" t="s">
        <v>36</v>
      </c>
    </row>
    <row r="41" spans="1:2" x14ac:dyDescent="0.25">
      <c r="A41" t="s">
        <v>163</v>
      </c>
      <c r="B41" t="s">
        <v>36</v>
      </c>
    </row>
    <row r="42" spans="1:2" x14ac:dyDescent="0.25">
      <c r="A42" t="s">
        <v>166</v>
      </c>
      <c r="B42" t="s">
        <v>36</v>
      </c>
    </row>
    <row r="43" spans="1:2" x14ac:dyDescent="0.25">
      <c r="A43" t="s">
        <v>167</v>
      </c>
      <c r="B43" t="s">
        <v>36</v>
      </c>
    </row>
    <row r="44" spans="1:2" x14ac:dyDescent="0.25">
      <c r="A44" t="s">
        <v>169</v>
      </c>
      <c r="B44" t="s">
        <v>36</v>
      </c>
    </row>
    <row r="45" spans="1:2" x14ac:dyDescent="0.25">
      <c r="A45" t="s">
        <v>170</v>
      </c>
      <c r="B45" t="s">
        <v>36</v>
      </c>
    </row>
    <row r="46" spans="1:2" x14ac:dyDescent="0.25">
      <c r="A46" t="s">
        <v>171</v>
      </c>
      <c r="B46" t="s">
        <v>36</v>
      </c>
    </row>
    <row r="47" spans="1:2" x14ac:dyDescent="0.25">
      <c r="A47" t="s">
        <v>173</v>
      </c>
      <c r="B47" t="s">
        <v>36</v>
      </c>
    </row>
    <row r="48" spans="1:2" x14ac:dyDescent="0.25">
      <c r="A48" t="s">
        <v>176</v>
      </c>
      <c r="B48" t="s">
        <v>36</v>
      </c>
    </row>
    <row r="49" spans="1:2" x14ac:dyDescent="0.25">
      <c r="A49" t="s">
        <v>178</v>
      </c>
      <c r="B49" t="s">
        <v>36</v>
      </c>
    </row>
    <row r="50" spans="1:2" x14ac:dyDescent="0.25">
      <c r="A50" t="s">
        <v>241</v>
      </c>
      <c r="B50" t="s">
        <v>36</v>
      </c>
    </row>
    <row r="51" spans="1:2" x14ac:dyDescent="0.25">
      <c r="A51" t="s">
        <v>180</v>
      </c>
      <c r="B51" t="s">
        <v>36</v>
      </c>
    </row>
    <row r="52" spans="1:2" x14ac:dyDescent="0.25">
      <c r="A52" t="s">
        <v>181</v>
      </c>
      <c r="B52" t="s">
        <v>36</v>
      </c>
    </row>
    <row r="53" spans="1:2" x14ac:dyDescent="0.25">
      <c r="A53" t="s">
        <v>184</v>
      </c>
      <c r="B53" t="s">
        <v>36</v>
      </c>
    </row>
    <row r="54" spans="1:2" x14ac:dyDescent="0.25">
      <c r="A54" t="s">
        <v>188</v>
      </c>
      <c r="B54" t="s">
        <v>36</v>
      </c>
    </row>
    <row r="55" spans="1:2" x14ac:dyDescent="0.25">
      <c r="A55" t="s">
        <v>190</v>
      </c>
      <c r="B55" t="s">
        <v>36</v>
      </c>
    </row>
    <row r="56" spans="1:2" x14ac:dyDescent="0.25">
      <c r="A56" t="s">
        <v>192</v>
      </c>
      <c r="B56" t="s">
        <v>36</v>
      </c>
    </row>
    <row r="57" spans="1:2" x14ac:dyDescent="0.25">
      <c r="A57" t="s">
        <v>198</v>
      </c>
      <c r="B57" t="s">
        <v>36</v>
      </c>
    </row>
    <row r="58" spans="1:2" x14ac:dyDescent="0.25">
      <c r="A58" t="s">
        <v>242</v>
      </c>
      <c r="B58" t="s">
        <v>36</v>
      </c>
    </row>
    <row r="59" spans="1:2" x14ac:dyDescent="0.25">
      <c r="A59" t="s">
        <v>243</v>
      </c>
      <c r="B59" t="s">
        <v>36</v>
      </c>
    </row>
    <row r="60" spans="1:2" x14ac:dyDescent="0.25">
      <c r="A60" t="s">
        <v>203</v>
      </c>
      <c r="B60" t="s">
        <v>36</v>
      </c>
    </row>
    <row r="61" spans="1:2" x14ac:dyDescent="0.25">
      <c r="A61" t="s">
        <v>205</v>
      </c>
      <c r="B61" t="s">
        <v>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A5754-21FD-4745-8BDF-DD0574485B1A}">
  <dimension ref="A1:B126"/>
  <sheetViews>
    <sheetView workbookViewId="0">
      <selection activeCell="D5" sqref="D5"/>
    </sheetView>
  </sheetViews>
  <sheetFormatPr defaultRowHeight="15" x14ac:dyDescent="0.25"/>
  <sheetData>
    <row r="1" spans="1:2" x14ac:dyDescent="0.25">
      <c r="A1" s="11" t="s">
        <v>4</v>
      </c>
      <c r="B1" s="12" t="s">
        <v>206</v>
      </c>
    </row>
    <row r="2" spans="1:2" x14ac:dyDescent="0.25">
      <c r="A2" s="15" t="s">
        <v>62</v>
      </c>
      <c r="B2" t="s">
        <v>37</v>
      </c>
    </row>
    <row r="3" spans="1:2" x14ac:dyDescent="0.25">
      <c r="A3" s="15" t="s">
        <v>63</v>
      </c>
      <c r="B3" t="s">
        <v>37</v>
      </c>
    </row>
    <row r="4" spans="1:2" x14ac:dyDescent="0.25">
      <c r="A4" s="15" t="s">
        <v>64</v>
      </c>
      <c r="B4" t="s">
        <v>37</v>
      </c>
    </row>
    <row r="5" spans="1:2" x14ac:dyDescent="0.25">
      <c r="A5" s="15" t="s">
        <v>65</v>
      </c>
      <c r="B5" t="s">
        <v>37</v>
      </c>
    </row>
    <row r="6" spans="1:2" x14ac:dyDescent="0.25">
      <c r="A6" s="15" t="s">
        <v>66</v>
      </c>
      <c r="B6" t="s">
        <v>36</v>
      </c>
    </row>
    <row r="7" spans="1:2" x14ac:dyDescent="0.25">
      <c r="A7" s="15" t="s">
        <v>68</v>
      </c>
      <c r="B7" t="s">
        <v>37</v>
      </c>
    </row>
    <row r="8" spans="1:2" x14ac:dyDescent="0.25">
      <c r="A8" s="15" t="s">
        <v>69</v>
      </c>
      <c r="B8" t="s">
        <v>37</v>
      </c>
    </row>
    <row r="9" spans="1:2" x14ac:dyDescent="0.25">
      <c r="A9" s="15" t="s">
        <v>70</v>
      </c>
      <c r="B9" t="s">
        <v>36</v>
      </c>
    </row>
    <row r="10" spans="1:2" x14ac:dyDescent="0.25">
      <c r="A10" s="15" t="s">
        <v>71</v>
      </c>
      <c r="B10" t="s">
        <v>36</v>
      </c>
    </row>
    <row r="11" spans="1:2" x14ac:dyDescent="0.25">
      <c r="A11" s="15" t="s">
        <v>72</v>
      </c>
      <c r="B11" t="s">
        <v>37</v>
      </c>
    </row>
    <row r="12" spans="1:2" x14ac:dyDescent="0.25">
      <c r="A12" s="15" t="s">
        <v>73</v>
      </c>
      <c r="B12" t="s">
        <v>36</v>
      </c>
    </row>
    <row r="13" spans="1:2" x14ac:dyDescent="0.25">
      <c r="A13" s="15" t="s">
        <v>74</v>
      </c>
      <c r="B13" t="s">
        <v>37</v>
      </c>
    </row>
    <row r="14" spans="1:2" x14ac:dyDescent="0.25">
      <c r="A14" s="15" t="s">
        <v>75</v>
      </c>
      <c r="B14" t="s">
        <v>37</v>
      </c>
    </row>
    <row r="15" spans="1:2" x14ac:dyDescent="0.25">
      <c r="A15" s="15" t="s">
        <v>76</v>
      </c>
      <c r="B15" t="s">
        <v>37</v>
      </c>
    </row>
    <row r="16" spans="1:2" x14ac:dyDescent="0.25">
      <c r="A16" s="15" t="s">
        <v>77</v>
      </c>
      <c r="B16" t="s">
        <v>37</v>
      </c>
    </row>
    <row r="17" spans="1:2" x14ac:dyDescent="0.25">
      <c r="A17" s="15" t="s">
        <v>78</v>
      </c>
      <c r="B17" t="s">
        <v>36</v>
      </c>
    </row>
    <row r="18" spans="1:2" x14ac:dyDescent="0.25">
      <c r="A18" s="15" t="s">
        <v>79</v>
      </c>
      <c r="B18" t="s">
        <v>37</v>
      </c>
    </row>
    <row r="19" spans="1:2" x14ac:dyDescent="0.25">
      <c r="A19" s="15" t="s">
        <v>80</v>
      </c>
      <c r="B19" t="s">
        <v>36</v>
      </c>
    </row>
    <row r="20" spans="1:2" x14ac:dyDescent="0.25">
      <c r="A20" s="15" t="s">
        <v>81</v>
      </c>
      <c r="B20" t="s">
        <v>37</v>
      </c>
    </row>
    <row r="21" spans="1:2" x14ac:dyDescent="0.25">
      <c r="A21" s="15" t="s">
        <v>82</v>
      </c>
      <c r="B21" t="s">
        <v>37</v>
      </c>
    </row>
    <row r="22" spans="1:2" x14ac:dyDescent="0.25">
      <c r="A22" s="15" t="s">
        <v>83</v>
      </c>
      <c r="B22" t="s">
        <v>36</v>
      </c>
    </row>
    <row r="23" spans="1:2" x14ac:dyDescent="0.25">
      <c r="A23" s="15" t="s">
        <v>88</v>
      </c>
      <c r="B23" t="s">
        <v>36</v>
      </c>
    </row>
    <row r="24" spans="1:2" x14ac:dyDescent="0.25">
      <c r="A24" s="15" t="s">
        <v>89</v>
      </c>
      <c r="B24" t="s">
        <v>36</v>
      </c>
    </row>
    <row r="25" spans="1:2" x14ac:dyDescent="0.25">
      <c r="A25" s="15" t="s">
        <v>90</v>
      </c>
      <c r="B25" t="s">
        <v>37</v>
      </c>
    </row>
    <row r="26" spans="1:2" x14ac:dyDescent="0.25">
      <c r="A26" s="15" t="s">
        <v>91</v>
      </c>
      <c r="B26" t="s">
        <v>37</v>
      </c>
    </row>
    <row r="27" spans="1:2" x14ac:dyDescent="0.25">
      <c r="A27" s="15" t="s">
        <v>92</v>
      </c>
      <c r="B27" t="s">
        <v>36</v>
      </c>
    </row>
    <row r="28" spans="1:2" x14ac:dyDescent="0.25">
      <c r="A28" s="15" t="s">
        <v>93</v>
      </c>
      <c r="B28" t="s">
        <v>37</v>
      </c>
    </row>
    <row r="29" spans="1:2" x14ac:dyDescent="0.25">
      <c r="A29" s="15" t="s">
        <v>94</v>
      </c>
      <c r="B29" t="s">
        <v>37</v>
      </c>
    </row>
    <row r="30" spans="1:2" x14ac:dyDescent="0.25">
      <c r="A30" s="15" t="s">
        <v>95</v>
      </c>
      <c r="B30" t="s">
        <v>37</v>
      </c>
    </row>
    <row r="31" spans="1:2" x14ac:dyDescent="0.25">
      <c r="A31" s="15" t="s">
        <v>96</v>
      </c>
      <c r="B31" t="s">
        <v>37</v>
      </c>
    </row>
    <row r="32" spans="1:2" x14ac:dyDescent="0.25">
      <c r="A32" s="15" t="s">
        <v>97</v>
      </c>
      <c r="B32" t="s">
        <v>37</v>
      </c>
    </row>
    <row r="33" spans="1:2" x14ac:dyDescent="0.25">
      <c r="A33" s="15" t="s">
        <v>98</v>
      </c>
      <c r="B33" t="s">
        <v>36</v>
      </c>
    </row>
    <row r="34" spans="1:2" x14ac:dyDescent="0.25">
      <c r="A34" s="15" t="s">
        <v>99</v>
      </c>
      <c r="B34" t="s">
        <v>37</v>
      </c>
    </row>
    <row r="35" spans="1:2" x14ac:dyDescent="0.25">
      <c r="A35" s="15" t="s">
        <v>100</v>
      </c>
      <c r="B35" t="s">
        <v>37</v>
      </c>
    </row>
    <row r="36" spans="1:2" x14ac:dyDescent="0.25">
      <c r="A36" s="15" t="s">
        <v>101</v>
      </c>
      <c r="B36" t="s">
        <v>36</v>
      </c>
    </row>
    <row r="37" spans="1:2" x14ac:dyDescent="0.25">
      <c r="A37" s="15" t="s">
        <v>102</v>
      </c>
      <c r="B37" t="s">
        <v>36</v>
      </c>
    </row>
    <row r="38" spans="1:2" x14ac:dyDescent="0.25">
      <c r="A38" s="15" t="s">
        <v>103</v>
      </c>
      <c r="B38" t="s">
        <v>36</v>
      </c>
    </row>
    <row r="39" spans="1:2" x14ac:dyDescent="0.25">
      <c r="A39" s="15" t="s">
        <v>105</v>
      </c>
      <c r="B39" t="s">
        <v>37</v>
      </c>
    </row>
    <row r="40" spans="1:2" x14ac:dyDescent="0.25">
      <c r="A40" s="15" t="s">
        <v>106</v>
      </c>
      <c r="B40" t="s">
        <v>36</v>
      </c>
    </row>
    <row r="41" spans="1:2" x14ac:dyDescent="0.25">
      <c r="A41" t="s">
        <v>104</v>
      </c>
      <c r="B41" t="s">
        <v>37</v>
      </c>
    </row>
    <row r="42" spans="1:2" x14ac:dyDescent="0.25">
      <c r="A42" s="15" t="s">
        <v>107</v>
      </c>
      <c r="B42" t="s">
        <v>37</v>
      </c>
    </row>
    <row r="43" spans="1:2" x14ac:dyDescent="0.25">
      <c r="A43" s="15" t="s">
        <v>108</v>
      </c>
      <c r="B43" t="s">
        <v>36</v>
      </c>
    </row>
    <row r="44" spans="1:2" x14ac:dyDescent="0.25">
      <c r="A44" s="15" t="s">
        <v>110</v>
      </c>
      <c r="B44" t="s">
        <v>37</v>
      </c>
    </row>
    <row r="45" spans="1:2" x14ac:dyDescent="0.25">
      <c r="A45" s="15" t="s">
        <v>111</v>
      </c>
      <c r="B45" t="s">
        <v>36</v>
      </c>
    </row>
    <row r="46" spans="1:2" x14ac:dyDescent="0.25">
      <c r="A46" s="15" t="s">
        <v>112</v>
      </c>
      <c r="B46" t="s">
        <v>37</v>
      </c>
    </row>
    <row r="47" spans="1:2" x14ac:dyDescent="0.25">
      <c r="A47" s="15" t="s">
        <v>113</v>
      </c>
      <c r="B47" t="s">
        <v>37</v>
      </c>
    </row>
    <row r="48" spans="1:2" x14ac:dyDescent="0.25">
      <c r="A48" s="15" t="s">
        <v>114</v>
      </c>
      <c r="B48" t="s">
        <v>37</v>
      </c>
    </row>
    <row r="49" spans="1:2" x14ac:dyDescent="0.25">
      <c r="A49" s="15" t="s">
        <v>115</v>
      </c>
      <c r="B49" t="s">
        <v>37</v>
      </c>
    </row>
    <row r="50" spans="1:2" x14ac:dyDescent="0.25">
      <c r="A50" s="15" t="s">
        <v>117</v>
      </c>
      <c r="B50" t="s">
        <v>37</v>
      </c>
    </row>
    <row r="51" spans="1:2" x14ac:dyDescent="0.25">
      <c r="A51" s="15" t="s">
        <v>118</v>
      </c>
      <c r="B51" t="s">
        <v>36</v>
      </c>
    </row>
    <row r="52" spans="1:2" x14ac:dyDescent="0.25">
      <c r="A52" s="15" t="s">
        <v>119</v>
      </c>
      <c r="B52" t="s">
        <v>36</v>
      </c>
    </row>
    <row r="53" spans="1:2" x14ac:dyDescent="0.25">
      <c r="A53" s="15" t="s">
        <v>120</v>
      </c>
      <c r="B53" t="s">
        <v>36</v>
      </c>
    </row>
    <row r="54" spans="1:2" x14ac:dyDescent="0.25">
      <c r="A54" s="15" t="s">
        <v>121</v>
      </c>
      <c r="B54" t="s">
        <v>37</v>
      </c>
    </row>
    <row r="55" spans="1:2" x14ac:dyDescent="0.25">
      <c r="A55" s="15" t="s">
        <v>122</v>
      </c>
      <c r="B55" t="s">
        <v>36</v>
      </c>
    </row>
    <row r="56" spans="1:2" x14ac:dyDescent="0.25">
      <c r="A56" s="15" t="s">
        <v>123</v>
      </c>
      <c r="B56" t="s">
        <v>36</v>
      </c>
    </row>
    <row r="57" spans="1:2" x14ac:dyDescent="0.25">
      <c r="A57" s="15" t="s">
        <v>124</v>
      </c>
      <c r="B57" t="s">
        <v>36</v>
      </c>
    </row>
    <row r="58" spans="1:2" x14ac:dyDescent="0.25">
      <c r="A58" s="15" t="s">
        <v>125</v>
      </c>
      <c r="B58" t="s">
        <v>36</v>
      </c>
    </row>
    <row r="59" spans="1:2" x14ac:dyDescent="0.25">
      <c r="A59" s="15" t="s">
        <v>126</v>
      </c>
      <c r="B59" t="s">
        <v>37</v>
      </c>
    </row>
    <row r="60" spans="1:2" x14ac:dyDescent="0.25">
      <c r="A60" s="15" t="s">
        <v>127</v>
      </c>
      <c r="B60" t="s">
        <v>37</v>
      </c>
    </row>
    <row r="61" spans="1:2" x14ac:dyDescent="0.25">
      <c r="A61" s="15" t="s">
        <v>128</v>
      </c>
      <c r="B61" t="s">
        <v>37</v>
      </c>
    </row>
    <row r="62" spans="1:2" x14ac:dyDescent="0.25">
      <c r="A62" s="15" t="s">
        <v>130</v>
      </c>
      <c r="B62" t="s">
        <v>37</v>
      </c>
    </row>
    <row r="63" spans="1:2" x14ac:dyDescent="0.25">
      <c r="A63" s="15" t="s">
        <v>129</v>
      </c>
      <c r="B63" t="s">
        <v>36</v>
      </c>
    </row>
    <row r="64" spans="1:2" x14ac:dyDescent="0.25">
      <c r="A64" s="15" t="s">
        <v>134</v>
      </c>
      <c r="B64" t="s">
        <v>37</v>
      </c>
    </row>
    <row r="65" spans="1:2" x14ac:dyDescent="0.25">
      <c r="A65" s="15" t="s">
        <v>135</v>
      </c>
      <c r="B65" t="s">
        <v>37</v>
      </c>
    </row>
    <row r="66" spans="1:2" x14ac:dyDescent="0.25">
      <c r="A66" s="15" t="s">
        <v>136</v>
      </c>
      <c r="B66" t="s">
        <v>36</v>
      </c>
    </row>
    <row r="67" spans="1:2" x14ac:dyDescent="0.25">
      <c r="A67" s="15" t="s">
        <v>137</v>
      </c>
      <c r="B67" t="s">
        <v>37</v>
      </c>
    </row>
    <row r="68" spans="1:2" x14ac:dyDescent="0.25">
      <c r="A68" s="15" t="s">
        <v>138</v>
      </c>
      <c r="B68" t="s">
        <v>36</v>
      </c>
    </row>
    <row r="69" spans="1:2" x14ac:dyDescent="0.25">
      <c r="A69" s="15" t="s">
        <v>139</v>
      </c>
      <c r="B69" t="s">
        <v>37</v>
      </c>
    </row>
    <row r="70" spans="1:2" x14ac:dyDescent="0.25">
      <c r="A70" s="15" t="s">
        <v>140</v>
      </c>
      <c r="B70" t="s">
        <v>36</v>
      </c>
    </row>
    <row r="71" spans="1:2" x14ac:dyDescent="0.25">
      <c r="A71" s="15" t="s">
        <v>141</v>
      </c>
      <c r="B71" t="s">
        <v>36</v>
      </c>
    </row>
    <row r="72" spans="1:2" x14ac:dyDescent="0.25">
      <c r="A72" s="15" t="s">
        <v>142</v>
      </c>
      <c r="B72" t="s">
        <v>37</v>
      </c>
    </row>
    <row r="73" spans="1:2" x14ac:dyDescent="0.25">
      <c r="A73" s="15" t="s">
        <v>143</v>
      </c>
      <c r="B73" t="s">
        <v>36</v>
      </c>
    </row>
    <row r="74" spans="1:2" x14ac:dyDescent="0.25">
      <c r="A74" s="15" t="s">
        <v>144</v>
      </c>
      <c r="B74" t="s">
        <v>37</v>
      </c>
    </row>
    <row r="75" spans="1:2" x14ac:dyDescent="0.25">
      <c r="A75" s="15" t="s">
        <v>145</v>
      </c>
      <c r="B75" t="s">
        <v>37</v>
      </c>
    </row>
    <row r="76" spans="1:2" x14ac:dyDescent="0.25">
      <c r="A76" s="15" t="s">
        <v>146</v>
      </c>
      <c r="B76" t="s">
        <v>37</v>
      </c>
    </row>
    <row r="77" spans="1:2" x14ac:dyDescent="0.25">
      <c r="A77" s="15" t="s">
        <v>147</v>
      </c>
      <c r="B77" t="s">
        <v>37</v>
      </c>
    </row>
    <row r="78" spans="1:2" x14ac:dyDescent="0.25">
      <c r="A78" s="15" t="s">
        <v>148</v>
      </c>
      <c r="B78" t="s">
        <v>37</v>
      </c>
    </row>
    <row r="79" spans="1:2" x14ac:dyDescent="0.25">
      <c r="A79" s="15" t="s">
        <v>149</v>
      </c>
      <c r="B79" t="s">
        <v>36</v>
      </c>
    </row>
    <row r="80" spans="1:2" x14ac:dyDescent="0.25">
      <c r="A80" s="15" t="s">
        <v>150</v>
      </c>
      <c r="B80" t="s">
        <v>37</v>
      </c>
    </row>
    <row r="81" spans="1:2" x14ac:dyDescent="0.25">
      <c r="A81" s="15" t="s">
        <v>154</v>
      </c>
      <c r="B81" t="s">
        <v>37</v>
      </c>
    </row>
    <row r="82" spans="1:2" x14ac:dyDescent="0.25">
      <c r="A82" s="15" t="s">
        <v>155</v>
      </c>
      <c r="B82" t="s">
        <v>36</v>
      </c>
    </row>
    <row r="83" spans="1:2" x14ac:dyDescent="0.25">
      <c r="A83" s="15" t="s">
        <v>156</v>
      </c>
      <c r="B83" t="s">
        <v>36</v>
      </c>
    </row>
    <row r="84" spans="1:2" x14ac:dyDescent="0.25">
      <c r="A84" s="15" t="s">
        <v>157</v>
      </c>
      <c r="B84" t="s">
        <v>36</v>
      </c>
    </row>
    <row r="85" spans="1:2" x14ac:dyDescent="0.25">
      <c r="A85" s="15" t="s">
        <v>158</v>
      </c>
      <c r="B85" t="s">
        <v>36</v>
      </c>
    </row>
    <row r="86" spans="1:2" x14ac:dyDescent="0.25">
      <c r="A86" s="15" t="s">
        <v>159</v>
      </c>
      <c r="B86" t="s">
        <v>36</v>
      </c>
    </row>
    <row r="87" spans="1:2" x14ac:dyDescent="0.25">
      <c r="A87" s="15" t="s">
        <v>160</v>
      </c>
      <c r="B87" t="s">
        <v>36</v>
      </c>
    </row>
    <row r="88" spans="1:2" x14ac:dyDescent="0.25">
      <c r="A88" s="15" t="s">
        <v>161</v>
      </c>
      <c r="B88" t="s">
        <v>36</v>
      </c>
    </row>
    <row r="89" spans="1:2" x14ac:dyDescent="0.25">
      <c r="A89" s="15" t="s">
        <v>162</v>
      </c>
      <c r="B89" t="s">
        <v>36</v>
      </c>
    </row>
    <row r="90" spans="1:2" x14ac:dyDescent="0.25">
      <c r="A90" s="15" t="s">
        <v>163</v>
      </c>
      <c r="B90" t="s">
        <v>36</v>
      </c>
    </row>
    <row r="91" spans="1:2" x14ac:dyDescent="0.25">
      <c r="A91" s="15" t="s">
        <v>164</v>
      </c>
      <c r="B91" t="s">
        <v>37</v>
      </c>
    </row>
    <row r="92" spans="1:2" x14ac:dyDescent="0.25">
      <c r="A92" s="15" t="s">
        <v>165</v>
      </c>
      <c r="B92" t="s">
        <v>37</v>
      </c>
    </row>
    <row r="93" spans="1:2" x14ac:dyDescent="0.25">
      <c r="A93" s="15" t="s">
        <v>166</v>
      </c>
      <c r="B93" t="s">
        <v>36</v>
      </c>
    </row>
    <row r="94" spans="1:2" x14ac:dyDescent="0.25">
      <c r="A94" s="15" t="s">
        <v>167</v>
      </c>
      <c r="B94" t="s">
        <v>36</v>
      </c>
    </row>
    <row r="95" spans="1:2" x14ac:dyDescent="0.25">
      <c r="A95" s="15" t="s">
        <v>168</v>
      </c>
      <c r="B95" t="s">
        <v>37</v>
      </c>
    </row>
    <row r="96" spans="1:2" x14ac:dyDescent="0.25">
      <c r="A96" s="15" t="s">
        <v>169</v>
      </c>
      <c r="B96" t="s">
        <v>36</v>
      </c>
    </row>
    <row r="97" spans="1:2" x14ac:dyDescent="0.25">
      <c r="A97" s="15" t="s">
        <v>170</v>
      </c>
      <c r="B97" t="s">
        <v>36</v>
      </c>
    </row>
    <row r="98" spans="1:2" x14ac:dyDescent="0.25">
      <c r="A98" s="15" t="s">
        <v>171</v>
      </c>
      <c r="B98" t="s">
        <v>36</v>
      </c>
    </row>
    <row r="99" spans="1:2" x14ac:dyDescent="0.25">
      <c r="A99" s="15" t="s">
        <v>172</v>
      </c>
      <c r="B99" t="s">
        <v>37</v>
      </c>
    </row>
    <row r="100" spans="1:2" x14ac:dyDescent="0.25">
      <c r="A100" s="15" t="s">
        <v>173</v>
      </c>
      <c r="B100" t="s">
        <v>36</v>
      </c>
    </row>
    <row r="101" spans="1:2" x14ac:dyDescent="0.25">
      <c r="A101" s="15" t="s">
        <v>176</v>
      </c>
      <c r="B101" t="s">
        <v>36</v>
      </c>
    </row>
    <row r="102" spans="1:2" x14ac:dyDescent="0.25">
      <c r="A102" s="15" t="s">
        <v>177</v>
      </c>
      <c r="B102" t="s">
        <v>37</v>
      </c>
    </row>
    <row r="103" spans="1:2" x14ac:dyDescent="0.25">
      <c r="A103" s="15" t="s">
        <v>178</v>
      </c>
      <c r="B103" t="s">
        <v>36</v>
      </c>
    </row>
    <row r="104" spans="1:2" x14ac:dyDescent="0.25">
      <c r="A104" s="15" t="s">
        <v>179</v>
      </c>
      <c r="B104" t="s">
        <v>36</v>
      </c>
    </row>
    <row r="105" spans="1:2" x14ac:dyDescent="0.25">
      <c r="A105" s="15" t="s">
        <v>180</v>
      </c>
      <c r="B105" t="s">
        <v>36</v>
      </c>
    </row>
    <row r="106" spans="1:2" x14ac:dyDescent="0.25">
      <c r="A106" s="15" t="s">
        <v>181</v>
      </c>
      <c r="B106" t="s">
        <v>36</v>
      </c>
    </row>
    <row r="107" spans="1:2" x14ac:dyDescent="0.25">
      <c r="A107" s="15" t="s">
        <v>184</v>
      </c>
      <c r="B107" t="s">
        <v>36</v>
      </c>
    </row>
    <row r="108" spans="1:2" x14ac:dyDescent="0.25">
      <c r="A108" s="15" t="s">
        <v>186</v>
      </c>
      <c r="B108" t="s">
        <v>37</v>
      </c>
    </row>
    <row r="109" spans="1:2" x14ac:dyDescent="0.25">
      <c r="A109" s="15" t="s">
        <v>187</v>
      </c>
      <c r="B109" t="s">
        <v>37</v>
      </c>
    </row>
    <row r="110" spans="1:2" x14ac:dyDescent="0.25">
      <c r="A110" s="15" t="s">
        <v>188</v>
      </c>
      <c r="B110" t="s">
        <v>36</v>
      </c>
    </row>
    <row r="111" spans="1:2" x14ac:dyDescent="0.25">
      <c r="A111" s="15" t="s">
        <v>190</v>
      </c>
      <c r="B111" t="s">
        <v>36</v>
      </c>
    </row>
    <row r="112" spans="1:2" x14ac:dyDescent="0.25">
      <c r="A112" s="15" t="s">
        <v>191</v>
      </c>
      <c r="B112" t="s">
        <v>37</v>
      </c>
    </row>
    <row r="113" spans="1:2" x14ac:dyDescent="0.25">
      <c r="A113" s="15" t="s">
        <v>192</v>
      </c>
      <c r="B113" t="s">
        <v>36</v>
      </c>
    </row>
    <row r="114" spans="1:2" x14ac:dyDescent="0.25">
      <c r="A114" s="15" t="s">
        <v>193</v>
      </c>
      <c r="B114" t="s">
        <v>37</v>
      </c>
    </row>
    <row r="115" spans="1:2" x14ac:dyDescent="0.25">
      <c r="A115" s="15" t="s">
        <v>194</v>
      </c>
      <c r="B115" t="s">
        <v>37</v>
      </c>
    </row>
    <row r="116" spans="1:2" x14ac:dyDescent="0.25">
      <c r="A116" s="15" t="s">
        <v>195</v>
      </c>
      <c r="B116" t="s">
        <v>37</v>
      </c>
    </row>
    <row r="117" spans="1:2" x14ac:dyDescent="0.25">
      <c r="A117" s="15" t="s">
        <v>196</v>
      </c>
      <c r="B117" t="s">
        <v>37</v>
      </c>
    </row>
    <row r="118" spans="1:2" x14ac:dyDescent="0.25">
      <c r="A118" s="15" t="s">
        <v>197</v>
      </c>
      <c r="B118" t="s">
        <v>37</v>
      </c>
    </row>
    <row r="119" spans="1:2" x14ac:dyDescent="0.25">
      <c r="A119" s="15" t="s">
        <v>198</v>
      </c>
      <c r="B119" t="s">
        <v>36</v>
      </c>
    </row>
    <row r="120" spans="1:2" x14ac:dyDescent="0.25">
      <c r="A120" s="15" t="s">
        <v>199</v>
      </c>
      <c r="B120" t="s">
        <v>36</v>
      </c>
    </row>
    <row r="121" spans="1:2" x14ac:dyDescent="0.25">
      <c r="A121" s="15" t="s">
        <v>200</v>
      </c>
      <c r="B121" t="s">
        <v>37</v>
      </c>
    </row>
    <row r="122" spans="1:2" x14ac:dyDescent="0.25">
      <c r="A122" s="15" t="s">
        <v>201</v>
      </c>
      <c r="B122" t="s">
        <v>36</v>
      </c>
    </row>
    <row r="123" spans="1:2" x14ac:dyDescent="0.25">
      <c r="A123" s="15" t="s">
        <v>202</v>
      </c>
      <c r="B123" t="s">
        <v>37</v>
      </c>
    </row>
    <row r="124" spans="1:2" x14ac:dyDescent="0.25">
      <c r="A124" s="15" t="s">
        <v>203</v>
      </c>
      <c r="B124" t="s">
        <v>36</v>
      </c>
    </row>
    <row r="125" spans="1:2" x14ac:dyDescent="0.25">
      <c r="A125" s="15" t="s">
        <v>204</v>
      </c>
      <c r="B125" t="s">
        <v>37</v>
      </c>
    </row>
    <row r="126" spans="1:2" x14ac:dyDescent="0.25">
      <c r="A126" s="15" t="s">
        <v>205</v>
      </c>
      <c r="B126"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vt:lpstr>
      <vt:lpstr>All sentences</vt:lpstr>
      <vt:lpstr>all_sentences (no new line)</vt:lpstr>
      <vt:lpstr>not relevant (cleaned)</vt:lpstr>
      <vt:lpstr>Level 1</vt:lpstr>
      <vt:lpstr>Level 2</vt:lpstr>
      <vt:lpstr>Results</vt:lpstr>
      <vt:lpstr>not relevant (original)</vt:lpstr>
      <vt:lpstr>all sentences (original)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Ludovica Bindi</dc:creator>
  <cp:lastModifiedBy>Ludovica Bindi</cp:lastModifiedBy>
  <dcterms:created xsi:type="dcterms:W3CDTF">2015-06-05T18:17:20Z</dcterms:created>
  <dcterms:modified xsi:type="dcterms:W3CDTF">2023-11-24T14:12:10Z</dcterms:modified>
</cp:coreProperties>
</file>