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Communication\prompts creation process\"/>
    </mc:Choice>
  </mc:AlternateContent>
  <xr:revisionPtr revIDLastSave="0" documentId="13_ncr:1_{4C3ECA51-9EE6-4FA9-AF06-A12F0BCC6F5C}" xr6:coauthVersionLast="47" xr6:coauthVersionMax="47" xr10:uidLastSave="{00000000-0000-0000-0000-000000000000}"/>
  <bookViews>
    <workbookView xWindow="-120" yWindow="-120" windowWidth="24240" windowHeight="13140" xr2:uid="{00000000-000D-0000-FFFF-FFFF00000000}"/>
  </bookViews>
  <sheets>
    <sheet name="README" sheetId="5" r:id="rId1"/>
    <sheet name="training sentences" sheetId="1" r:id="rId2"/>
    <sheet name="results" sheetId="2" r:id="rId3"/>
    <sheet name="prompts" sheetId="3" r:id="rId4"/>
    <sheet name="testing"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5" i="2" l="1"/>
  <c r="M41" i="4" l="1"/>
  <c r="D37" i="4"/>
  <c r="O35" i="4"/>
  <c r="L35" i="4"/>
  <c r="D35" i="4"/>
  <c r="O34" i="4"/>
  <c r="L34" i="4"/>
  <c r="D34" i="4"/>
  <c r="O33" i="4"/>
  <c r="L33" i="4"/>
  <c r="D33" i="4"/>
  <c r="O32" i="4"/>
  <c r="L32" i="4"/>
  <c r="D32" i="4"/>
  <c r="O31" i="4"/>
  <c r="L31" i="4"/>
  <c r="D31" i="4"/>
  <c r="O30" i="4"/>
  <c r="L30" i="4"/>
  <c r="D30" i="4"/>
  <c r="O29" i="4"/>
  <c r="L29" i="4"/>
  <c r="D29" i="4"/>
  <c r="O28" i="4"/>
  <c r="L28" i="4"/>
  <c r="D28" i="4"/>
  <c r="O27" i="4"/>
  <c r="L27" i="4"/>
  <c r="D27" i="4"/>
  <c r="O26" i="4"/>
  <c r="L26" i="4"/>
  <c r="D26" i="4"/>
  <c r="O25" i="4"/>
  <c r="L25" i="4"/>
  <c r="D25" i="4"/>
  <c r="O24" i="4"/>
  <c r="L24" i="4"/>
  <c r="D24" i="4"/>
  <c r="O23" i="4"/>
  <c r="L23" i="4"/>
  <c r="D23" i="4"/>
  <c r="O22" i="4"/>
  <c r="L22" i="4"/>
  <c r="D22" i="4"/>
  <c r="O21" i="4"/>
  <c r="L21" i="4"/>
  <c r="D21" i="4"/>
  <c r="O20" i="4"/>
  <c r="L20" i="4"/>
  <c r="D20" i="4"/>
  <c r="O19" i="4"/>
  <c r="L19" i="4"/>
  <c r="D19" i="4"/>
  <c r="O18" i="4"/>
  <c r="L18" i="4"/>
  <c r="D18" i="4"/>
  <c r="O17" i="4"/>
  <c r="L17" i="4"/>
  <c r="D17" i="4"/>
  <c r="O16" i="4"/>
  <c r="L16" i="4"/>
  <c r="D16" i="4"/>
  <c r="O15" i="4"/>
  <c r="L15" i="4"/>
  <c r="D15" i="4"/>
  <c r="O14" i="4"/>
  <c r="L14" i="4"/>
  <c r="D14" i="4"/>
  <c r="O13" i="4"/>
  <c r="L13" i="4"/>
  <c r="D13" i="4"/>
  <c r="O12" i="4"/>
  <c r="L12" i="4"/>
  <c r="D12" i="4"/>
  <c r="O11" i="4"/>
  <c r="L11" i="4"/>
  <c r="D11" i="4"/>
  <c r="O10" i="4"/>
  <c r="L10" i="4"/>
  <c r="D10" i="4"/>
  <c r="O9" i="4"/>
  <c r="L9" i="4"/>
  <c r="D9" i="4"/>
  <c r="O8" i="4"/>
  <c r="L8" i="4"/>
  <c r="D8" i="4"/>
  <c r="O7" i="4"/>
  <c r="L7" i="4"/>
  <c r="D7" i="4"/>
  <c r="O6" i="4"/>
  <c r="L6" i="4"/>
  <c r="D6" i="4"/>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7" i="4" l="1"/>
  <c r="L37" i="4"/>
  <c r="O35" i="2"/>
  <c r="F7" i="3" l="1"/>
</calcChain>
</file>

<file path=xl/sharedStrings.xml><?xml version="1.0" encoding="utf-8"?>
<sst xmlns="http://schemas.openxmlformats.org/spreadsheetml/2006/main" count="499" uniqueCount="61">
  <si>
    <t>Sentence</t>
  </si>
  <si>
    <t>Final label</t>
  </si>
  <si>
    <t>Relevant vs relevant general</t>
  </si>
  <si>
    <t>Prompt no.</t>
  </si>
  <si>
    <t>Description</t>
  </si>
  <si>
    <t>Prompt text</t>
  </si>
  <si>
    <t>Lessons learned:</t>
  </si>
  <si>
    <t>Average accuracy:</t>
  </si>
  <si>
    <t>zero shot learning</t>
  </si>
  <si>
    <t>zero shot learning but with explanations of classes</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</si>
  <si>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</si>
  <si>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</si>
  <si>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</si>
  <si>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</si>
  <si>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</si>
  <si>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</si>
  <si>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</si>
  <si>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</si>
  <si>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</si>
  <si>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</si>
  <si>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</si>
  <si>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In 2021, Aramco announced its ambition to achieve net-zero
Scope 1 and Scope 2 greenhouse gas emissions across
wholly-owned operated assets by 2050.</t>
  </si>
  <si>
    <t>actions</t>
  </si>
  <si>
    <t>Our target is to build 1.5–2 GW of new renewable energy capacity by 2025, primarily in Europe in addition to the approximately 3.4 GW wind and solar portfolio power parks and development projects we have with our partners in Russia.</t>
  </si>
  <si>
    <t>Target: By 2035 group wide carbon neutrality (Scope 1 &amp; 2)</t>
  </si>
  <si>
    <t>We aim to reach net-zero carbon emissions by 2040 by investing in renewable energy, scaling solutions across our operations, and collaborating with partners to broaden our impact.</t>
  </si>
  <si>
    <t>With our mission to be Earth’s most customer-centric company comes an innate aspiration to address the environmental and social challenges our customers and communities face—from the impacts of climate change to social inequity.</t>
  </si>
  <si>
    <t>We have a unique role to play in helping the world navigate
the energy transition.</t>
  </si>
  <si>
    <t>beliefs_company_role</t>
  </si>
  <si>
    <t>We strive to use natural resources in a responsible way across our business and supply chain, while investing in conservation and restoration initiatives</t>
  </si>
  <si>
    <t>Greenhouse gases (GHG) emissions is therefore Uniper’s most material sustainability topic.</t>
  </si>
  <si>
    <t>company_priorities</t>
  </si>
  <si>
    <t>As part of OGMP 2.0, we have voluntarily committed to further and continuously reduce our methane emissions for climate protection.</t>
  </si>
  <si>
    <t>declaration_of_policy</t>
  </si>
  <si>
    <t>Aramco strives to achieve zero spills.</t>
  </si>
  <si>
    <t>We have work to do to continue to reduce packaging, particularly plastic packaging that’s harder to recycle, and we are undertaking a range of initiatives to do so.</t>
  </si>
  <si>
    <t>For our power business in Europe to be climate-neutral by 2035, decarbonizing our gas turbines will be essential.</t>
  </si>
  <si>
    <t>Volkswagen’s support of forestry conservation in Mendocino County, California is one of several examples of the brand’s efforts to reduce carbon emissions</t>
  </si>
  <si>
    <t>Aramco’s biodiversity policy highlights the Company’s aspiration to have a net positive impact on biodiversity across its operations</t>
  </si>
  <si>
    <t>We strive to develop technologies that are important for decarbonizing the energy business and other industries.</t>
  </si>
  <si>
    <t>We’re committed to increasing our use of renewable energy and reducing our carbon footprint.</t>
  </si>
  <si>
    <t>Driven by the urgency of climate change, we co-founded The Climate Pledge in 2019 and committed to achieve net-zero carbon emissions by 2040.</t>
  </si>
  <si>
    <t>Our focus is on minimising methane emissions that can arise from the use and especially the storage of natural gas.</t>
  </si>
  <si>
    <t>Through it, we’re financing community-focused projects to mitigate the impacts of climate change, enhance biodiversity, and add green space to urban areas.</t>
  </si>
  <si>
    <t xml:space="preserve">Our long-term goal is climate-neutral mobility for everyone. </t>
  </si>
  <si>
    <t>Aramco strives to reduce flaring across its business, with investment including flare gas recovery systems and programs to improve asset integrity, energy efficiency, leak detection, and repairs</t>
  </si>
  <si>
    <t xml:space="preserve">We believe that the best way to make an impact is by tapping into our company’s strengths, areas of expertise, and corporate strategy and sustainability goals. </t>
  </si>
  <si>
    <t xml:space="preserve"> It also demands purpose; the commitment to serve the needs of a broad range of stakeholders, and the desire to utilize our strengths for a greater good to bring about positive change in the communities where we live and work.</t>
  </si>
  <si>
    <t>We are expediting these projects in line with our commitment to environmental stewardship and to support our efforts in fulfilling our compliance obligations</t>
  </si>
  <si>
    <t>We’re committed to delivering the products our customers love in packaging that protects their items, while minimizing waste and materials used.</t>
  </si>
  <si>
    <t>Target: During 2023-2024, implementation of Leak detection and Repair (LDAR) campaign across Uniper operations to reduce methane emissions</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</si>
  <si>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</si>
  <si>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Commits to Set Science-Based Targets to Reduce Greenhouse Gas Emissions</t>
  </si>
  <si>
    <t>Our aim is to help establish Europe’s hydrogen economy.</t>
  </si>
  <si>
    <t>We acknowledge that, as the world’s largest commercial oil producer, we have an important role to play along our value chains to support our customers' journey to lower emissions.</t>
  </si>
  <si>
    <t>goals</t>
  </si>
  <si>
    <t>Let's group all the goals (goals, goals, goals) together because they have a similar meaning. Call this branch "goals"</t>
  </si>
  <si>
    <t>AVERAGE=</t>
  </si>
  <si>
    <t>One shot learning. Examples were picked randomly. I am keeping all three original examples for the goals because when testing all labels under actions together, there was no single label that was more used to classify the others.</t>
  </si>
  <si>
    <t>Classify the following setnences in these categories. Note that the topic discussed in these sentences is related to climate change:
+ declaration_of_policy: The company is stating that they have a certain program in place that addresses the topic. Example: "Jörg Sommer, vice president, product marketing and strategy, Volkswagen of America, today presented Volkswagen’s holistic approach to e-mobility surrounding the launch of the zero-tailpipe emissions 2015 e-Golf, including a $10 million commitment to support electric vehicle infrastructure by 2016."
+ goals: The company is stating to have a target or goal for the topic. Examples: "Our ambition is to achieve net-zero Scope 1 and Scope 2 greenhouse gas emissions across our wholly owned and operated assets by 2050.", "Plastic packaging is also an industry-wide challenge, and we’re collaborating across the industry to help try to solve it.","Commitment: Contribute to climate change mitigation and adaptation while providing a secure supply of steadily cleaner energy; partner with key stakeholders to evolve our businesses and value chains toward net zero'"
+ beliefs_company_role: The company is stating a belief it has about what the company can do. Example: "As an organization serving global communities, we have a broad responsibility to mitigate the impacts of our business, while helping to address the environmental and social challenges we collectively face."
+ company_priorities: The company is stating what it perceives as their priority and what the company can do. Example: "One of our first priorities has been to eliminate the use of additional Amazon packaging altogether."
Each sentence starts with a "*".
Use this format for the output:
* sentece: [class label]
Keep the sentences in the same order as given.</t>
  </si>
  <si>
    <t>In this version, the labels "declaration_of_target", "stating_general_goal", and "stating_more_detailed_goal" were grouped together under a label called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</si>
</sst>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929A2-CA7D-4AAE-9746-4C7DD3C4E759}">
  <dimension ref="B2"/>
  <sheetViews>
    <sheetView tabSelected="1" workbookViewId="0">
      <selection activeCell="B3" sqref="B3"/>
    </sheetView>
  </sheetViews>
  <sheetFormatPr defaultRowHeight="15" x14ac:dyDescent="0.25"/>
  <sheetData>
    <row r="2" spans="2:2" x14ac:dyDescent="0.25">
      <c r="B2"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G24" sqref="G24"/>
    </sheetView>
  </sheetViews>
  <sheetFormatPr defaultRowHeight="15" x14ac:dyDescent="0.25"/>
  <cols>
    <col min="4" max="4" width="9.140625" style="2"/>
  </cols>
  <sheetData>
    <row r="1" spans="1:5" x14ac:dyDescent="0.25">
      <c r="B1" s="1" t="s">
        <v>20</v>
      </c>
      <c r="C1" s="1" t="s">
        <v>0</v>
      </c>
      <c r="D1" s="12" t="s">
        <v>1</v>
      </c>
      <c r="E1" s="1" t="s">
        <v>18</v>
      </c>
    </row>
    <row r="2" spans="1:5" x14ac:dyDescent="0.25">
      <c r="A2" s="1">
        <v>9</v>
      </c>
      <c r="B2">
        <v>11</v>
      </c>
      <c r="C2" t="s">
        <v>21</v>
      </c>
      <c r="D2" s="2" t="s">
        <v>55</v>
      </c>
      <c r="E2" t="s">
        <v>22</v>
      </c>
    </row>
    <row r="3" spans="1:5" x14ac:dyDescent="0.25">
      <c r="A3" s="1">
        <v>8</v>
      </c>
      <c r="B3">
        <v>33</v>
      </c>
      <c r="C3" t="s">
        <v>23</v>
      </c>
      <c r="D3" s="2" t="s">
        <v>55</v>
      </c>
      <c r="E3" t="s">
        <v>22</v>
      </c>
    </row>
    <row r="4" spans="1:5" x14ac:dyDescent="0.25">
      <c r="A4" s="1">
        <v>7</v>
      </c>
      <c r="B4">
        <v>25</v>
      </c>
      <c r="C4" t="s">
        <v>24</v>
      </c>
      <c r="D4" s="2" t="s">
        <v>55</v>
      </c>
      <c r="E4" t="s">
        <v>22</v>
      </c>
    </row>
    <row r="5" spans="1:5" x14ac:dyDescent="0.25">
      <c r="A5" s="1">
        <v>12</v>
      </c>
      <c r="B5">
        <v>20</v>
      </c>
      <c r="C5" t="s">
        <v>25</v>
      </c>
      <c r="D5" s="2" t="s">
        <v>55</v>
      </c>
      <c r="E5" t="s">
        <v>22</v>
      </c>
    </row>
    <row r="6" spans="1:5" x14ac:dyDescent="0.25">
      <c r="A6" s="1">
        <v>21</v>
      </c>
      <c r="B6">
        <v>97</v>
      </c>
      <c r="C6" t="s">
        <v>26</v>
      </c>
      <c r="D6" s="2" t="s">
        <v>55</v>
      </c>
      <c r="E6" t="s">
        <v>22</v>
      </c>
    </row>
    <row r="7" spans="1:5" x14ac:dyDescent="0.25">
      <c r="A7" s="1">
        <v>1</v>
      </c>
      <c r="B7">
        <v>47</v>
      </c>
      <c r="C7" t="s">
        <v>27</v>
      </c>
      <c r="D7" s="2" t="s">
        <v>28</v>
      </c>
      <c r="E7" t="s">
        <v>22</v>
      </c>
    </row>
    <row r="8" spans="1:5" x14ac:dyDescent="0.25">
      <c r="A8" s="1">
        <v>29</v>
      </c>
      <c r="B8">
        <v>99</v>
      </c>
      <c r="C8" t="s">
        <v>29</v>
      </c>
      <c r="D8" s="2" t="s">
        <v>55</v>
      </c>
      <c r="E8" t="s">
        <v>22</v>
      </c>
    </row>
    <row r="9" spans="1:5" x14ac:dyDescent="0.25">
      <c r="A9" s="1">
        <v>3</v>
      </c>
      <c r="B9">
        <v>65</v>
      </c>
      <c r="C9" t="s">
        <v>30</v>
      </c>
      <c r="D9" s="2" t="s">
        <v>31</v>
      </c>
      <c r="E9" t="s">
        <v>22</v>
      </c>
    </row>
    <row r="10" spans="1:5" x14ac:dyDescent="0.25">
      <c r="A10" s="1">
        <v>6</v>
      </c>
      <c r="B10">
        <v>34</v>
      </c>
      <c r="C10" t="s">
        <v>32</v>
      </c>
      <c r="D10" s="2" t="s">
        <v>33</v>
      </c>
      <c r="E10" t="s">
        <v>22</v>
      </c>
    </row>
    <row r="11" spans="1:5" x14ac:dyDescent="0.25">
      <c r="A11" s="1">
        <v>20</v>
      </c>
      <c r="B11">
        <v>94</v>
      </c>
      <c r="C11" t="s">
        <v>34</v>
      </c>
      <c r="D11" s="2" t="s">
        <v>55</v>
      </c>
      <c r="E11" t="s">
        <v>22</v>
      </c>
    </row>
    <row r="12" spans="1:5" x14ac:dyDescent="0.25">
      <c r="A12" s="1">
        <v>19</v>
      </c>
      <c r="B12">
        <v>107</v>
      </c>
      <c r="C12" t="s">
        <v>35</v>
      </c>
      <c r="D12" s="2" t="s">
        <v>55</v>
      </c>
      <c r="E12" t="s">
        <v>22</v>
      </c>
    </row>
    <row r="13" spans="1:5" x14ac:dyDescent="0.25">
      <c r="A13" s="1">
        <v>10</v>
      </c>
      <c r="B13">
        <v>29</v>
      </c>
      <c r="C13" t="s">
        <v>36</v>
      </c>
      <c r="D13" s="2" t="s">
        <v>55</v>
      </c>
      <c r="E13" t="s">
        <v>22</v>
      </c>
    </row>
    <row r="14" spans="1:5" x14ac:dyDescent="0.25">
      <c r="A14" s="1">
        <v>23</v>
      </c>
      <c r="B14">
        <v>145</v>
      </c>
      <c r="C14" t="s">
        <v>37</v>
      </c>
      <c r="D14" s="2" t="s">
        <v>55</v>
      </c>
      <c r="E14" t="s">
        <v>22</v>
      </c>
    </row>
    <row r="15" spans="1:5" x14ac:dyDescent="0.25">
      <c r="A15" s="1">
        <v>13</v>
      </c>
      <c r="B15">
        <v>95</v>
      </c>
      <c r="C15" t="s">
        <v>38</v>
      </c>
      <c r="D15" s="2" t="s">
        <v>55</v>
      </c>
      <c r="E15" t="s">
        <v>22</v>
      </c>
    </row>
    <row r="16" spans="1:5" x14ac:dyDescent="0.25">
      <c r="A16" s="1">
        <v>25</v>
      </c>
      <c r="B16">
        <v>129</v>
      </c>
      <c r="C16" t="s">
        <v>39</v>
      </c>
      <c r="D16" s="2" t="s">
        <v>55</v>
      </c>
      <c r="E16" t="s">
        <v>22</v>
      </c>
    </row>
    <row r="17" spans="1:5" x14ac:dyDescent="0.25">
      <c r="A17" s="1">
        <v>22</v>
      </c>
      <c r="B17">
        <v>142</v>
      </c>
      <c r="C17" t="s">
        <v>40</v>
      </c>
      <c r="D17" s="2" t="s">
        <v>55</v>
      </c>
      <c r="E17" t="s">
        <v>22</v>
      </c>
    </row>
    <row r="18" spans="1:5" x14ac:dyDescent="0.25">
      <c r="A18" s="1">
        <v>11</v>
      </c>
      <c r="B18">
        <v>14</v>
      </c>
      <c r="C18" t="s">
        <v>41</v>
      </c>
      <c r="D18" s="2" t="s">
        <v>55</v>
      </c>
      <c r="E18" t="s">
        <v>22</v>
      </c>
    </row>
    <row r="19" spans="1:5" x14ac:dyDescent="0.25">
      <c r="A19" s="1">
        <v>2</v>
      </c>
      <c r="B19">
        <v>64</v>
      </c>
      <c r="C19" t="s">
        <v>42</v>
      </c>
      <c r="D19" s="2" t="s">
        <v>31</v>
      </c>
      <c r="E19" t="s">
        <v>22</v>
      </c>
    </row>
    <row r="20" spans="1:5" x14ac:dyDescent="0.25">
      <c r="A20" s="1">
        <v>26</v>
      </c>
      <c r="B20">
        <v>96</v>
      </c>
      <c r="C20" t="s">
        <v>43</v>
      </c>
      <c r="D20" s="2" t="s">
        <v>55</v>
      </c>
      <c r="E20" t="s">
        <v>22</v>
      </c>
    </row>
    <row r="21" spans="1:5" x14ac:dyDescent="0.25">
      <c r="A21" s="1">
        <v>17</v>
      </c>
      <c r="B21">
        <v>140</v>
      </c>
      <c r="C21" t="s">
        <v>44</v>
      </c>
      <c r="D21" s="2" t="s">
        <v>55</v>
      </c>
      <c r="E21" t="s">
        <v>22</v>
      </c>
    </row>
    <row r="22" spans="1:5" x14ac:dyDescent="0.25">
      <c r="A22" s="1">
        <v>27</v>
      </c>
      <c r="B22">
        <v>89</v>
      </c>
      <c r="C22" t="s">
        <v>45</v>
      </c>
      <c r="D22" s="2" t="s">
        <v>55</v>
      </c>
      <c r="E22" t="s">
        <v>22</v>
      </c>
    </row>
    <row r="23" spans="1:5" x14ac:dyDescent="0.25">
      <c r="A23" s="1">
        <v>4</v>
      </c>
      <c r="B23">
        <v>67</v>
      </c>
      <c r="C23" t="s">
        <v>46</v>
      </c>
      <c r="D23" s="2" t="s">
        <v>31</v>
      </c>
      <c r="E23" t="s">
        <v>22</v>
      </c>
    </row>
    <row r="24" spans="1:5" x14ac:dyDescent="0.25">
      <c r="A24" s="1">
        <v>18</v>
      </c>
      <c r="B24">
        <v>131</v>
      </c>
      <c r="C24" t="s">
        <v>47</v>
      </c>
      <c r="D24" s="2" t="s">
        <v>55</v>
      </c>
      <c r="E24" t="s">
        <v>22</v>
      </c>
    </row>
    <row r="25" spans="1:5" x14ac:dyDescent="0.25">
      <c r="A25" s="1">
        <v>24</v>
      </c>
      <c r="B25">
        <v>84</v>
      </c>
      <c r="C25" t="s">
        <v>48</v>
      </c>
      <c r="D25" s="2" t="s">
        <v>55</v>
      </c>
      <c r="E25" t="s">
        <v>22</v>
      </c>
    </row>
    <row r="26" spans="1:5" x14ac:dyDescent="0.25">
      <c r="A26" s="1">
        <v>16</v>
      </c>
      <c r="B26">
        <v>102</v>
      </c>
      <c r="C26" t="s">
        <v>49</v>
      </c>
      <c r="D26" s="2" t="s">
        <v>55</v>
      </c>
      <c r="E26" t="s">
        <v>22</v>
      </c>
    </row>
    <row r="27" spans="1:5" x14ac:dyDescent="0.25">
      <c r="A27" s="1">
        <v>5</v>
      </c>
      <c r="B27">
        <v>28</v>
      </c>
      <c r="C27" t="s">
        <v>50</v>
      </c>
      <c r="D27" s="2" t="s">
        <v>33</v>
      </c>
      <c r="E27" t="s">
        <v>22</v>
      </c>
    </row>
    <row r="28" spans="1:5" x14ac:dyDescent="0.25">
      <c r="A28" s="1">
        <v>28</v>
      </c>
      <c r="B28">
        <v>128</v>
      </c>
      <c r="C28" t="s">
        <v>51</v>
      </c>
      <c r="D28" s="2" t="s">
        <v>55</v>
      </c>
      <c r="E28" t="s">
        <v>22</v>
      </c>
    </row>
    <row r="29" spans="1:5" x14ac:dyDescent="0.25">
      <c r="A29" s="1">
        <v>15</v>
      </c>
      <c r="B29">
        <v>132</v>
      </c>
      <c r="C29" t="s">
        <v>52</v>
      </c>
      <c r="D29" s="2" t="s">
        <v>55</v>
      </c>
      <c r="E29" t="s">
        <v>22</v>
      </c>
    </row>
    <row r="30" spans="1:5" x14ac:dyDescent="0.25">
      <c r="A30" s="1">
        <v>14</v>
      </c>
      <c r="B30">
        <v>120</v>
      </c>
      <c r="C30" t="s">
        <v>53</v>
      </c>
      <c r="D30" s="2" t="s">
        <v>55</v>
      </c>
      <c r="E30" t="s">
        <v>22</v>
      </c>
    </row>
    <row r="31" spans="1:5" x14ac:dyDescent="0.25">
      <c r="A31" s="1">
        <v>0</v>
      </c>
      <c r="B31">
        <v>48</v>
      </c>
      <c r="C31" t="s">
        <v>54</v>
      </c>
      <c r="D31" s="2" t="s">
        <v>28</v>
      </c>
      <c r="E31" t="s">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O35"/>
  <sheetViews>
    <sheetView workbookViewId="0">
      <pane xSplit="1" topLeftCell="B1" activePane="topRight" state="frozen"/>
      <selection pane="topRight" activeCell="E9" sqref="E9"/>
    </sheetView>
  </sheetViews>
  <sheetFormatPr defaultRowHeight="15" x14ac:dyDescent="0.25"/>
  <cols>
    <col min="5" max="5" width="26.42578125" bestFit="1" customWidth="1"/>
    <col min="11" max="11" width="26.42578125" bestFit="1" customWidth="1"/>
    <col min="14" max="14" width="26.42578125" bestFit="1" customWidth="1"/>
  </cols>
  <sheetData>
    <row r="1" spans="1:15" x14ac:dyDescent="0.25">
      <c r="J1" s="13" t="s">
        <v>10</v>
      </c>
      <c r="K1" s="13"/>
      <c r="L1" s="13"/>
      <c r="M1" s="14" t="s">
        <v>11</v>
      </c>
      <c r="N1" s="14"/>
      <c r="O1" s="14"/>
    </row>
    <row r="2" spans="1:15" x14ac:dyDescent="0.25">
      <c r="J2" s="15" t="s">
        <v>12</v>
      </c>
      <c r="K2" s="15"/>
      <c r="L2" s="15"/>
      <c r="M2" s="15" t="s">
        <v>12</v>
      </c>
      <c r="N2" s="15"/>
      <c r="O2" s="15"/>
    </row>
    <row r="3" spans="1:15" s="7" customFormat="1" ht="30" x14ac:dyDescent="0.25">
      <c r="A3" s="1" t="s">
        <v>0</v>
      </c>
      <c r="C3" s="1" t="s">
        <v>0</v>
      </c>
      <c r="D3" s="11" t="s">
        <v>16</v>
      </c>
      <c r="E3" s="12" t="s">
        <v>1</v>
      </c>
      <c r="F3" s="1" t="s">
        <v>18</v>
      </c>
      <c r="G3"/>
      <c r="H3"/>
      <c r="J3" s="10" t="s">
        <v>13</v>
      </c>
      <c r="K3" s="10" t="s">
        <v>14</v>
      </c>
      <c r="L3" s="10" t="s">
        <v>15</v>
      </c>
      <c r="M3" s="10" t="s">
        <v>13</v>
      </c>
      <c r="N3" s="10" t="s">
        <v>14</v>
      </c>
      <c r="O3" s="10" t="s">
        <v>15</v>
      </c>
    </row>
    <row r="4" spans="1:15" x14ac:dyDescent="0.25">
      <c r="A4" t="s">
        <v>21</v>
      </c>
      <c r="B4" s="1"/>
      <c r="C4" t="s">
        <v>21</v>
      </c>
      <c r="D4" t="str">
        <f>_xlfn.CONCAT("* """,C4)</f>
        <v>* "In 2021, Aramco announced its ambition to achieve net-zero
Scope 1 and Scope 2 greenhouse gas emissions across
wholly-owned operated assets by 2050.</v>
      </c>
      <c r="E4" s="2" t="s">
        <v>55</v>
      </c>
      <c r="F4" t="s">
        <v>22</v>
      </c>
      <c r="K4" t="s">
        <v>55</v>
      </c>
      <c r="L4" t="b">
        <f>EXACT(K4, E4)</f>
        <v>1</v>
      </c>
      <c r="N4" t="s">
        <v>55</v>
      </c>
      <c r="O4" t="b">
        <f>EXACT(N4,E4)</f>
        <v>1</v>
      </c>
    </row>
    <row r="5" spans="1:15" x14ac:dyDescent="0.25">
      <c r="A5" t="s">
        <v>23</v>
      </c>
      <c r="B5" s="1"/>
      <c r="C5" t="s">
        <v>23</v>
      </c>
      <c r="D5" t="str">
        <f t="shared" ref="D5:D33" si="0">_xlfn.CONCAT("* """,C5)</f>
        <v>* "Our target is to build 1.5–2 GW of new renewable energy capacity by 2025, primarily in Europe in addition to the approximately 3.4 GW wind and solar portfolio power parks and development projects we have with our partners in Russia.</v>
      </c>
      <c r="E5" s="2" t="s">
        <v>55</v>
      </c>
      <c r="F5" t="s">
        <v>22</v>
      </c>
      <c r="K5" t="s">
        <v>55</v>
      </c>
      <c r="L5" t="b">
        <f t="shared" ref="L5:L33" si="1">EXACT(K5, E5)</f>
        <v>1</v>
      </c>
      <c r="N5" t="s">
        <v>55</v>
      </c>
      <c r="O5" t="b">
        <f t="shared" ref="O5:O33" si="2">EXACT(N5,E5)</f>
        <v>1</v>
      </c>
    </row>
    <row r="6" spans="1:15" x14ac:dyDescent="0.25">
      <c r="A6" t="s">
        <v>24</v>
      </c>
      <c r="B6" s="1"/>
      <c r="C6" t="s">
        <v>24</v>
      </c>
      <c r="D6" t="str">
        <f t="shared" si="0"/>
        <v>* "Target: By 2035 group wide carbon neutrality (Scope 1 &amp; 2)</v>
      </c>
      <c r="E6" s="2" t="s">
        <v>55</v>
      </c>
      <c r="F6" t="s">
        <v>22</v>
      </c>
      <c r="K6" t="s">
        <v>55</v>
      </c>
      <c r="L6" t="b">
        <f t="shared" si="1"/>
        <v>1</v>
      </c>
      <c r="N6" t="s">
        <v>55</v>
      </c>
      <c r="O6" t="b">
        <f t="shared" si="2"/>
        <v>1</v>
      </c>
    </row>
    <row r="7" spans="1:15" x14ac:dyDescent="0.25">
      <c r="A7" t="s">
        <v>25</v>
      </c>
      <c r="B7" s="1"/>
      <c r="C7" t="s">
        <v>25</v>
      </c>
      <c r="D7" t="str">
        <f t="shared" si="0"/>
        <v>* "We aim to reach net-zero carbon emissions by 2040 by investing in renewable energy, scaling solutions across our operations, and collaborating with partners to broaden our impact.</v>
      </c>
      <c r="E7" s="2" t="s">
        <v>55</v>
      </c>
      <c r="F7" t="s">
        <v>22</v>
      </c>
      <c r="K7" t="s">
        <v>55</v>
      </c>
      <c r="L7" t="b">
        <f t="shared" si="1"/>
        <v>1</v>
      </c>
      <c r="N7" t="s">
        <v>55</v>
      </c>
      <c r="O7" t="b">
        <f t="shared" si="2"/>
        <v>1</v>
      </c>
    </row>
    <row r="8" spans="1:15" x14ac:dyDescent="0.25">
      <c r="A8" t="s">
        <v>26</v>
      </c>
      <c r="B8" s="1"/>
      <c r="C8" t="s">
        <v>26</v>
      </c>
      <c r="D8" t="str">
        <f t="shared" si="0"/>
        <v>* "With our mission to be Earth’s most customer-centric company comes an innate aspiration to address the environmental and social challenges our customers and communities face—from the impacts of climate change to social inequity.</v>
      </c>
      <c r="E8" s="2" t="s">
        <v>55</v>
      </c>
      <c r="F8" t="s">
        <v>22</v>
      </c>
      <c r="K8" t="s">
        <v>28</v>
      </c>
      <c r="L8" t="b">
        <f t="shared" si="1"/>
        <v>0</v>
      </c>
      <c r="N8" t="s">
        <v>28</v>
      </c>
      <c r="O8" t="b">
        <f t="shared" si="2"/>
        <v>0</v>
      </c>
    </row>
    <row r="9" spans="1:15" x14ac:dyDescent="0.25">
      <c r="A9" t="s">
        <v>27</v>
      </c>
      <c r="B9" s="1"/>
      <c r="C9" t="s">
        <v>27</v>
      </c>
      <c r="D9" t="str">
        <f t="shared" si="0"/>
        <v>* "We have a unique role to play in helping the world navigate
the energy transition.</v>
      </c>
      <c r="E9" s="2" t="s">
        <v>28</v>
      </c>
      <c r="F9" t="s">
        <v>22</v>
      </c>
      <c r="K9" t="s">
        <v>28</v>
      </c>
      <c r="L9" t="b">
        <f t="shared" si="1"/>
        <v>1</v>
      </c>
      <c r="N9" t="s">
        <v>28</v>
      </c>
      <c r="O9" t="b">
        <f t="shared" si="2"/>
        <v>1</v>
      </c>
    </row>
    <row r="10" spans="1:15" x14ac:dyDescent="0.25">
      <c r="A10" t="s">
        <v>29</v>
      </c>
      <c r="B10" s="1"/>
      <c r="C10" t="s">
        <v>29</v>
      </c>
      <c r="D10" t="str">
        <f t="shared" si="0"/>
        <v>* "We strive to use natural resources in a responsible way across our business and supply chain, while investing in conservation and restoration initiatives</v>
      </c>
      <c r="E10" s="2" t="s">
        <v>55</v>
      </c>
      <c r="F10" t="s">
        <v>22</v>
      </c>
      <c r="K10" t="s">
        <v>31</v>
      </c>
      <c r="L10" t="b">
        <f t="shared" si="1"/>
        <v>0</v>
      </c>
      <c r="N10" t="s">
        <v>31</v>
      </c>
      <c r="O10" t="b">
        <f t="shared" si="2"/>
        <v>0</v>
      </c>
    </row>
    <row r="11" spans="1:15" x14ac:dyDescent="0.25">
      <c r="A11" t="s">
        <v>30</v>
      </c>
      <c r="B11" s="1"/>
      <c r="C11" t="s">
        <v>30</v>
      </c>
      <c r="D11" t="str">
        <f t="shared" si="0"/>
        <v>* "Greenhouse gases (GHG) emissions is therefore Uniper’s most material sustainability topic.</v>
      </c>
      <c r="E11" s="2" t="s">
        <v>31</v>
      </c>
      <c r="F11" t="s">
        <v>22</v>
      </c>
      <c r="K11" t="s">
        <v>31</v>
      </c>
      <c r="L11" t="b">
        <f t="shared" si="1"/>
        <v>1</v>
      </c>
      <c r="N11" t="s">
        <v>33</v>
      </c>
      <c r="O11" t="b">
        <f t="shared" si="2"/>
        <v>0</v>
      </c>
    </row>
    <row r="12" spans="1:15" x14ac:dyDescent="0.25">
      <c r="A12" t="s">
        <v>32</v>
      </c>
      <c r="B12" s="1"/>
      <c r="C12" t="s">
        <v>32</v>
      </c>
      <c r="D12" t="str">
        <f t="shared" si="0"/>
        <v>* "As part of OGMP 2.0, we have voluntarily committed to further and continuously reduce our methane emissions for climate protection.</v>
      </c>
      <c r="E12" s="2" t="s">
        <v>33</v>
      </c>
      <c r="F12" t="s">
        <v>22</v>
      </c>
      <c r="K12" t="s">
        <v>33</v>
      </c>
      <c r="L12" t="b">
        <f t="shared" si="1"/>
        <v>1</v>
      </c>
      <c r="N12" t="s">
        <v>33</v>
      </c>
      <c r="O12" t="b">
        <f t="shared" si="2"/>
        <v>1</v>
      </c>
    </row>
    <row r="13" spans="1:15" x14ac:dyDescent="0.25">
      <c r="A13" t="s">
        <v>34</v>
      </c>
      <c r="B13" s="1"/>
      <c r="C13" t="s">
        <v>34</v>
      </c>
      <c r="D13" t="str">
        <f t="shared" si="0"/>
        <v>* "Aramco strives to achieve zero spills.</v>
      </c>
      <c r="E13" s="2" t="s">
        <v>55</v>
      </c>
      <c r="F13" t="s">
        <v>22</v>
      </c>
      <c r="K13" t="s">
        <v>31</v>
      </c>
      <c r="L13" t="b">
        <f t="shared" si="1"/>
        <v>0</v>
      </c>
      <c r="N13" t="s">
        <v>33</v>
      </c>
      <c r="O13" t="b">
        <f t="shared" si="2"/>
        <v>0</v>
      </c>
    </row>
    <row r="14" spans="1:15" x14ac:dyDescent="0.25">
      <c r="A14" t="s">
        <v>35</v>
      </c>
      <c r="B14" s="1"/>
      <c r="C14" t="s">
        <v>35</v>
      </c>
      <c r="D14" t="str">
        <f t="shared" si="0"/>
        <v>* "We have work to do to continue to reduce packaging, particularly plastic packaging that’s harder to recycle, and we are undertaking a range of initiatives to do so.</v>
      </c>
      <c r="E14" s="2" t="s">
        <v>55</v>
      </c>
      <c r="F14" t="s">
        <v>22</v>
      </c>
      <c r="K14" t="s">
        <v>31</v>
      </c>
      <c r="L14" t="b">
        <f t="shared" si="1"/>
        <v>0</v>
      </c>
      <c r="N14" t="s">
        <v>31</v>
      </c>
      <c r="O14" t="b">
        <f t="shared" si="2"/>
        <v>0</v>
      </c>
    </row>
    <row r="15" spans="1:15" x14ac:dyDescent="0.25">
      <c r="A15" t="s">
        <v>36</v>
      </c>
      <c r="B15" s="1"/>
      <c r="C15" t="s">
        <v>36</v>
      </c>
      <c r="D15" t="str">
        <f t="shared" si="0"/>
        <v>* "For our power business in Europe to be climate-neutral by 2035, decarbonizing our gas turbines will be essential.</v>
      </c>
      <c r="E15" s="2" t="s">
        <v>55</v>
      </c>
      <c r="F15" t="s">
        <v>22</v>
      </c>
      <c r="K15" t="s">
        <v>31</v>
      </c>
      <c r="L15" t="b">
        <f t="shared" si="1"/>
        <v>0</v>
      </c>
      <c r="N15" t="s">
        <v>31</v>
      </c>
      <c r="O15" t="b">
        <f t="shared" si="2"/>
        <v>0</v>
      </c>
    </row>
    <row r="16" spans="1:15" x14ac:dyDescent="0.25">
      <c r="A16" t="s">
        <v>37</v>
      </c>
      <c r="B16" s="1"/>
      <c r="C16" t="s">
        <v>37</v>
      </c>
      <c r="D16" t="str">
        <f t="shared" si="0"/>
        <v>* "Volkswagen’s support of forestry conservation in Mendocino County, California is one of several examples of the brand’s efforts to reduce carbon emissions</v>
      </c>
      <c r="E16" s="2" t="s">
        <v>55</v>
      </c>
      <c r="F16" t="s">
        <v>22</v>
      </c>
      <c r="K16" t="s">
        <v>31</v>
      </c>
      <c r="L16" t="b">
        <f t="shared" si="1"/>
        <v>0</v>
      </c>
      <c r="N16" t="s">
        <v>31</v>
      </c>
      <c r="O16" t="b">
        <f t="shared" si="2"/>
        <v>0</v>
      </c>
    </row>
    <row r="17" spans="1:15" x14ac:dyDescent="0.25">
      <c r="A17" t="s">
        <v>38</v>
      </c>
      <c r="B17" s="1"/>
      <c r="C17" t="s">
        <v>38</v>
      </c>
      <c r="D17" t="str">
        <f t="shared" si="0"/>
        <v>* "Aramco’s biodiversity policy highlights the Company’s aspiration to have a net positive impact on biodiversity across its operations</v>
      </c>
      <c r="E17" s="2" t="s">
        <v>55</v>
      </c>
      <c r="F17" t="s">
        <v>22</v>
      </c>
      <c r="K17" t="s">
        <v>28</v>
      </c>
      <c r="L17" t="b">
        <f t="shared" si="1"/>
        <v>0</v>
      </c>
      <c r="N17" t="s">
        <v>55</v>
      </c>
      <c r="O17" t="b">
        <f t="shared" si="2"/>
        <v>1</v>
      </c>
    </row>
    <row r="18" spans="1:15" x14ac:dyDescent="0.25">
      <c r="A18" t="s">
        <v>39</v>
      </c>
      <c r="B18" s="1"/>
      <c r="C18" t="s">
        <v>39</v>
      </c>
      <c r="D18" t="str">
        <f t="shared" si="0"/>
        <v>* "We strive to develop technologies that are important for decarbonizing the energy business and other industries.</v>
      </c>
      <c r="E18" s="2" t="s">
        <v>55</v>
      </c>
      <c r="F18" t="s">
        <v>22</v>
      </c>
      <c r="K18" t="s">
        <v>28</v>
      </c>
      <c r="L18" t="b">
        <f t="shared" si="1"/>
        <v>0</v>
      </c>
      <c r="N18" t="s">
        <v>28</v>
      </c>
      <c r="O18" t="b">
        <f t="shared" si="2"/>
        <v>0</v>
      </c>
    </row>
    <row r="19" spans="1:15" x14ac:dyDescent="0.25">
      <c r="A19" t="s">
        <v>40</v>
      </c>
      <c r="B19" s="1"/>
      <c r="C19" t="s">
        <v>40</v>
      </c>
      <c r="D19" t="str">
        <f t="shared" si="0"/>
        <v>* "We’re committed to increasing our use of renewable energy and reducing our carbon footprint.</v>
      </c>
      <c r="E19" s="2" t="s">
        <v>55</v>
      </c>
      <c r="F19" t="s">
        <v>22</v>
      </c>
      <c r="K19" t="s">
        <v>33</v>
      </c>
      <c r="L19" t="b">
        <f t="shared" si="1"/>
        <v>0</v>
      </c>
      <c r="N19" t="s">
        <v>33</v>
      </c>
      <c r="O19" t="b">
        <f t="shared" si="2"/>
        <v>0</v>
      </c>
    </row>
    <row r="20" spans="1:15" x14ac:dyDescent="0.25">
      <c r="A20" t="s">
        <v>41</v>
      </c>
      <c r="B20" s="1"/>
      <c r="C20" t="s">
        <v>41</v>
      </c>
      <c r="D20" t="str">
        <f t="shared" si="0"/>
        <v>* "Driven by the urgency of climate change, we co-founded The Climate Pledge in 2019 and committed to achieve net-zero carbon emissions by 2040.</v>
      </c>
      <c r="E20" s="2" t="s">
        <v>55</v>
      </c>
      <c r="F20" t="s">
        <v>22</v>
      </c>
      <c r="K20" t="s">
        <v>33</v>
      </c>
      <c r="L20" t="b">
        <f t="shared" si="1"/>
        <v>0</v>
      </c>
      <c r="N20" t="s">
        <v>33</v>
      </c>
      <c r="O20" t="b">
        <f t="shared" si="2"/>
        <v>0</v>
      </c>
    </row>
    <row r="21" spans="1:15" x14ac:dyDescent="0.25">
      <c r="A21" t="s">
        <v>42</v>
      </c>
      <c r="B21" s="1"/>
      <c r="C21" t="s">
        <v>42</v>
      </c>
      <c r="D21" t="str">
        <f t="shared" si="0"/>
        <v>* "Our focus is on minimising methane emissions that can arise from the use and especially the storage of natural gas.</v>
      </c>
      <c r="E21" s="2" t="s">
        <v>31</v>
      </c>
      <c r="F21" t="s">
        <v>22</v>
      </c>
      <c r="K21" t="s">
        <v>31</v>
      </c>
      <c r="L21" t="b">
        <f t="shared" si="1"/>
        <v>1</v>
      </c>
      <c r="N21" t="s">
        <v>31</v>
      </c>
      <c r="O21" t="b">
        <f t="shared" si="2"/>
        <v>1</v>
      </c>
    </row>
    <row r="22" spans="1:15" x14ac:dyDescent="0.25">
      <c r="A22" t="s">
        <v>43</v>
      </c>
      <c r="B22" s="1"/>
      <c r="C22" t="s">
        <v>43</v>
      </c>
      <c r="D22" t="str">
        <f t="shared" si="0"/>
        <v>* "Through it, we’re financing community-focused projects to mitigate the impacts of climate change, enhance biodiversity, and add green space to urban areas.</v>
      </c>
      <c r="E22" s="2" t="s">
        <v>55</v>
      </c>
      <c r="F22" t="s">
        <v>22</v>
      </c>
      <c r="K22" t="s">
        <v>33</v>
      </c>
      <c r="L22" t="b">
        <f t="shared" si="1"/>
        <v>0</v>
      </c>
      <c r="N22" t="s">
        <v>33</v>
      </c>
      <c r="O22" t="b">
        <f t="shared" si="2"/>
        <v>0</v>
      </c>
    </row>
    <row r="23" spans="1:15" x14ac:dyDescent="0.25">
      <c r="A23" t="s">
        <v>44</v>
      </c>
      <c r="B23" s="1"/>
      <c r="C23" t="s">
        <v>44</v>
      </c>
      <c r="D23" t="str">
        <f t="shared" si="0"/>
        <v xml:space="preserve">* "Our long-term goal is climate-neutral mobility for everyone. </v>
      </c>
      <c r="E23" s="2" t="s">
        <v>55</v>
      </c>
      <c r="F23" t="s">
        <v>22</v>
      </c>
      <c r="K23" t="s">
        <v>55</v>
      </c>
      <c r="L23" t="b">
        <f t="shared" si="1"/>
        <v>1</v>
      </c>
      <c r="N23" t="s">
        <v>55</v>
      </c>
      <c r="O23" t="b">
        <f t="shared" si="2"/>
        <v>1</v>
      </c>
    </row>
    <row r="24" spans="1:15" x14ac:dyDescent="0.25">
      <c r="A24" t="s">
        <v>45</v>
      </c>
      <c r="B24" s="1"/>
      <c r="C24" t="s">
        <v>45</v>
      </c>
      <c r="D24" t="str">
        <f t="shared" si="0"/>
        <v>* "Aramco strives to reduce flaring across its business, with investment including flare gas recovery systems and programs to improve asset integrity, energy efficiency, leak detection, and repairs</v>
      </c>
      <c r="E24" s="2" t="s">
        <v>55</v>
      </c>
      <c r="F24" t="s">
        <v>22</v>
      </c>
      <c r="K24" t="s">
        <v>33</v>
      </c>
      <c r="L24" t="b">
        <f t="shared" si="1"/>
        <v>0</v>
      </c>
      <c r="N24" t="s">
        <v>33</v>
      </c>
      <c r="O24" t="b">
        <f t="shared" si="2"/>
        <v>0</v>
      </c>
    </row>
    <row r="25" spans="1:15" x14ac:dyDescent="0.25">
      <c r="A25" t="s">
        <v>46</v>
      </c>
      <c r="B25" s="1"/>
      <c r="C25" t="s">
        <v>46</v>
      </c>
      <c r="D25" t="str">
        <f t="shared" si="0"/>
        <v xml:space="preserve">* "We believe that the best way to make an impact is by tapping into our company’s strengths, areas of expertise, and corporate strategy and sustainability goals. </v>
      </c>
      <c r="E25" s="2" t="s">
        <v>31</v>
      </c>
      <c r="F25" t="s">
        <v>22</v>
      </c>
      <c r="K25" t="s">
        <v>28</v>
      </c>
      <c r="L25" t="b">
        <f t="shared" si="1"/>
        <v>0</v>
      </c>
      <c r="N25" t="s">
        <v>28</v>
      </c>
      <c r="O25" t="b">
        <f t="shared" si="2"/>
        <v>0</v>
      </c>
    </row>
    <row r="26" spans="1:15" x14ac:dyDescent="0.25">
      <c r="A26" t="s">
        <v>47</v>
      </c>
      <c r="B26" s="1"/>
      <c r="C26" t="s">
        <v>47</v>
      </c>
      <c r="D26" t="str">
        <f t="shared" si="0"/>
        <v>* " It also demands purpose; the commitment to serve the needs of a broad range of stakeholders, and the desire to utilize our strengths for a greater good to bring about positive change in the communities where we live and work.</v>
      </c>
      <c r="E26" s="2" t="s">
        <v>55</v>
      </c>
      <c r="F26" t="s">
        <v>22</v>
      </c>
      <c r="K26" t="s">
        <v>28</v>
      </c>
      <c r="L26" t="b">
        <f t="shared" si="1"/>
        <v>0</v>
      </c>
      <c r="N26" t="s">
        <v>28</v>
      </c>
      <c r="O26" t="b">
        <f t="shared" si="2"/>
        <v>0</v>
      </c>
    </row>
    <row r="27" spans="1:15" x14ac:dyDescent="0.25">
      <c r="A27" t="s">
        <v>48</v>
      </c>
      <c r="B27" s="1"/>
      <c r="C27" t="s">
        <v>48</v>
      </c>
      <c r="D27" t="str">
        <f t="shared" si="0"/>
        <v>* "We are expediting these projects in line with our commitment to environmental stewardship and to support our efforts in fulfilling our compliance obligations</v>
      </c>
      <c r="E27" s="2" t="s">
        <v>55</v>
      </c>
      <c r="F27" t="s">
        <v>22</v>
      </c>
      <c r="K27" t="s">
        <v>33</v>
      </c>
      <c r="L27" t="b">
        <f t="shared" si="1"/>
        <v>0</v>
      </c>
      <c r="N27" t="s">
        <v>33</v>
      </c>
      <c r="O27" t="b">
        <f t="shared" si="2"/>
        <v>0</v>
      </c>
    </row>
    <row r="28" spans="1:15" x14ac:dyDescent="0.25">
      <c r="A28" t="s">
        <v>49</v>
      </c>
      <c r="B28" s="1"/>
      <c r="C28" t="s">
        <v>49</v>
      </c>
      <c r="D28" t="str">
        <f t="shared" si="0"/>
        <v>* "We’re committed to delivering the products our customers love in packaging that protects their items, while minimizing waste and materials used.</v>
      </c>
      <c r="E28" s="2" t="s">
        <v>55</v>
      </c>
      <c r="F28" t="s">
        <v>22</v>
      </c>
      <c r="K28" t="s">
        <v>33</v>
      </c>
      <c r="L28" t="b">
        <f t="shared" si="1"/>
        <v>0</v>
      </c>
      <c r="N28" t="s">
        <v>33</v>
      </c>
      <c r="O28" t="b">
        <f t="shared" si="2"/>
        <v>0</v>
      </c>
    </row>
    <row r="29" spans="1:15" x14ac:dyDescent="0.25">
      <c r="A29" t="s">
        <v>50</v>
      </c>
      <c r="B29" s="1"/>
      <c r="C29" t="s">
        <v>50</v>
      </c>
      <c r="D29" t="str">
        <f t="shared" si="0"/>
        <v>* "Target: During 2023-2024, implementation of Leak detection and Repair (LDAR) campaign across Uniper operations to reduce methane emissions</v>
      </c>
      <c r="E29" s="2" t="s">
        <v>33</v>
      </c>
      <c r="F29" t="s">
        <v>22</v>
      </c>
      <c r="K29" t="s">
        <v>55</v>
      </c>
      <c r="L29" t="b">
        <f t="shared" si="1"/>
        <v>0</v>
      </c>
      <c r="N29" t="s">
        <v>55</v>
      </c>
      <c r="O29" t="b">
        <f t="shared" si="2"/>
        <v>0</v>
      </c>
    </row>
    <row r="30" spans="1:15" x14ac:dyDescent="0.25">
      <c r="A30" t="s">
        <v>51</v>
      </c>
      <c r="B30" s="1"/>
      <c r="C30" t="s">
        <v>51</v>
      </c>
      <c r="D30"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30" s="2" t="s">
        <v>55</v>
      </c>
      <c r="F30" t="s">
        <v>22</v>
      </c>
      <c r="K30" t="s">
        <v>33</v>
      </c>
      <c r="L30" t="b">
        <f t="shared" si="1"/>
        <v>0</v>
      </c>
      <c r="N30" t="s">
        <v>33</v>
      </c>
      <c r="O30" t="b">
        <f t="shared" si="2"/>
        <v>0</v>
      </c>
    </row>
    <row r="31" spans="1:15" x14ac:dyDescent="0.25">
      <c r="A31" t="s">
        <v>52</v>
      </c>
      <c r="B31" s="1"/>
      <c r="C31" t="s">
        <v>52</v>
      </c>
      <c r="D31" t="str">
        <f t="shared" si="0"/>
        <v>* "McKesson Commits to Set Science-Based Targets to Reduce Greenhouse Gas Emissions</v>
      </c>
      <c r="E31" s="2" t="s">
        <v>55</v>
      </c>
      <c r="F31" t="s">
        <v>22</v>
      </c>
      <c r="K31" t="s">
        <v>33</v>
      </c>
      <c r="L31" t="b">
        <f t="shared" si="1"/>
        <v>0</v>
      </c>
      <c r="N31" t="s">
        <v>33</v>
      </c>
      <c r="O31" t="b">
        <f t="shared" si="2"/>
        <v>0</v>
      </c>
    </row>
    <row r="32" spans="1:15" x14ac:dyDescent="0.25">
      <c r="A32" t="s">
        <v>53</v>
      </c>
      <c r="B32" s="1"/>
      <c r="C32" t="s">
        <v>53</v>
      </c>
      <c r="D32" t="str">
        <f t="shared" si="0"/>
        <v>* "Our aim is to help establish Europe’s hydrogen economy.</v>
      </c>
      <c r="E32" s="2" t="s">
        <v>55</v>
      </c>
      <c r="F32" t="s">
        <v>22</v>
      </c>
      <c r="K32" t="s">
        <v>55</v>
      </c>
      <c r="L32" t="b">
        <f t="shared" si="1"/>
        <v>1</v>
      </c>
      <c r="N32" t="s">
        <v>33</v>
      </c>
      <c r="O32" t="b">
        <f t="shared" si="2"/>
        <v>0</v>
      </c>
    </row>
    <row r="33" spans="1:15" x14ac:dyDescent="0.25">
      <c r="A33" t="s">
        <v>54</v>
      </c>
      <c r="B33" s="1"/>
      <c r="C33" t="s">
        <v>54</v>
      </c>
      <c r="D33" t="str">
        <f t="shared" si="0"/>
        <v>* "We acknowledge that, as the world’s largest commercial oil producer, we have an important role to play along our value chains to support our customers' journey to lower emissions.</v>
      </c>
      <c r="E33" s="2" t="s">
        <v>28</v>
      </c>
      <c r="F33" t="s">
        <v>22</v>
      </c>
      <c r="K33" t="s">
        <v>28</v>
      </c>
      <c r="L33" t="b">
        <f t="shared" si="1"/>
        <v>1</v>
      </c>
      <c r="N33" t="s">
        <v>28</v>
      </c>
      <c r="O33" t="b">
        <f t="shared" si="2"/>
        <v>1</v>
      </c>
    </row>
    <row r="35" spans="1:15" x14ac:dyDescent="0.25">
      <c r="D35">
        <f>COUNTA(C4:C33)</f>
        <v>30</v>
      </c>
      <c r="L35">
        <f>COUNTIF(L4:L33, TRUE) /$D35 * 100</f>
        <v>36.666666666666664</v>
      </c>
      <c r="O35">
        <f>COUNTIF(O4:O33, TRUE) /$D35 * 100</f>
        <v>33.333333333333329</v>
      </c>
    </row>
  </sheetData>
  <mergeCells count="4">
    <mergeCell ref="J1:L1"/>
    <mergeCell ref="M1:O1"/>
    <mergeCell ref="J2:L2"/>
    <mergeCell ref="M2:O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9"/>
  <sheetViews>
    <sheetView topLeftCell="A7" workbookViewId="0">
      <selection activeCell="D7" sqref="D7"/>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409.5" x14ac:dyDescent="0.25">
      <c r="B7">
        <v>3</v>
      </c>
      <c r="C7" s="7" t="s">
        <v>58</v>
      </c>
      <c r="D7" s="8" t="s">
        <v>59</v>
      </c>
      <c r="F7">
        <f>AVERAGE(results!L35,results!O35)</f>
        <v>35</v>
      </c>
      <c r="I7" t="s">
        <v>19</v>
      </c>
      <c r="J7" s="8" t="s">
        <v>17</v>
      </c>
    </row>
    <row r="8" spans="2:10" x14ac:dyDescent="0.25">
      <c r="B8">
        <v>4</v>
      </c>
      <c r="C8" s="7"/>
      <c r="D8" s="8"/>
    </row>
    <row r="9" spans="2:10" x14ac:dyDescent="0.25">
      <c r="B9">
        <v>5</v>
      </c>
      <c r="C9" s="7"/>
      <c r="D9" s="8"/>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660F-ABCD-44E3-9819-602B102150CA}">
  <dimension ref="A1:Q41"/>
  <sheetViews>
    <sheetView topLeftCell="A9" workbookViewId="0">
      <selection activeCell="E6" sqref="E6:F35"/>
    </sheetView>
  </sheetViews>
  <sheetFormatPr defaultRowHeight="15" x14ac:dyDescent="0.25"/>
  <cols>
    <col min="5" max="5" width="26.42578125" bestFit="1" customWidth="1"/>
    <col min="11" max="11" width="26.42578125" bestFit="1" customWidth="1"/>
    <col min="14" max="14" width="26.42578125" bestFit="1" customWidth="1"/>
  </cols>
  <sheetData>
    <row r="1" spans="1:17" x14ac:dyDescent="0.25">
      <c r="A1" t="s">
        <v>56</v>
      </c>
    </row>
    <row r="3" spans="1:17" x14ac:dyDescent="0.25">
      <c r="J3" s="13" t="s">
        <v>10</v>
      </c>
      <c r="K3" s="13"/>
      <c r="L3" s="13"/>
      <c r="M3" s="14" t="s">
        <v>11</v>
      </c>
      <c r="N3" s="14"/>
      <c r="O3" s="14"/>
    </row>
    <row r="4" spans="1:17" x14ac:dyDescent="0.25">
      <c r="J4" s="15" t="s">
        <v>12</v>
      </c>
      <c r="K4" s="15"/>
      <c r="L4" s="15"/>
      <c r="M4" s="15" t="s">
        <v>12</v>
      </c>
      <c r="N4" s="15"/>
      <c r="O4" s="15"/>
    </row>
    <row r="5" spans="1:17" s="7" customFormat="1" ht="30" x14ac:dyDescent="0.25">
      <c r="A5" s="1" t="s">
        <v>0</v>
      </c>
      <c r="C5" s="1" t="s">
        <v>0</v>
      </c>
      <c r="D5" s="11" t="s">
        <v>16</v>
      </c>
      <c r="E5" s="12" t="s">
        <v>1</v>
      </c>
      <c r="F5" s="1" t="s">
        <v>18</v>
      </c>
      <c r="G5"/>
      <c r="H5"/>
      <c r="J5" s="10" t="s">
        <v>13</v>
      </c>
      <c r="K5" s="10" t="s">
        <v>14</v>
      </c>
      <c r="L5" s="10" t="s">
        <v>15</v>
      </c>
      <c r="M5" s="10" t="s">
        <v>13</v>
      </c>
      <c r="N5" s="10" t="s">
        <v>14</v>
      </c>
      <c r="O5" s="10" t="s">
        <v>15</v>
      </c>
    </row>
    <row r="6" spans="1:17" x14ac:dyDescent="0.25">
      <c r="A6" t="s">
        <v>21</v>
      </c>
      <c r="B6" s="1"/>
      <c r="C6" t="s">
        <v>21</v>
      </c>
      <c r="D6" t="str">
        <f>_xlfn.CONCAT("* """,C6)</f>
        <v>* "In 2021, Aramco announced its ambition to achieve net-zero
Scope 1 and Scope 2 greenhouse gas emissions across
wholly-owned operated assets by 2050.</v>
      </c>
      <c r="E6" s="2" t="s">
        <v>55</v>
      </c>
      <c r="F6" t="s">
        <v>22</v>
      </c>
      <c r="K6" t="s">
        <v>55</v>
      </c>
      <c r="L6" t="b">
        <f>EXACT(K6, E6)</f>
        <v>1</v>
      </c>
      <c r="N6" t="s">
        <v>55</v>
      </c>
      <c r="O6" t="b">
        <f>EXACT(N6,E6)</f>
        <v>1</v>
      </c>
      <c r="P6" s="7"/>
      <c r="Q6" s="7"/>
    </row>
    <row r="7" spans="1:17" x14ac:dyDescent="0.25">
      <c r="A7" t="s">
        <v>23</v>
      </c>
      <c r="B7" s="1"/>
      <c r="C7" t="s">
        <v>23</v>
      </c>
      <c r="D7" t="str">
        <f t="shared" ref="D7:D35" si="0">_xlfn.CONCAT("* """,C7)</f>
        <v>* "Our target is to build 1.5–2 GW of new renewable energy capacity by 2025, primarily in Europe in addition to the approximately 3.4 GW wind and solar portfolio power parks and development projects we have with our partners in Russia.</v>
      </c>
      <c r="E7" s="2" t="s">
        <v>55</v>
      </c>
      <c r="F7" t="s">
        <v>22</v>
      </c>
      <c r="K7" t="s">
        <v>55</v>
      </c>
      <c r="L7" t="b">
        <f t="shared" ref="L7:L35" si="1">EXACT(K7, E7)</f>
        <v>1</v>
      </c>
      <c r="N7" t="s">
        <v>55</v>
      </c>
      <c r="O7" t="b">
        <f t="shared" ref="O7:O35" si="2">EXACT(N7,E7)</f>
        <v>1</v>
      </c>
      <c r="P7" s="7"/>
      <c r="Q7" s="7"/>
    </row>
    <row r="8" spans="1:17" x14ac:dyDescent="0.25">
      <c r="A8" t="s">
        <v>24</v>
      </c>
      <c r="B8" s="1"/>
      <c r="C8" t="s">
        <v>24</v>
      </c>
      <c r="D8" t="str">
        <f t="shared" si="0"/>
        <v>* "Target: By 2035 group wide carbon neutrality (Scope 1 &amp; 2)</v>
      </c>
      <c r="E8" s="2" t="s">
        <v>55</v>
      </c>
      <c r="F8" t="s">
        <v>22</v>
      </c>
      <c r="K8" t="s">
        <v>55</v>
      </c>
      <c r="L8" t="b">
        <f t="shared" si="1"/>
        <v>1</v>
      </c>
      <c r="N8" t="s">
        <v>55</v>
      </c>
      <c r="O8" t="b">
        <f t="shared" si="2"/>
        <v>1</v>
      </c>
      <c r="P8" s="7"/>
      <c r="Q8" s="7"/>
    </row>
    <row r="9" spans="1:17" x14ac:dyDescent="0.25">
      <c r="A9" t="s">
        <v>25</v>
      </c>
      <c r="B9" s="1"/>
      <c r="C9" t="s">
        <v>25</v>
      </c>
      <c r="D9" t="str">
        <f t="shared" si="0"/>
        <v>* "We aim to reach net-zero carbon emissions by 2040 by investing in renewable energy, scaling solutions across our operations, and collaborating with partners to broaden our impact.</v>
      </c>
      <c r="E9" s="2" t="s">
        <v>55</v>
      </c>
      <c r="F9" t="s">
        <v>22</v>
      </c>
      <c r="K9" t="s">
        <v>55</v>
      </c>
      <c r="L9" t="b">
        <f t="shared" si="1"/>
        <v>1</v>
      </c>
      <c r="N9" t="s">
        <v>55</v>
      </c>
      <c r="O9" t="b">
        <f t="shared" si="2"/>
        <v>1</v>
      </c>
      <c r="P9" s="7"/>
      <c r="Q9" s="7"/>
    </row>
    <row r="10" spans="1:17" x14ac:dyDescent="0.25">
      <c r="A10" t="s">
        <v>26</v>
      </c>
      <c r="B10" s="1"/>
      <c r="C10" t="s">
        <v>26</v>
      </c>
      <c r="D10" t="str">
        <f t="shared" si="0"/>
        <v>* "With our mission to be Earth’s most customer-centric company comes an innate aspiration to address the environmental and social challenges our customers and communities face—from the impacts of climate change to social inequity.</v>
      </c>
      <c r="E10" s="2" t="s">
        <v>55</v>
      </c>
      <c r="F10" t="s">
        <v>22</v>
      </c>
      <c r="K10" t="s">
        <v>28</v>
      </c>
      <c r="L10" t="b">
        <f t="shared" si="1"/>
        <v>0</v>
      </c>
      <c r="N10" t="s">
        <v>28</v>
      </c>
      <c r="O10" t="b">
        <f t="shared" si="2"/>
        <v>0</v>
      </c>
      <c r="P10" s="7"/>
      <c r="Q10" s="7"/>
    </row>
    <row r="11" spans="1:17" x14ac:dyDescent="0.25">
      <c r="A11" t="s">
        <v>27</v>
      </c>
      <c r="B11" s="1"/>
      <c r="C11" t="s">
        <v>27</v>
      </c>
      <c r="D11" t="str">
        <f t="shared" si="0"/>
        <v>* "We have a unique role to play in helping the world navigate
the energy transition.</v>
      </c>
      <c r="E11" s="2" t="s">
        <v>28</v>
      </c>
      <c r="F11" t="s">
        <v>22</v>
      </c>
      <c r="K11" t="s">
        <v>28</v>
      </c>
      <c r="L11" t="b">
        <f t="shared" si="1"/>
        <v>1</v>
      </c>
      <c r="N11" t="s">
        <v>28</v>
      </c>
      <c r="O11" t="b">
        <f t="shared" si="2"/>
        <v>1</v>
      </c>
      <c r="P11" s="7"/>
      <c r="Q11" s="7"/>
    </row>
    <row r="12" spans="1:17" x14ac:dyDescent="0.25">
      <c r="A12" t="s">
        <v>29</v>
      </c>
      <c r="B12" s="1"/>
      <c r="C12" t="s">
        <v>29</v>
      </c>
      <c r="D12" t="str">
        <f t="shared" si="0"/>
        <v>* "We strive to use natural resources in a responsible way across our business and supply chain, while investing in conservation and restoration initiatives</v>
      </c>
      <c r="E12" s="2" t="s">
        <v>55</v>
      </c>
      <c r="F12" t="s">
        <v>22</v>
      </c>
      <c r="K12" t="s">
        <v>31</v>
      </c>
      <c r="L12" t="b">
        <f t="shared" si="1"/>
        <v>0</v>
      </c>
      <c r="N12" t="s">
        <v>31</v>
      </c>
      <c r="O12" t="b">
        <f t="shared" si="2"/>
        <v>0</v>
      </c>
      <c r="P12" s="7"/>
      <c r="Q12" s="7"/>
    </row>
    <row r="13" spans="1:17" x14ac:dyDescent="0.25">
      <c r="A13" t="s">
        <v>30</v>
      </c>
      <c r="B13" s="1"/>
      <c r="C13" t="s">
        <v>30</v>
      </c>
      <c r="D13" t="str">
        <f t="shared" si="0"/>
        <v>* "Greenhouse gases (GHG) emissions is therefore Uniper’s most material sustainability topic.</v>
      </c>
      <c r="E13" s="2" t="s">
        <v>31</v>
      </c>
      <c r="F13" t="s">
        <v>22</v>
      </c>
      <c r="K13" t="s">
        <v>55</v>
      </c>
      <c r="L13" t="b">
        <f t="shared" si="1"/>
        <v>0</v>
      </c>
      <c r="N13" t="s">
        <v>55</v>
      </c>
      <c r="O13" t="b">
        <f t="shared" si="2"/>
        <v>0</v>
      </c>
      <c r="P13" s="7"/>
      <c r="Q13" s="7"/>
    </row>
    <row r="14" spans="1:17" x14ac:dyDescent="0.25">
      <c r="A14" t="s">
        <v>32</v>
      </c>
      <c r="B14" s="1"/>
      <c r="C14" t="s">
        <v>32</v>
      </c>
      <c r="D14" t="str">
        <f t="shared" si="0"/>
        <v>* "As part of OGMP 2.0, we have voluntarily committed to further and continuously reduce our methane emissions for climate protection.</v>
      </c>
      <c r="E14" s="2" t="s">
        <v>33</v>
      </c>
      <c r="F14" t="s">
        <v>22</v>
      </c>
      <c r="K14" t="s">
        <v>55</v>
      </c>
      <c r="L14" t="b">
        <f t="shared" si="1"/>
        <v>0</v>
      </c>
      <c r="N14" t="s">
        <v>33</v>
      </c>
      <c r="O14" t="b">
        <f t="shared" si="2"/>
        <v>1</v>
      </c>
      <c r="P14" s="7"/>
      <c r="Q14" s="7"/>
    </row>
    <row r="15" spans="1:17" x14ac:dyDescent="0.25">
      <c r="A15" t="s">
        <v>34</v>
      </c>
      <c r="B15" s="1"/>
      <c r="C15" t="s">
        <v>34</v>
      </c>
      <c r="D15" t="str">
        <f t="shared" si="0"/>
        <v>* "Aramco strives to achieve zero spills.</v>
      </c>
      <c r="E15" s="2" t="s">
        <v>55</v>
      </c>
      <c r="F15" t="s">
        <v>22</v>
      </c>
      <c r="K15" t="s">
        <v>55</v>
      </c>
      <c r="L15" t="b">
        <f t="shared" si="1"/>
        <v>1</v>
      </c>
      <c r="N15" t="s">
        <v>55</v>
      </c>
      <c r="O15" t="b">
        <f t="shared" si="2"/>
        <v>1</v>
      </c>
      <c r="P15" s="7"/>
      <c r="Q15" s="7"/>
    </row>
    <row r="16" spans="1:17" x14ac:dyDescent="0.25">
      <c r="A16" t="s">
        <v>35</v>
      </c>
      <c r="B16" s="1"/>
      <c r="C16" t="s">
        <v>35</v>
      </c>
      <c r="D16" t="str">
        <f t="shared" si="0"/>
        <v>* "We have work to do to continue to reduce packaging, particularly plastic packaging that’s harder to recycle, and we are undertaking a range of initiatives to do so.</v>
      </c>
      <c r="E16" s="2" t="s">
        <v>55</v>
      </c>
      <c r="F16" t="s">
        <v>22</v>
      </c>
      <c r="K16" t="s">
        <v>55</v>
      </c>
      <c r="L16" t="b">
        <f t="shared" si="1"/>
        <v>1</v>
      </c>
      <c r="N16" t="s">
        <v>33</v>
      </c>
      <c r="O16" t="b">
        <f t="shared" si="2"/>
        <v>0</v>
      </c>
      <c r="P16" s="7"/>
      <c r="Q16" s="7"/>
    </row>
    <row r="17" spans="1:17" x14ac:dyDescent="0.25">
      <c r="A17" t="s">
        <v>36</v>
      </c>
      <c r="B17" s="1"/>
      <c r="C17" t="s">
        <v>36</v>
      </c>
      <c r="D17" t="str">
        <f t="shared" si="0"/>
        <v>* "For our power business in Europe to be climate-neutral by 2035, decarbonizing our gas turbines will be essential.</v>
      </c>
      <c r="E17" s="2" t="s">
        <v>55</v>
      </c>
      <c r="F17" t="s">
        <v>22</v>
      </c>
      <c r="K17" t="s">
        <v>55</v>
      </c>
      <c r="L17" t="b">
        <f t="shared" si="1"/>
        <v>1</v>
      </c>
      <c r="N17" t="s">
        <v>55</v>
      </c>
      <c r="O17" t="b">
        <f t="shared" si="2"/>
        <v>1</v>
      </c>
      <c r="P17" s="7"/>
      <c r="Q17" s="7"/>
    </row>
    <row r="18" spans="1:17" x14ac:dyDescent="0.25">
      <c r="A18" t="s">
        <v>37</v>
      </c>
      <c r="B18" s="1"/>
      <c r="C18" t="s">
        <v>37</v>
      </c>
      <c r="D18" t="str">
        <f t="shared" si="0"/>
        <v>* "Volkswagen’s support of forestry conservation in Mendocino County, California is one of several examples of the brand’s efforts to reduce carbon emissions</v>
      </c>
      <c r="E18" s="2" t="s">
        <v>55</v>
      </c>
      <c r="F18" t="s">
        <v>22</v>
      </c>
      <c r="K18" t="s">
        <v>33</v>
      </c>
      <c r="L18" t="b">
        <f t="shared" si="1"/>
        <v>0</v>
      </c>
      <c r="N18" t="s">
        <v>33</v>
      </c>
      <c r="O18" t="b">
        <f t="shared" si="2"/>
        <v>0</v>
      </c>
      <c r="P18" s="7"/>
      <c r="Q18" s="7"/>
    </row>
    <row r="19" spans="1:17" x14ac:dyDescent="0.25">
      <c r="A19" t="s">
        <v>38</v>
      </c>
      <c r="B19" s="1"/>
      <c r="C19" t="s">
        <v>38</v>
      </c>
      <c r="D19" t="str">
        <f t="shared" si="0"/>
        <v>* "Aramco’s biodiversity policy highlights the Company’s aspiration to have a net positive impact on biodiversity across its operations</v>
      </c>
      <c r="E19" s="2" t="s">
        <v>55</v>
      </c>
      <c r="F19" t="s">
        <v>22</v>
      </c>
      <c r="K19" t="s">
        <v>55</v>
      </c>
      <c r="L19" t="b">
        <f t="shared" si="1"/>
        <v>1</v>
      </c>
      <c r="N19" t="s">
        <v>55</v>
      </c>
      <c r="O19" t="b">
        <f t="shared" si="2"/>
        <v>1</v>
      </c>
      <c r="P19" s="7"/>
      <c r="Q19" s="7"/>
    </row>
    <row r="20" spans="1:17" x14ac:dyDescent="0.25">
      <c r="A20" t="s">
        <v>39</v>
      </c>
      <c r="B20" s="1"/>
      <c r="C20" t="s">
        <v>39</v>
      </c>
      <c r="D20" t="str">
        <f t="shared" si="0"/>
        <v>* "We strive to develop technologies that are important for decarbonizing the energy business and other industries.</v>
      </c>
      <c r="E20" s="2" t="s">
        <v>55</v>
      </c>
      <c r="F20" t="s">
        <v>22</v>
      </c>
      <c r="K20" t="s">
        <v>55</v>
      </c>
      <c r="L20" t="b">
        <f t="shared" si="1"/>
        <v>1</v>
      </c>
      <c r="N20" t="s">
        <v>55</v>
      </c>
      <c r="O20" t="b">
        <f t="shared" si="2"/>
        <v>1</v>
      </c>
      <c r="P20" s="7"/>
      <c r="Q20" s="7"/>
    </row>
    <row r="21" spans="1:17" x14ac:dyDescent="0.25">
      <c r="A21" t="s">
        <v>40</v>
      </c>
      <c r="B21" s="1"/>
      <c r="C21" t="s">
        <v>40</v>
      </c>
      <c r="D21" t="str">
        <f t="shared" si="0"/>
        <v>* "We’re committed to increasing our use of renewable energy and reducing our carbon footprint.</v>
      </c>
      <c r="E21" s="2" t="s">
        <v>55</v>
      </c>
      <c r="F21" t="s">
        <v>22</v>
      </c>
      <c r="K21" t="s">
        <v>33</v>
      </c>
      <c r="L21" t="b">
        <f t="shared" si="1"/>
        <v>0</v>
      </c>
      <c r="N21" t="s">
        <v>33</v>
      </c>
      <c r="O21" t="b">
        <f t="shared" si="2"/>
        <v>0</v>
      </c>
      <c r="P21" s="7"/>
      <c r="Q21" s="7"/>
    </row>
    <row r="22" spans="1:17" x14ac:dyDescent="0.25">
      <c r="A22" t="s">
        <v>41</v>
      </c>
      <c r="B22" s="1"/>
      <c r="C22" t="s">
        <v>41</v>
      </c>
      <c r="D22" t="str">
        <f t="shared" si="0"/>
        <v>* "Driven by the urgency of climate change, we co-founded The Climate Pledge in 2019 and committed to achieve net-zero carbon emissions by 2040.</v>
      </c>
      <c r="E22" s="2" t="s">
        <v>55</v>
      </c>
      <c r="F22" t="s">
        <v>22</v>
      </c>
      <c r="K22" t="s">
        <v>55</v>
      </c>
      <c r="L22" t="b">
        <f t="shared" si="1"/>
        <v>1</v>
      </c>
      <c r="N22" t="s">
        <v>55</v>
      </c>
      <c r="O22" t="b">
        <f t="shared" si="2"/>
        <v>1</v>
      </c>
      <c r="P22" s="7"/>
      <c r="Q22" s="7"/>
    </row>
    <row r="23" spans="1:17" x14ac:dyDescent="0.25">
      <c r="A23" t="s">
        <v>42</v>
      </c>
      <c r="B23" s="1"/>
      <c r="C23" t="s">
        <v>42</v>
      </c>
      <c r="D23" t="str">
        <f t="shared" si="0"/>
        <v>* "Our focus is on minimising methane emissions that can arise from the use and especially the storage of natural gas.</v>
      </c>
      <c r="E23" s="2" t="s">
        <v>31</v>
      </c>
      <c r="F23" t="s">
        <v>22</v>
      </c>
      <c r="K23" t="s">
        <v>55</v>
      </c>
      <c r="L23" t="b">
        <f t="shared" si="1"/>
        <v>0</v>
      </c>
      <c r="N23" t="s">
        <v>55</v>
      </c>
      <c r="O23" t="b">
        <f t="shared" si="2"/>
        <v>0</v>
      </c>
      <c r="P23" s="7"/>
      <c r="Q23" s="7"/>
    </row>
    <row r="24" spans="1:17" x14ac:dyDescent="0.25">
      <c r="A24" t="s">
        <v>43</v>
      </c>
      <c r="B24" s="1"/>
      <c r="C24" t="s">
        <v>43</v>
      </c>
      <c r="D24" t="str">
        <f t="shared" si="0"/>
        <v>* "Through it, we’re financing community-focused projects to mitigate the impacts of climate change, enhance biodiversity, and add green space to urban areas.</v>
      </c>
      <c r="E24" s="2" t="s">
        <v>55</v>
      </c>
      <c r="F24" t="s">
        <v>22</v>
      </c>
      <c r="K24" t="s">
        <v>33</v>
      </c>
      <c r="L24" t="b">
        <f t="shared" si="1"/>
        <v>0</v>
      </c>
      <c r="N24" t="s">
        <v>33</v>
      </c>
      <c r="O24" t="b">
        <f t="shared" si="2"/>
        <v>0</v>
      </c>
      <c r="P24" s="7"/>
      <c r="Q24" s="7"/>
    </row>
    <row r="25" spans="1:17" x14ac:dyDescent="0.25">
      <c r="A25" t="s">
        <v>44</v>
      </c>
      <c r="B25" s="1"/>
      <c r="C25" t="s">
        <v>44</v>
      </c>
      <c r="D25" t="str">
        <f t="shared" si="0"/>
        <v xml:space="preserve">* "Our long-term goal is climate-neutral mobility for everyone. </v>
      </c>
      <c r="E25" s="2" t="s">
        <v>55</v>
      </c>
      <c r="F25" t="s">
        <v>22</v>
      </c>
      <c r="K25" t="s">
        <v>55</v>
      </c>
      <c r="L25" t="b">
        <f t="shared" si="1"/>
        <v>1</v>
      </c>
      <c r="N25" t="s">
        <v>55</v>
      </c>
      <c r="O25" t="b">
        <f t="shared" si="2"/>
        <v>1</v>
      </c>
      <c r="P25" s="7"/>
      <c r="Q25" s="7"/>
    </row>
    <row r="26" spans="1:17" x14ac:dyDescent="0.25">
      <c r="A26" t="s">
        <v>45</v>
      </c>
      <c r="B26" s="1"/>
      <c r="C26" t="s">
        <v>45</v>
      </c>
      <c r="D26" t="str">
        <f t="shared" si="0"/>
        <v>* "Aramco strives to reduce flaring across its business, with investment including flare gas recovery systems and programs to improve asset integrity, energy efficiency, leak detection, and repairs</v>
      </c>
      <c r="E26" s="2" t="s">
        <v>55</v>
      </c>
      <c r="F26" t="s">
        <v>22</v>
      </c>
      <c r="K26" t="s">
        <v>55</v>
      </c>
      <c r="L26" t="b">
        <f t="shared" si="1"/>
        <v>1</v>
      </c>
      <c r="N26" t="s">
        <v>33</v>
      </c>
      <c r="O26" t="b">
        <f t="shared" si="2"/>
        <v>0</v>
      </c>
      <c r="P26" s="7"/>
      <c r="Q26" s="7"/>
    </row>
    <row r="27" spans="1:17" x14ac:dyDescent="0.25">
      <c r="A27" t="s">
        <v>46</v>
      </c>
      <c r="B27" s="1"/>
      <c r="C27" t="s">
        <v>46</v>
      </c>
      <c r="D27" t="str">
        <f t="shared" si="0"/>
        <v xml:space="preserve">* "We believe that the best way to make an impact is by tapping into our company’s strengths, areas of expertise, and corporate strategy and sustainability goals. </v>
      </c>
      <c r="E27" s="2" t="s">
        <v>31</v>
      </c>
      <c r="F27" t="s">
        <v>22</v>
      </c>
      <c r="K27" t="s">
        <v>28</v>
      </c>
      <c r="L27" t="b">
        <f t="shared" si="1"/>
        <v>0</v>
      </c>
      <c r="N27" t="s">
        <v>28</v>
      </c>
      <c r="O27" t="b">
        <f t="shared" si="2"/>
        <v>0</v>
      </c>
      <c r="P27" s="7"/>
      <c r="Q27" s="7"/>
    </row>
    <row r="28" spans="1:17" x14ac:dyDescent="0.25">
      <c r="A28" t="s">
        <v>47</v>
      </c>
      <c r="B28" s="1"/>
      <c r="C28" t="s">
        <v>47</v>
      </c>
      <c r="D28" t="str">
        <f t="shared" si="0"/>
        <v>* " It also demands purpose; the commitment to serve the needs of a broad range of stakeholders, and the desire to utilize our strengths for a greater good to bring about positive change in the communities where we live and work.</v>
      </c>
      <c r="E28" s="2" t="s">
        <v>55</v>
      </c>
      <c r="F28" t="s">
        <v>22</v>
      </c>
      <c r="K28" t="s">
        <v>28</v>
      </c>
      <c r="L28" t="b">
        <f t="shared" si="1"/>
        <v>0</v>
      </c>
      <c r="N28" t="s">
        <v>28</v>
      </c>
      <c r="O28" t="b">
        <f t="shared" si="2"/>
        <v>0</v>
      </c>
      <c r="P28" s="7"/>
      <c r="Q28" s="7"/>
    </row>
    <row r="29" spans="1:17" x14ac:dyDescent="0.25">
      <c r="A29" t="s">
        <v>48</v>
      </c>
      <c r="B29" s="1"/>
      <c r="C29" t="s">
        <v>48</v>
      </c>
      <c r="D29" t="str">
        <f t="shared" si="0"/>
        <v>* "We are expediting these projects in line with our commitment to environmental stewardship and to support our efforts in fulfilling our compliance obligations</v>
      </c>
      <c r="E29" s="2" t="s">
        <v>55</v>
      </c>
      <c r="F29" t="s">
        <v>22</v>
      </c>
      <c r="K29" t="s">
        <v>33</v>
      </c>
      <c r="L29" t="b">
        <f t="shared" si="1"/>
        <v>0</v>
      </c>
      <c r="N29" t="s">
        <v>33</v>
      </c>
      <c r="O29" t="b">
        <f t="shared" si="2"/>
        <v>0</v>
      </c>
      <c r="P29" s="7"/>
      <c r="Q29" s="7"/>
    </row>
    <row r="30" spans="1:17" x14ac:dyDescent="0.25">
      <c r="A30" t="s">
        <v>49</v>
      </c>
      <c r="B30" s="1"/>
      <c r="C30" t="s">
        <v>49</v>
      </c>
      <c r="D30" t="str">
        <f t="shared" si="0"/>
        <v>* "We’re committed to delivering the products our customers love in packaging that protects their items, while minimizing waste and materials used.</v>
      </c>
      <c r="E30" s="2" t="s">
        <v>55</v>
      </c>
      <c r="F30" t="s">
        <v>22</v>
      </c>
      <c r="K30" t="s">
        <v>33</v>
      </c>
      <c r="L30" t="b">
        <f t="shared" si="1"/>
        <v>0</v>
      </c>
      <c r="N30" t="s">
        <v>33</v>
      </c>
      <c r="O30" t="b">
        <f t="shared" si="2"/>
        <v>0</v>
      </c>
      <c r="P30" s="7"/>
      <c r="Q30" s="7"/>
    </row>
    <row r="31" spans="1:17" x14ac:dyDescent="0.25">
      <c r="A31" t="s">
        <v>50</v>
      </c>
      <c r="B31" s="1"/>
      <c r="C31" t="s">
        <v>50</v>
      </c>
      <c r="D31" t="str">
        <f t="shared" si="0"/>
        <v>* "Target: During 2023-2024, implementation of Leak detection and Repair (LDAR) campaign across Uniper operations to reduce methane emissions</v>
      </c>
      <c r="E31" s="2" t="s">
        <v>33</v>
      </c>
      <c r="F31" t="s">
        <v>22</v>
      </c>
      <c r="K31" t="s">
        <v>55</v>
      </c>
      <c r="L31" t="b">
        <f t="shared" si="1"/>
        <v>0</v>
      </c>
      <c r="N31" t="s">
        <v>55</v>
      </c>
      <c r="O31" t="b">
        <f t="shared" si="2"/>
        <v>0</v>
      </c>
      <c r="P31" s="7"/>
      <c r="Q31" s="7"/>
    </row>
    <row r="32" spans="1:17" x14ac:dyDescent="0.25">
      <c r="A32" t="s">
        <v>51</v>
      </c>
      <c r="B32" s="1"/>
      <c r="C32" t="s">
        <v>51</v>
      </c>
      <c r="D32"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32" s="2" t="s">
        <v>55</v>
      </c>
      <c r="F32" t="s">
        <v>22</v>
      </c>
      <c r="K32" t="s">
        <v>33</v>
      </c>
      <c r="L32" t="b">
        <f t="shared" si="1"/>
        <v>0</v>
      </c>
      <c r="N32" t="s">
        <v>33</v>
      </c>
      <c r="O32" t="b">
        <f t="shared" si="2"/>
        <v>0</v>
      </c>
      <c r="P32" s="7"/>
      <c r="Q32" s="7"/>
    </row>
    <row r="33" spans="1:17" x14ac:dyDescent="0.25">
      <c r="A33" t="s">
        <v>52</v>
      </c>
      <c r="B33" s="1"/>
      <c r="C33" t="s">
        <v>52</v>
      </c>
      <c r="D33" t="str">
        <f t="shared" si="0"/>
        <v>* "McKesson Commits to Set Science-Based Targets to Reduce Greenhouse Gas Emissions</v>
      </c>
      <c r="E33" s="2" t="s">
        <v>55</v>
      </c>
      <c r="F33" t="s">
        <v>22</v>
      </c>
      <c r="K33" t="s">
        <v>33</v>
      </c>
      <c r="L33" t="b">
        <f t="shared" si="1"/>
        <v>0</v>
      </c>
      <c r="N33" t="s">
        <v>33</v>
      </c>
      <c r="O33" t="b">
        <f t="shared" si="2"/>
        <v>0</v>
      </c>
      <c r="P33" s="7"/>
      <c r="Q33" s="7"/>
    </row>
    <row r="34" spans="1:17" x14ac:dyDescent="0.25">
      <c r="A34" t="s">
        <v>53</v>
      </c>
      <c r="B34" s="1"/>
      <c r="C34" t="s">
        <v>53</v>
      </c>
      <c r="D34" t="str">
        <f t="shared" si="0"/>
        <v>* "Our aim is to help establish Europe’s hydrogen economy.</v>
      </c>
      <c r="E34" s="2" t="s">
        <v>55</v>
      </c>
      <c r="F34" t="s">
        <v>22</v>
      </c>
      <c r="K34" t="s">
        <v>55</v>
      </c>
      <c r="L34" t="b">
        <f t="shared" si="1"/>
        <v>1</v>
      </c>
      <c r="N34" t="s">
        <v>55</v>
      </c>
      <c r="O34" t="b">
        <f t="shared" si="2"/>
        <v>1</v>
      </c>
      <c r="P34" s="7"/>
      <c r="Q34" s="7"/>
    </row>
    <row r="35" spans="1:17" x14ac:dyDescent="0.25">
      <c r="A35" t="s">
        <v>54</v>
      </c>
      <c r="B35" s="1"/>
      <c r="C35" t="s">
        <v>54</v>
      </c>
      <c r="D35" t="str">
        <f t="shared" si="0"/>
        <v>* "We acknowledge that, as the world’s largest commercial oil producer, we have an important role to play along our value chains to support our customers' journey to lower emissions.</v>
      </c>
      <c r="E35" s="2" t="s">
        <v>28</v>
      </c>
      <c r="F35" t="s">
        <v>22</v>
      </c>
      <c r="K35" t="s">
        <v>28</v>
      </c>
      <c r="L35" t="b">
        <f t="shared" si="1"/>
        <v>1</v>
      </c>
      <c r="N35" t="s">
        <v>28</v>
      </c>
      <c r="O35" t="b">
        <f t="shared" si="2"/>
        <v>1</v>
      </c>
      <c r="P35" s="7"/>
      <c r="Q35" s="7"/>
    </row>
    <row r="37" spans="1:17" x14ac:dyDescent="0.25">
      <c r="D37">
        <f>COUNTA(C6:C35)</f>
        <v>30</v>
      </c>
      <c r="L37">
        <f>COUNTIF(L6:L35, TRUE) /$D37 * 100</f>
        <v>50</v>
      </c>
      <c r="O37">
        <f>COUNTIF(O6:O35, TRUE) /$D37 * 100</f>
        <v>46.666666666666664</v>
      </c>
    </row>
    <row r="41" spans="1:17" x14ac:dyDescent="0.25">
      <c r="L41" t="s">
        <v>57</v>
      </c>
      <c r="M41">
        <f>AVERAGE(L37,O37)</f>
        <v>48.333333333333329</v>
      </c>
    </row>
  </sheetData>
  <mergeCells count="4">
    <mergeCell ref="J3:L3"/>
    <mergeCell ref="M3:O3"/>
    <mergeCell ref="J4:L4"/>
    <mergeCell ref="M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training sentences</vt:lpstr>
      <vt:lpstr>results</vt:lpstr>
      <vt:lpstr>prompts</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2024-01-04T10:15:19Z</dcterms:modified>
</cp:coreProperties>
</file>