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ludov\Desktop\Thesis\Chapters\GitHub repository\Approach\Communication\"/>
    </mc:Choice>
  </mc:AlternateContent>
  <xr:revisionPtr revIDLastSave="0" documentId="13_ncr:1_{C6A613E1-0D55-4398-814C-CC9DAA73D58D}" xr6:coauthVersionLast="47" xr6:coauthVersionMax="47" xr10:uidLastSave="{00000000-0000-0000-0000-000000000000}"/>
  <bookViews>
    <workbookView xWindow="-120" yWindow="-120" windowWidth="24240" windowHeight="13140" activeTab="1" xr2:uid="{00000000-000D-0000-FFFF-FFFF00000000}"/>
  </bookViews>
  <sheets>
    <sheet name="General" sheetId="1" r:id="rId1"/>
    <sheet name="Prompts" sheetId="11" r:id="rId2"/>
    <sheet name="All sentences" sheetId="5" r:id="rId3"/>
    <sheet name="Level 2" sheetId="2" r:id="rId4"/>
    <sheet name="Level 3" sheetId="3" r:id="rId5"/>
    <sheet name="Results statistics" sheetId="4" r:id="rId6"/>
  </sheets>
  <definedNames>
    <definedName name="_xlnm._FilterDatabase" localSheetId="2" hidden="1">'All sentences'!$D$6:$E$147</definedName>
    <definedName name="_xlnm._FilterDatabase" localSheetId="3" hidden="1">'Level 2'!$C$6:$G$101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5" l="1"/>
  <c r="E8" i="5"/>
  <c r="E9" i="5"/>
  <c r="E10" i="5"/>
  <c r="E11" i="5"/>
  <c r="E12" i="5"/>
  <c r="E13" i="5"/>
  <c r="E6" i="5"/>
  <c r="E20" i="4" l="1"/>
  <c r="E19" i="4"/>
  <c r="E16" i="4"/>
  <c r="E15" i="4"/>
  <c r="E12" i="4"/>
  <c r="E11" i="4"/>
  <c r="E7" i="4"/>
  <c r="E9" i="4"/>
  <c r="E8" i="4"/>
  <c r="E5" i="4"/>
  <c r="E4" i="4"/>
  <c r="E3" i="4"/>
  <c r="D24" i="3"/>
  <c r="D23" i="3"/>
  <c r="D16" i="3"/>
  <c r="D15" i="3"/>
  <c r="D8" i="3"/>
  <c r="D7" i="3"/>
  <c r="D8" i="2"/>
  <c r="D9" i="2"/>
  <c r="D10" i="2"/>
  <c r="D11" i="2"/>
  <c r="D12" i="2"/>
  <c r="D6" i="2"/>
  <c r="D7"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F7" i="4" l="1"/>
  <c r="F8" i="4"/>
  <c r="F12" i="4"/>
  <c r="F20" i="4"/>
  <c r="F9" i="4"/>
  <c r="F15" i="4"/>
  <c r="F16" i="4"/>
  <c r="F11" i="4"/>
  <c r="E21" i="4"/>
  <c r="F21" i="4" s="1"/>
  <c r="F19" i="4"/>
  <c r="E10" i="4"/>
  <c r="E6" i="4"/>
  <c r="E13" i="4"/>
  <c r="F13" i="4" s="1"/>
  <c r="E17" i="4"/>
  <c r="F17" i="4" s="1"/>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L4" i="2"/>
  <c r="L5" i="2"/>
  <c r="L3" i="2"/>
  <c r="E2" i="5"/>
  <c r="E1" i="5"/>
  <c r="B1" i="5"/>
  <c r="E3" i="5" l="1"/>
</calcChain>
</file>

<file path=xl/sharedStrings.xml><?xml version="1.0" encoding="utf-8"?>
<sst xmlns="http://schemas.openxmlformats.org/spreadsheetml/2006/main" count="151" uniqueCount="77">
  <si>
    <t>prompt:</t>
  </si>
  <si>
    <t>Sentence</t>
  </si>
  <si>
    <t>Sentence for GPT</t>
  </si>
  <si>
    <t>GPT answers</t>
  </si>
  <si>
    <t>ACTION</t>
  </si>
  <si>
    <t>STANCE_ON_POLICY</t>
  </si>
  <si>
    <t>STANCE_ON_CC</t>
  </si>
  <si>
    <t>actions</t>
  </si>
  <si>
    <t>stance_on_policy</t>
  </si>
  <si>
    <t>stance_on_CC</t>
  </si>
  <si>
    <t>acknowledge_importance</t>
  </si>
  <si>
    <t>support_for_policy</t>
  </si>
  <si>
    <t>support_for_government</t>
  </si>
  <si>
    <t>company_beliefs</t>
  </si>
  <si>
    <t>common_beliefs</t>
  </si>
  <si>
    <t>TOTAL # RESOURCES:</t>
  </si>
  <si>
    <t>No. relevant sentences:</t>
  </si>
  <si>
    <t>No. Irrelevant sentences:</t>
  </si>
  <si>
    <t>TOT:</t>
  </si>
  <si>
    <t>Climate</t>
  </si>
  <si>
    <t>Link to source</t>
  </si>
  <si>
    <t>Kind of source</t>
  </si>
  <si>
    <t>Reason for selecting this source</t>
  </si>
  <si>
    <t>Notes</t>
  </si>
  <si>
    <t>Instructions:</t>
  </si>
  <si>
    <t>Tree structure:</t>
  </si>
  <si>
    <t>Steps</t>
  </si>
  <si>
    <t xml:space="preserve">Select pages by searching for "climate site:company-website.com” </t>
  </si>
  <si>
    <t>not_relevant</t>
  </si>
  <si>
    <t>relevant</t>
  </si>
  <si>
    <t>= got answer from GPT</t>
  </si>
  <si>
    <t>COUNT:</t>
  </si>
  <si>
    <t>all sentences</t>
  </si>
  <si>
    <t xml:space="preserve">Classify the following setnences in these categories. Note that the topic discussed in these sentences is related to climate change:
+ acknowledge_importance: The company is acknowledging the topic or something related to the topic as important. Example: "We believe we have an obligation to stop climate change, and reducing carbon emission to zero will have a big impact."
+ stating_intention: The company is stating what they will do or want to achieve. In general, the company is stating intentions for the future regarding the topic. Examples: "Target: Reduce our indirect (Scope 3) carbon emissions by 35% by 2035 (relative to 2021)", "In 2022, we developed a Corporate Waste Management Strategy with a goal to minimize and divert waste from landfill and provide short- and long-term targets.", "We make great efforts in developing coal-bed methane (CBM) and shale gas.", "Plastic packaging is also an industry-wide challenge, and we’re collaborating across the industry to help try to solve it.", "Our objective is to enhance our ability of low-carbon growth by reinforcing our mid-term and long-term strategic low-carbon technology preparation.", "'Our long-term goal is climate-neutral mobility for everyone. '"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</si>
  <si>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support_for_policy: The company is stating the support for a piece of legilslation.
+ support_for_government: The company is stating the support for governments' action.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</si>
  <si>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company_beliefs: The company is stating a belief it has about the topic in general. Example: "To preserve and ameliorate the environment is regarded by Sinopec as an important social responsibility and a major way to improve production and living conditions for employees."
+ common_beliefs: The company makes a general statement on the topic that implies some kind of "belief". This category differs from "company_beliefs" because here the company is not explecitly saying  that they are the one expressing that belief. Example: "At the same time, the impacts of climate change on ecosystems, economies, societies and businesses are already clear and are predicted to increase".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</si>
  <si>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actions: The company is stating an action regarding the topic. It could be a goal or target or an action that they already have in place. Example: "Aramco conducts business in a manner that aims to prevent incidents with the potential to impact people, damage assets, or harm the environment."
+ stance_on_policy: The company is stating the support for a piece of legilslation or governments' action. Example: "'The Volkswagen Group is committed to the goals of the Paris Agreement.'"
+ stance_on_CC: The company is expressing a general statement about the topic. Example: "'Restoring landscapes has the potential to remove billions of tons of carbon emissions while improving local livelihoods."
Each sentence starts with a "*".
Use this format for the output:
* sentece: [class label]
Keep the sentences in the same order as given.
</t>
  </si>
  <si>
    <t>stating_intention</t>
  </si>
  <si>
    <t>Label</t>
  </si>
  <si>
    <t>Level no.</t>
  </si>
  <si>
    <t>Description</t>
  </si>
  <si>
    <t>differentiations between relevant vs not_relevant done by hand</t>
  </si>
  <si>
    <t>differentiations within the previously determined classes done via GPT</t>
  </si>
  <si>
    <t>differentiations betwee actions, stance_on_policy, and stance_on_CC done via GPT</t>
  </si>
  <si>
    <t>Select results in the first pages that can potentially contain companies' opinions on climate change</t>
  </si>
  <si>
    <t>A</t>
  </si>
  <si>
    <t>B</t>
  </si>
  <si>
    <t>C</t>
  </si>
  <si>
    <t>D</t>
  </si>
  <si>
    <t>E</t>
  </si>
  <si>
    <t>F</t>
  </si>
  <si>
    <t>G</t>
  </si>
  <si>
    <t>H</t>
  </si>
  <si>
    <t>Current level</t>
  </si>
  <si>
    <t>No. of examples</t>
  </si>
  <si>
    <t>% over relevant</t>
  </si>
  <si>
    <t>Previous label</t>
  </si>
  <si>
    <t>This file contains the communication part of the approach. Below the instructions on how to carry out the communication analysis. In the "Prompts" sheet, the prompts to use are presented. The remaining sheets contain already tables that can facilitate the running of the analysis.</t>
  </si>
  <si>
    <t>Classify the "Relevant" sentences between "actions", "stance_on_policy", and "stance_on_CC" using GPT and the prompt in the following sheet.
Use the "Level 2" sheet to store such classification.</t>
  </si>
  <si>
    <t>Further classify the sentences based on the results of the classification done in step 3 using GPT with the prompts in the following sheet:
* separate sentences that were classified as "actions" in "stating_intentions" and "acknowledge_importance"
* separate sentences that were classified as "stance_on_policy" in "support_for_policy" and "support_for_government"
* separate sentences that were classified as "stance_on_CC" in "company_beliefs" and "common_beliefs"
In this way, the classification is done by following the tree structure presented below.
Use the "Level 3" sheet to store such classification.</t>
  </si>
  <si>
    <t>Count the number of sentences that fall within each category and compute the percentage over the total number of "Relevant" sentences. 
Use "Results statistics" to run this step of the analysis.</t>
  </si>
  <si>
    <t>Prompt</t>
  </si>
  <si>
    <t>To classify between which labels:</t>
  </si>
  <si>
    <t>actions, stance_on_policy, stance_on_CC</t>
  </si>
  <si>
    <t>acknowledge_importance, stating_intentions</t>
  </si>
  <si>
    <t>support_for_policy, support_for_government</t>
  </si>
  <si>
    <t>company_beliefs, common_beliefs</t>
  </si>
  <si>
    <t>To classify at level no.:</t>
  </si>
  <si>
    <t>To classify within label:</t>
  </si>
  <si>
    <t>Classify the following setnences in these categories. Note that the topic discussed in these sentences is related to climate change:
+ relevant: the company is taking a stance on the issue. It could be stating an action regarding the topic like a goal, target or action/policy that they already have in place. It could be stating the support for a piece of legilslation or governments' action. Finally, it could be expressing a general statement about the topic. Examples: "We aim to reach net-zero carbon emissions across our operations by 2040 by investing in renewable energy, scaling solutions, and collaborating with partners to broaden our impact." (the company is stating a target), "This investment is one piece of a $10 million commitment Volkswagen has announced to support the electric vehicle charging infrastructure."(the company is declaring a policy to tackle climate change), "Aramco conducts business in a manner that aims to prevent incidents with the potential to impact people, damage assets, or harm the environment."(the company is stating a goal), "We aim to avoid waste altogether through innovation, design, and operational efficiencies."(the company is stating a goal), "Climate change is one of humanity’s biggest challenges and one of our top priorities." (the company is stating one of their priorities), "We believe we have an obligation to stop climate change, and reducing carbon emission to zero will have a big impact."(the company is stating a beliefs about what their role should be in tackling climate change), "Earlier this year, the Volkswagen Group committed itself to the goals of the Paris Agreement, the 200-nation agreement that aims to limit global warming to 3.6 degrees Fahrenheit by cutting emissions of carbon dioxide and other pollutants.'" (the company is stating their support for a piece of legislation), "Sinopec takes it as the top political priority to study, publicize and implement the guiding principles of the 20th CPC National Congress, closely follows the instructions given by General Secretary Xi Jinping, and effectively coordinates work on all fronts to promote the implementation of the guiding principles of the 20th CPC National Congress throughout Sinopec." (the company is stating support for the government's actions), "The energy transition must balance sustainability, security of supply and affordability." (this is a general statement about climate change), "Even with aggressive decarbonization efforts, many companies will need to neutralize some emissions that cannot be eliminated to achieve net-zero carbon."(this is a general statement about actions that need to be taken regaring climate change), "Saudi Aramco understands that no single solution is sufficient to solve the climate challenge." (the company is stating a belief that they have on climate change).
+ not_relevant: the rest. For example, the company may be stating a fact or taking a stance on another topic. Examples (each example is followed by an explanation why it is not relevant): "There were 15 hydrocarbon spills in 2022 with two of the spills responsible for more than 99% of the total volume spilled" (it is a fact), "'Additionally, Volkswagen has selected ChargePoint to complete the driver experience by providing all authorized e-Golf dealerships with VW-branded charging stations and by giving e-Golf drivers access to the largest network of public EV charging stations'" (unneeded detail, it doesn't show the stance of Volkwagen on the topic), "The project initially will run for six years." (It is a fact and it is not relevant to the topic), "Like most other retailers, we leverage a variety of packaging options for product shipping to optimize for strong durability, light weight, and optimal size, including paper-based options, such as boxes and paperboard envelopes—and plastics, such as envelopes and bags" (it is not relevant to the topic of climate change), "All business units increased the weight of energy efficiency index assessment to further conduct competitive activities, including the "follow and surpass" and "make the plant meet the standards." (while showing the stance of the company on climate change, it is in the past, so not relevant), "The package uses recycled paper, which eliminates the need for plastic liners or bubble-bag insulation." (this is a fact).
The "relevant" sentences describe a stance that the company is taking around the topic of climate change. The "not_relevant" sentences do not contain stances, but more facts.
Each sentence starts with a "*".
Use this format for the output:
* sentece: [class label]
Keep the sentences in the same order as given.</t>
  </si>
  <si>
    <t>relevant, not_relevant</t>
  </si>
  <si>
    <t>Classify the sentences as "Relevant" and "Not relevant". You can use GPT and the prompt in the following sheet.
If done by hand, note that "Relevant" sentences are "claims" or "general statements".
"Claims": rules for a "clear" claim are:
* There should be a topic on which the company says something
          + The topic is mainly related to climate change 
            + And the topic is something that the company can work towards
            + Simply saying what they do is not enough, there should be some sign  of intentions
* they are making a statement regarding themselves
* With these sentences the companies are taking a stance on the topic
"General statements": these are sentences that express a general opinion regarding climate change without clarifying who is expressing this opinion.
"Not relevant" are the rest of the sentences.
Use the "All sentences" sheet to store such classification.</t>
  </si>
  <si>
    <t>To use in step:</t>
  </si>
  <si>
    <t>If step 2 is done by hand, you can have multiple sentences in a single cell for the not_relevant (since these are not needed for following classifications). But remember to separate them to have a count of the total number of not_relevant sentences  for the final results.</t>
  </si>
  <si>
    <t>Label (relevant vs not relevant) (done by hand or via GPT)</t>
  </si>
  <si>
    <t>Notes:</t>
  </si>
  <si>
    <t>When using these prompts, add all the sentences to classify under these prompts: each sentence should have a "* " " first (all the sheets already create a copy of the sentences with this added at the beginning in the columns "Sentences for GPT").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</si>
</sst>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b/>
      <sz val="11"/>
      <name val="Calibri"/>
      <family val="2"/>
    </font>
    <font>
      <b/>
      <sz val="11"/>
      <color theme="1"/>
      <name val="Calibri"/>
      <family val="2"/>
      <scheme val="minor"/>
    </font>
    <font>
      <i/>
      <sz val="11"/>
      <color theme="1"/>
      <name val="Calibri"/>
      <family val="2"/>
      <scheme val="minor"/>
    </font>
    <font>
      <u/>
      <sz val="11"/>
      <color theme="10"/>
      <name val="Calibri"/>
      <family val="2"/>
      <scheme val="minor"/>
    </font>
    <font>
      <sz val="11"/>
      <name val="Calibri"/>
      <family val="2"/>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9933FF"/>
        <bgColor indexed="64"/>
      </patternFill>
    </fill>
    <fill>
      <patternFill patternType="solid">
        <fgColor theme="9" tint="0.59999389629810485"/>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medium">
        <color indexed="64"/>
      </bottom>
      <diagonal/>
    </border>
    <border>
      <left/>
      <right/>
      <top style="thin">
        <color auto="1"/>
      </top>
      <bottom style="medium">
        <color indexed="64"/>
      </bottom>
      <diagonal/>
    </border>
    <border>
      <left/>
      <right style="thin">
        <color auto="1"/>
      </right>
      <top style="thin">
        <color auto="1"/>
      </top>
      <bottom style="medium">
        <color indexed="64"/>
      </bottom>
      <diagonal/>
    </border>
    <border>
      <left style="thin">
        <color auto="1"/>
      </left>
      <right style="thin">
        <color auto="1"/>
      </right>
      <top/>
      <bottom/>
      <diagonal/>
    </border>
    <border>
      <left style="thin">
        <color auto="1"/>
      </left>
      <right style="thin">
        <color auto="1"/>
      </right>
      <top style="medium">
        <color indexed="64"/>
      </top>
      <bottom style="thin">
        <color indexed="64"/>
      </bottom>
      <diagonal/>
    </border>
    <border>
      <left style="thin">
        <color auto="1"/>
      </left>
      <right style="thin">
        <color auto="1"/>
      </right>
      <top style="thin">
        <color indexed="64"/>
      </top>
      <bottom/>
      <diagonal/>
    </border>
  </borders>
  <cellStyleXfs count="2">
    <xf numFmtId="0" fontId="0" fillId="0" borderId="0"/>
    <xf numFmtId="0" fontId="5" fillId="0" borderId="0" applyNumberFormat="0" applyFill="0" applyBorder="0" applyAlignment="0" applyProtection="0"/>
  </cellStyleXfs>
  <cellXfs count="81">
    <xf numFmtId="0" fontId="0" fillId="0" borderId="0" xfId="0"/>
    <xf numFmtId="0" fontId="0" fillId="2" borderId="0" xfId="0" applyFill="1"/>
    <xf numFmtId="0" fontId="1" fillId="0" borderId="1" xfId="0" applyFont="1" applyBorder="1" applyAlignment="1">
      <alignment horizontal="center" vertical="top" wrapText="1"/>
    </xf>
    <xf numFmtId="0" fontId="0" fillId="0" borderId="0" xfId="0" applyAlignment="1">
      <alignment wrapText="1"/>
    </xf>
    <xf numFmtId="0" fontId="2" fillId="0" borderId="1" xfId="0" applyFont="1" applyBorder="1" applyAlignment="1">
      <alignment horizontal="center" vertical="top" wrapText="1"/>
    </xf>
    <xf numFmtId="0" fontId="0" fillId="3" borderId="0" xfId="0" applyFill="1"/>
    <xf numFmtId="0" fontId="0" fillId="4" borderId="0" xfId="0" applyFill="1"/>
    <xf numFmtId="14" fontId="0" fillId="4" borderId="0" xfId="0" applyNumberFormat="1" applyFill="1" applyAlignment="1">
      <alignment horizontal="fill" wrapText="1"/>
    </xf>
    <xf numFmtId="0" fontId="0" fillId="5" borderId="0" xfId="0" applyFill="1"/>
    <xf numFmtId="0" fontId="3" fillId="0" borderId="0" xfId="0" applyFont="1" applyAlignment="1">
      <alignment horizontal="right" wrapText="1"/>
    </xf>
    <xf numFmtId="0" fontId="3" fillId="0" borderId="0" xfId="0" applyFont="1"/>
    <xf numFmtId="0" fontId="3" fillId="0" borderId="0" xfId="0" applyFont="1" applyAlignment="1">
      <alignment wrapText="1"/>
    </xf>
    <xf numFmtId="0" fontId="0" fillId="0" borderId="0" xfId="0" applyAlignment="1">
      <alignment horizontal="fill"/>
    </xf>
    <xf numFmtId="0" fontId="0" fillId="0" borderId="0" xfId="0" quotePrefix="1"/>
    <xf numFmtId="0" fontId="0" fillId="0" borderId="0" xfId="0" applyAlignment="1">
      <alignment vertical="center" wrapText="1"/>
    </xf>
    <xf numFmtId="0" fontId="0" fillId="0" borderId="0" xfId="0" applyAlignment="1">
      <alignment vertical="top"/>
    </xf>
    <xf numFmtId="0" fontId="0" fillId="0" borderId="0" xfId="0" applyAlignment="1">
      <alignment horizontal="left" vertical="top" wrapText="1"/>
    </xf>
    <xf numFmtId="0" fontId="0" fillId="0" borderId="1" xfId="0" applyBorder="1" applyAlignment="1">
      <alignment horizontal="center" vertical="center"/>
    </xf>
    <xf numFmtId="0" fontId="0" fillId="0" borderId="3" xfId="0" applyBorder="1" applyAlignment="1">
      <alignment horizontal="center" vertical="center"/>
    </xf>
    <xf numFmtId="0" fontId="4" fillId="0" borderId="2" xfId="0" applyFont="1" applyBorder="1" applyAlignment="1">
      <alignment horizontal="center" vertical="center"/>
    </xf>
    <xf numFmtId="0" fontId="0" fillId="0" borderId="1" xfId="0" applyBorder="1" applyAlignment="1">
      <alignment horizontal="right" vertical="top"/>
    </xf>
    <xf numFmtId="0" fontId="0" fillId="0" borderId="3" xfId="0" applyBorder="1" applyAlignment="1">
      <alignment horizontal="right" vertical="top"/>
    </xf>
    <xf numFmtId="0" fontId="4" fillId="0" borderId="2" xfId="0" applyFont="1" applyBorder="1"/>
    <xf numFmtId="0" fontId="0" fillId="0" borderId="3" xfId="0" applyBorder="1" applyAlignment="1">
      <alignment horizontal="center" vertical="center" wrapText="1"/>
    </xf>
    <xf numFmtId="0" fontId="5" fillId="0" borderId="0" xfId="1" applyAlignment="1">
      <alignment vertical="center" wrapText="1"/>
    </xf>
    <xf numFmtId="0" fontId="4" fillId="0" borderId="2" xfId="0" applyFont="1"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center" vertical="center" wrapText="1"/>
    </xf>
    <xf numFmtId="0" fontId="0" fillId="0" borderId="3" xfId="0" applyBorder="1" applyAlignment="1">
      <alignment horizontal="left" vertical="top" wrapText="1"/>
    </xf>
    <xf numFmtId="0" fontId="4" fillId="0" borderId="7" xfId="0" applyFont="1" applyBorder="1" applyAlignment="1">
      <alignment horizontal="left"/>
    </xf>
    <xf numFmtId="0" fontId="4" fillId="0" borderId="8" xfId="0" applyFont="1" applyBorder="1" applyAlignment="1">
      <alignment horizontal="left"/>
    </xf>
    <xf numFmtId="0" fontId="4" fillId="0" borderId="9" xfId="0" applyFont="1" applyBorder="1" applyAlignment="1">
      <alignment horizontal="left"/>
    </xf>
    <xf numFmtId="0" fontId="0" fillId="0" borderId="0" xfId="0" applyFill="1"/>
    <xf numFmtId="0" fontId="1" fillId="0" borderId="0" xfId="0" applyFont="1" applyBorder="1" applyAlignment="1">
      <alignment horizontal="center" vertical="top" wrapText="1"/>
    </xf>
    <xf numFmtId="0" fontId="0" fillId="0" borderId="0" xfId="0" applyAlignment="1"/>
    <xf numFmtId="0" fontId="3" fillId="0" borderId="0" xfId="0" applyFont="1" applyAlignment="1"/>
    <xf numFmtId="0" fontId="0" fillId="0" borderId="0" xfId="0" applyFill="1" applyBorder="1"/>
    <xf numFmtId="0" fontId="6" fillId="0" borderId="0" xfId="0" applyFont="1" applyBorder="1" applyAlignment="1">
      <alignment horizontal="left" vertical="top" wrapText="1"/>
    </xf>
    <xf numFmtId="0" fontId="0" fillId="0" borderId="0" xfId="0" applyFill="1" applyAlignment="1"/>
    <xf numFmtId="0" fontId="3" fillId="0" borderId="2" xfId="0" applyFont="1" applyBorder="1" applyAlignment="1">
      <alignment wrapText="1"/>
    </xf>
    <xf numFmtId="0" fontId="0" fillId="0" borderId="10" xfId="0" applyBorder="1"/>
    <xf numFmtId="0" fontId="0" fillId="0" borderId="10" xfId="0" applyBorder="1" applyAlignment="1">
      <alignment horizontal="center" vertical="center" wrapText="1"/>
    </xf>
    <xf numFmtId="0" fontId="0" fillId="3" borderId="10" xfId="0" applyFill="1" applyBorder="1"/>
    <xf numFmtId="0" fontId="0" fillId="2" borderId="10" xfId="0" applyFill="1" applyBorder="1"/>
    <xf numFmtId="0" fontId="0" fillId="5" borderId="10" xfId="0" applyFill="1" applyBorder="1"/>
    <xf numFmtId="0" fontId="0" fillId="3" borderId="10" xfId="0" applyFill="1" applyBorder="1" applyAlignment="1">
      <alignment horizontal="center" vertical="center" wrapText="1"/>
    </xf>
    <xf numFmtId="0" fontId="0" fillId="3" borderId="10" xfId="0" applyFill="1" applyBorder="1" applyAlignment="1">
      <alignment horizontal="right"/>
    </xf>
    <xf numFmtId="0" fontId="3" fillId="0" borderId="10" xfId="0" applyFont="1" applyBorder="1"/>
    <xf numFmtId="0" fontId="0" fillId="2" borderId="10" xfId="0" applyFill="1" applyBorder="1" applyAlignment="1">
      <alignment horizontal="center" vertical="center" wrapText="1"/>
    </xf>
    <xf numFmtId="0" fontId="0" fillId="2" borderId="10" xfId="0" applyFill="1" applyBorder="1" applyAlignment="1">
      <alignment horizontal="right"/>
    </xf>
    <xf numFmtId="0" fontId="0" fillId="5" borderId="10" xfId="0" applyFill="1" applyBorder="1" applyAlignment="1">
      <alignment horizontal="center" vertical="center" wrapText="1"/>
    </xf>
    <xf numFmtId="0" fontId="0" fillId="0" borderId="3" xfId="0" applyBorder="1"/>
    <xf numFmtId="0" fontId="0" fillId="5" borderId="3" xfId="0" applyFill="1" applyBorder="1" applyAlignment="1">
      <alignment horizontal="right"/>
    </xf>
    <xf numFmtId="0" fontId="0" fillId="0" borderId="11" xfId="0" applyBorder="1"/>
    <xf numFmtId="0" fontId="0" fillId="0" borderId="3" xfId="0" applyBorder="1" applyAlignment="1">
      <alignment horizontal="right"/>
    </xf>
    <xf numFmtId="0" fontId="0" fillId="0" borderId="3" xfId="0" applyBorder="1" applyAlignment="1">
      <alignment horizont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1" xfId="0" applyBorder="1" applyAlignment="1">
      <alignment horizontal="center" vertical="center"/>
    </xf>
    <xf numFmtId="0" fontId="0" fillId="6" borderId="0" xfId="0" applyFill="1" applyAlignment="1">
      <alignment horizontal="left" wrapText="1"/>
    </xf>
    <xf numFmtId="0" fontId="0" fillId="4" borderId="0" xfId="0" applyFill="1" applyAlignment="1">
      <alignment horizontal="fill"/>
    </xf>
    <xf numFmtId="0" fontId="0" fillId="7" borderId="1" xfId="0" applyFill="1" applyBorder="1" applyAlignment="1">
      <alignment horizontal="center" vertical="center"/>
    </xf>
    <xf numFmtId="0" fontId="0" fillId="7" borderId="3" xfId="0" applyFill="1" applyBorder="1" applyAlignment="1">
      <alignment horizontal="center" vertical="center"/>
    </xf>
    <xf numFmtId="14" fontId="0" fillId="7" borderId="3" xfId="0" applyNumberFormat="1" applyFill="1" applyBorder="1" applyAlignment="1">
      <alignment horizontal="fill" wrapText="1"/>
    </xf>
    <xf numFmtId="0" fontId="0" fillId="0" borderId="2" xfId="0" applyBorder="1" applyAlignment="1">
      <alignment horizontal="center" vertical="center" wrapText="1"/>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5" borderId="10" xfId="0" applyFill="1" applyBorder="1" applyAlignment="1">
      <alignment horizontal="center"/>
    </xf>
    <xf numFmtId="14" fontId="0" fillId="5" borderId="1" xfId="0" applyNumberFormat="1" applyFill="1" applyBorder="1" applyAlignment="1">
      <alignment horizontal="fill" wrapText="1"/>
    </xf>
    <xf numFmtId="14" fontId="0" fillId="2" borderId="1" xfId="0" applyNumberFormat="1" applyFill="1" applyBorder="1" applyAlignment="1">
      <alignment horizontal="fill" wrapText="1"/>
    </xf>
    <xf numFmtId="14" fontId="0" fillId="3" borderId="1" xfId="0" applyNumberFormat="1" applyFill="1" applyBorder="1" applyAlignment="1">
      <alignment horizontal="fill" wrapText="1"/>
    </xf>
    <xf numFmtId="0" fontId="0" fillId="0" borderId="11" xfId="0" applyBorder="1" applyAlignment="1">
      <alignment horizontal="center" vertical="center" wrapText="1"/>
    </xf>
    <xf numFmtId="14" fontId="0" fillId="0" borderId="11" xfId="0" applyNumberFormat="1" applyBorder="1" applyAlignment="1">
      <alignment horizontal="fill" wrapText="1"/>
    </xf>
    <xf numFmtId="0" fontId="0" fillId="0" borderId="1" xfId="0" applyBorder="1" applyAlignment="1">
      <alignment horizontal="center"/>
    </xf>
    <xf numFmtId="0" fontId="0" fillId="0" borderId="2" xfId="0" applyFill="1" applyBorder="1" applyAlignment="1">
      <alignment horizontal="center" vertical="center" wrapText="1"/>
    </xf>
    <xf numFmtId="0" fontId="0" fillId="0" borderId="0" xfId="0"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181038</xdr:colOff>
      <xdr:row>16</xdr:row>
      <xdr:rowOff>190500</xdr:rowOff>
    </xdr:from>
    <xdr:to>
      <xdr:col>22</xdr:col>
      <xdr:colOff>275665</xdr:colOff>
      <xdr:row>20</xdr:row>
      <xdr:rowOff>179294</xdr:rowOff>
    </xdr:to>
    <xdr:pic>
      <xdr:nvPicPr>
        <xdr:cNvPr id="4" name="Picture 3">
          <a:extLst>
            <a:ext uri="{FF2B5EF4-FFF2-40B4-BE49-F238E27FC236}">
              <a16:creationId xmlns:a16="http://schemas.microsoft.com/office/drawing/2014/main" id="{B1D536D5-6A7B-22AA-7DFA-402A91CA1B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1744" y="7082118"/>
          <a:ext cx="9776509" cy="24204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34"/>
  <sheetViews>
    <sheetView topLeftCell="A9" zoomScale="85" zoomScaleNormal="85" workbookViewId="0">
      <selection activeCell="O11" sqref="O11"/>
    </sheetView>
  </sheetViews>
  <sheetFormatPr defaultRowHeight="15" x14ac:dyDescent="0.25"/>
  <sheetData>
    <row r="1" spans="2:11" ht="45" customHeight="1" x14ac:dyDescent="0.25">
      <c r="B1" s="64" t="s">
        <v>57</v>
      </c>
      <c r="C1" s="64"/>
      <c r="D1" s="64"/>
      <c r="E1" s="64"/>
      <c r="F1" s="64"/>
      <c r="G1" s="64"/>
      <c r="H1" s="64"/>
      <c r="I1" s="64"/>
      <c r="J1" s="64"/>
      <c r="K1" s="64"/>
    </row>
    <row r="2" spans="2:11" ht="15" hidden="1" customHeight="1" x14ac:dyDescent="0.25">
      <c r="B2" s="64"/>
      <c r="C2" s="64"/>
      <c r="D2" s="64"/>
      <c r="E2" s="64"/>
      <c r="F2" s="64"/>
      <c r="G2" s="64"/>
      <c r="H2" s="64"/>
      <c r="I2" s="64"/>
      <c r="J2" s="64"/>
      <c r="K2" s="64"/>
    </row>
    <row r="3" spans="2:11" ht="15" hidden="1" customHeight="1" x14ac:dyDescent="0.25">
      <c r="B3" s="64"/>
      <c r="C3" s="64"/>
      <c r="D3" s="64"/>
      <c r="E3" s="64"/>
      <c r="F3" s="64"/>
      <c r="G3" s="64"/>
      <c r="H3" s="64"/>
      <c r="I3" s="64"/>
      <c r="J3" s="64"/>
      <c r="K3" s="64"/>
    </row>
    <row r="5" spans="2:11" x14ac:dyDescent="0.25">
      <c r="B5" s="10" t="s">
        <v>24</v>
      </c>
    </row>
    <row r="6" spans="2:11" ht="15.75" thickBot="1" x14ac:dyDescent="0.3">
      <c r="B6" s="22" t="s">
        <v>26</v>
      </c>
      <c r="C6" s="33" t="s">
        <v>40</v>
      </c>
      <c r="D6" s="34"/>
      <c r="E6" s="34"/>
      <c r="F6" s="34"/>
      <c r="G6" s="34"/>
      <c r="H6" s="34"/>
      <c r="I6" s="34"/>
      <c r="J6" s="34"/>
      <c r="K6" s="35"/>
    </row>
    <row r="7" spans="2:11" x14ac:dyDescent="0.25">
      <c r="B7" s="21">
        <v>1</v>
      </c>
      <c r="C7" s="32" t="s">
        <v>27</v>
      </c>
      <c r="D7" s="32"/>
      <c r="E7" s="32"/>
      <c r="F7" s="32"/>
      <c r="G7" s="32"/>
      <c r="H7" s="32"/>
      <c r="I7" s="32"/>
      <c r="J7" s="32"/>
      <c r="K7" s="32"/>
    </row>
    <row r="8" spans="2:11" ht="32.25" customHeight="1" x14ac:dyDescent="0.25">
      <c r="B8" s="20">
        <v>1.1000000000000001</v>
      </c>
      <c r="C8" s="30" t="s">
        <v>44</v>
      </c>
      <c r="D8" s="30"/>
      <c r="E8" s="30"/>
      <c r="F8" s="30"/>
      <c r="G8" s="30"/>
      <c r="H8" s="30"/>
      <c r="I8" s="30"/>
      <c r="J8" s="30"/>
      <c r="K8" s="30"/>
    </row>
    <row r="9" spans="2:11" ht="312.75" customHeight="1" x14ac:dyDescent="0.25">
      <c r="B9" s="20">
        <v>2</v>
      </c>
      <c r="C9" s="30" t="s">
        <v>71</v>
      </c>
      <c r="D9" s="30"/>
      <c r="E9" s="30"/>
      <c r="F9" s="30"/>
      <c r="G9" s="30"/>
      <c r="H9" s="30"/>
      <c r="I9" s="30"/>
      <c r="J9" s="30"/>
      <c r="K9" s="30"/>
    </row>
    <row r="10" spans="2:11" ht="66" customHeight="1" x14ac:dyDescent="0.25">
      <c r="B10" s="20">
        <v>2.1</v>
      </c>
      <c r="C10" s="30" t="s">
        <v>73</v>
      </c>
      <c r="D10" s="30"/>
      <c r="E10" s="30"/>
      <c r="F10" s="30"/>
      <c r="G10" s="30"/>
      <c r="H10" s="30"/>
      <c r="I10" s="30"/>
      <c r="J10" s="30"/>
      <c r="K10" s="30"/>
    </row>
    <row r="11" spans="2:11" ht="60" customHeight="1" x14ac:dyDescent="0.25">
      <c r="B11" s="20">
        <v>3</v>
      </c>
      <c r="C11" s="30" t="s">
        <v>58</v>
      </c>
      <c r="D11" s="30"/>
      <c r="E11" s="30"/>
      <c r="F11" s="30"/>
      <c r="G11" s="30"/>
      <c r="H11" s="30"/>
      <c r="I11" s="30"/>
      <c r="J11" s="30"/>
      <c r="K11" s="30"/>
    </row>
    <row r="12" spans="2:11" ht="189" customHeight="1" x14ac:dyDescent="0.25">
      <c r="B12" s="20">
        <v>4</v>
      </c>
      <c r="C12" s="30" t="s">
        <v>59</v>
      </c>
      <c r="D12" s="30"/>
      <c r="E12" s="30"/>
      <c r="F12" s="30"/>
      <c r="G12" s="30"/>
      <c r="H12" s="30"/>
      <c r="I12" s="30"/>
      <c r="J12" s="30"/>
      <c r="K12" s="30"/>
    </row>
    <row r="13" spans="2:11" ht="61.5" customHeight="1" x14ac:dyDescent="0.25">
      <c r="B13" s="20">
        <v>5</v>
      </c>
      <c r="C13" s="30" t="s">
        <v>60</v>
      </c>
      <c r="D13" s="30"/>
      <c r="E13" s="30"/>
      <c r="F13" s="30"/>
      <c r="G13" s="30"/>
      <c r="H13" s="30"/>
      <c r="I13" s="30"/>
      <c r="J13" s="30"/>
      <c r="K13" s="30"/>
    </row>
    <row r="14" spans="2:11" x14ac:dyDescent="0.25">
      <c r="B14" s="15"/>
      <c r="C14" s="16"/>
      <c r="D14" s="16"/>
      <c r="E14" s="16"/>
      <c r="F14" s="16"/>
      <c r="G14" s="16"/>
      <c r="H14" s="16"/>
      <c r="I14" s="16"/>
      <c r="J14" s="16"/>
      <c r="K14" s="16"/>
    </row>
    <row r="15" spans="2:11" x14ac:dyDescent="0.25">
      <c r="B15" s="10" t="s">
        <v>25</v>
      </c>
    </row>
    <row r="17" spans="2:5" ht="15.75" thickBot="1" x14ac:dyDescent="0.3">
      <c r="B17" s="19" t="s">
        <v>39</v>
      </c>
      <c r="C17" s="25" t="s">
        <v>40</v>
      </c>
      <c r="D17" s="25"/>
      <c r="E17" s="25"/>
    </row>
    <row r="18" spans="2:5" ht="50.25" customHeight="1" x14ac:dyDescent="0.25">
      <c r="B18" s="18">
        <v>0</v>
      </c>
      <c r="C18" s="29" t="s">
        <v>32</v>
      </c>
      <c r="D18" s="29"/>
      <c r="E18" s="29"/>
    </row>
    <row r="19" spans="2:5" ht="56.25" customHeight="1" x14ac:dyDescent="0.25">
      <c r="B19" s="17">
        <v>1</v>
      </c>
      <c r="C19" s="29" t="s">
        <v>41</v>
      </c>
      <c r="D19" s="29"/>
      <c r="E19" s="29"/>
    </row>
    <row r="20" spans="2:5" ht="69" customHeight="1" x14ac:dyDescent="0.25">
      <c r="B20" s="17">
        <v>2</v>
      </c>
      <c r="C20" s="31" t="s">
        <v>43</v>
      </c>
      <c r="D20" s="31"/>
      <c r="E20" s="31"/>
    </row>
    <row r="21" spans="2:5" ht="62.25" customHeight="1" x14ac:dyDescent="0.25">
      <c r="B21" s="17">
        <v>3</v>
      </c>
      <c r="C21" s="26" t="s">
        <v>42</v>
      </c>
      <c r="D21" s="27"/>
      <c r="E21" s="28"/>
    </row>
    <row r="34" spans="4:4" x14ac:dyDescent="0.25">
      <c r="D34" s="10"/>
    </row>
  </sheetData>
  <mergeCells count="14">
    <mergeCell ref="B1:K3"/>
    <mergeCell ref="C7:K7"/>
    <mergeCell ref="C8:K8"/>
    <mergeCell ref="C11:K11"/>
    <mergeCell ref="C13:K13"/>
    <mergeCell ref="C6:K6"/>
    <mergeCell ref="C17:E17"/>
    <mergeCell ref="C21:E21"/>
    <mergeCell ref="C18:E18"/>
    <mergeCell ref="C10:K10"/>
    <mergeCell ref="C9:K9"/>
    <mergeCell ref="C12:K12"/>
    <mergeCell ref="C19:E19"/>
    <mergeCell ref="C20:E2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C7536-A3AD-48EB-B3AE-05D4F8AB5A74}">
  <dimension ref="C2:G10"/>
  <sheetViews>
    <sheetView tabSelected="1" workbookViewId="0">
      <selection activeCell="E13" sqref="E13"/>
    </sheetView>
  </sheetViews>
  <sheetFormatPr defaultRowHeight="15" x14ac:dyDescent="0.25"/>
  <cols>
    <col min="4" max="4" width="16.42578125" bestFit="1" customWidth="1"/>
    <col min="5" max="5" width="42.140625" bestFit="1" customWidth="1"/>
    <col min="6" max="6" width="31.42578125" customWidth="1"/>
  </cols>
  <sheetData>
    <row r="2" spans="3:7" ht="60.75" thickBot="1" x14ac:dyDescent="0.3">
      <c r="C2" s="69" t="s">
        <v>67</v>
      </c>
      <c r="D2" s="69" t="s">
        <v>68</v>
      </c>
      <c r="E2" s="69" t="s">
        <v>62</v>
      </c>
      <c r="F2" s="69" t="s">
        <v>61</v>
      </c>
      <c r="G2" s="79" t="s">
        <v>72</v>
      </c>
    </row>
    <row r="3" spans="3:7" x14ac:dyDescent="0.25">
      <c r="C3" s="76">
        <v>1</v>
      </c>
      <c r="D3" s="76" t="s">
        <v>32</v>
      </c>
      <c r="E3" s="76" t="s">
        <v>70</v>
      </c>
      <c r="F3" s="77" t="s">
        <v>69</v>
      </c>
      <c r="G3" s="59">
        <v>2</v>
      </c>
    </row>
    <row r="4" spans="3:7" x14ac:dyDescent="0.25">
      <c r="C4" s="67">
        <v>2</v>
      </c>
      <c r="D4" s="67" t="s">
        <v>29</v>
      </c>
      <c r="E4" s="67" t="s">
        <v>63</v>
      </c>
      <c r="F4" s="68" t="s">
        <v>36</v>
      </c>
      <c r="G4" s="78">
        <v>3</v>
      </c>
    </row>
    <row r="5" spans="3:7" x14ac:dyDescent="0.25">
      <c r="C5" s="66">
        <v>3</v>
      </c>
      <c r="D5" s="70" t="s">
        <v>7</v>
      </c>
      <c r="E5" s="70" t="s">
        <v>64</v>
      </c>
      <c r="F5" s="75" t="s">
        <v>33</v>
      </c>
      <c r="G5" s="78">
        <v>4</v>
      </c>
    </row>
    <row r="6" spans="3:7" x14ac:dyDescent="0.25">
      <c r="C6" s="66">
        <v>3</v>
      </c>
      <c r="D6" s="71" t="s">
        <v>8</v>
      </c>
      <c r="E6" s="71" t="s">
        <v>65</v>
      </c>
      <c r="F6" s="74" t="s">
        <v>34</v>
      </c>
      <c r="G6" s="78">
        <v>4</v>
      </c>
    </row>
    <row r="7" spans="3:7" x14ac:dyDescent="0.25">
      <c r="C7" s="66">
        <v>3</v>
      </c>
      <c r="D7" s="72" t="s">
        <v>9</v>
      </c>
      <c r="E7" s="72" t="s">
        <v>66</v>
      </c>
      <c r="F7" s="73" t="s">
        <v>35</v>
      </c>
      <c r="G7" s="78">
        <v>4</v>
      </c>
    </row>
    <row r="9" spans="3:7" x14ac:dyDescent="0.25">
      <c r="D9" s="10" t="s">
        <v>75</v>
      </c>
    </row>
    <row r="10" spans="3:7" ht="50.25" customHeight="1" x14ac:dyDescent="0.25">
      <c r="D10" s="80" t="s">
        <v>76</v>
      </c>
      <c r="E10" s="80"/>
      <c r="F10" s="80"/>
    </row>
  </sheetData>
  <mergeCells count="1">
    <mergeCell ref="D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47B76-71EF-42A2-9AC4-7BB4F232E6B9}">
  <dimension ref="A1:H147"/>
  <sheetViews>
    <sheetView topLeftCell="A5" zoomScaleNormal="100" workbookViewId="0">
      <selection activeCell="J15" sqref="J15"/>
    </sheetView>
  </sheetViews>
  <sheetFormatPr defaultRowHeight="15" x14ac:dyDescent="0.25"/>
  <cols>
    <col min="4" max="4" width="19.28515625" style="38" customWidth="1"/>
  </cols>
  <sheetData>
    <row r="1" spans="1:8" ht="60" customHeight="1" x14ac:dyDescent="0.25">
      <c r="A1" s="9" t="s">
        <v>15</v>
      </c>
      <c r="B1" s="10">
        <f>COUNTA(A6:A1003)</f>
        <v>0</v>
      </c>
      <c r="D1" s="3" t="s">
        <v>16</v>
      </c>
      <c r="E1">
        <f>COUNTIF(E6:E1003, "Relevant")</f>
        <v>0</v>
      </c>
    </row>
    <row r="2" spans="1:8" ht="75" customHeight="1" x14ac:dyDescent="0.25">
      <c r="D2" s="3" t="s">
        <v>17</v>
      </c>
      <c r="E2">
        <f>COUNTIF(E6:E1003, "not_relevant")</f>
        <v>0</v>
      </c>
    </row>
    <row r="3" spans="1:8" x14ac:dyDescent="0.25">
      <c r="D3" s="3" t="s">
        <v>18</v>
      </c>
      <c r="E3">
        <f>E1+E2</f>
        <v>0</v>
      </c>
    </row>
    <row r="4" spans="1:8" x14ac:dyDescent="0.25">
      <c r="A4" s="10" t="s">
        <v>19</v>
      </c>
    </row>
    <row r="5" spans="1:8" ht="105" x14ac:dyDescent="0.25">
      <c r="A5" s="11" t="s">
        <v>20</v>
      </c>
      <c r="B5" s="11" t="s">
        <v>21</v>
      </c>
      <c r="C5" s="11" t="s">
        <v>22</v>
      </c>
      <c r="D5" s="39" t="s">
        <v>1</v>
      </c>
      <c r="E5" s="11" t="s">
        <v>2</v>
      </c>
      <c r="F5" s="11" t="s">
        <v>74</v>
      </c>
      <c r="H5" s="11" t="s">
        <v>23</v>
      </c>
    </row>
    <row r="6" spans="1:8" x14ac:dyDescent="0.25">
      <c r="A6" s="24"/>
      <c r="B6" s="24"/>
      <c r="C6" s="24"/>
      <c r="D6" s="3" t="s">
        <v>45</v>
      </c>
      <c r="E6" t="str">
        <f>_xlfn.CONCAT("* """,D6)</f>
        <v>* "A</v>
      </c>
      <c r="F6" t="s">
        <v>29</v>
      </c>
    </row>
    <row r="7" spans="1:8" x14ac:dyDescent="0.25">
      <c r="A7" s="24"/>
      <c r="B7" s="24"/>
      <c r="C7" s="24"/>
      <c r="D7" s="3" t="s">
        <v>46</v>
      </c>
      <c r="E7" t="str">
        <f t="shared" ref="E7:E13" si="0">_xlfn.CONCAT("* """,D7)</f>
        <v>* "B</v>
      </c>
      <c r="F7" t="s">
        <v>29</v>
      </c>
    </row>
    <row r="8" spans="1:8" x14ac:dyDescent="0.25">
      <c r="A8" s="24"/>
      <c r="B8" s="24"/>
      <c r="C8" s="24"/>
      <c r="D8" s="3" t="s">
        <v>47</v>
      </c>
      <c r="E8" t="str">
        <f t="shared" si="0"/>
        <v>* "C</v>
      </c>
      <c r="F8" t="s">
        <v>28</v>
      </c>
    </row>
    <row r="9" spans="1:8" x14ac:dyDescent="0.25">
      <c r="A9" s="24"/>
      <c r="B9" s="24"/>
      <c r="C9" s="24"/>
      <c r="D9" s="3" t="s">
        <v>48</v>
      </c>
      <c r="E9" t="str">
        <f t="shared" si="0"/>
        <v>* "D</v>
      </c>
      <c r="F9" t="s">
        <v>29</v>
      </c>
    </row>
    <row r="10" spans="1:8" x14ac:dyDescent="0.25">
      <c r="A10" s="24"/>
      <c r="B10" s="24"/>
      <c r="C10" s="24"/>
      <c r="D10" s="3" t="s">
        <v>49</v>
      </c>
      <c r="E10" t="str">
        <f t="shared" si="0"/>
        <v>* "E</v>
      </c>
      <c r="F10" t="s">
        <v>29</v>
      </c>
    </row>
    <row r="11" spans="1:8" x14ac:dyDescent="0.25">
      <c r="A11" s="24"/>
      <c r="B11" s="24"/>
      <c r="C11" s="24"/>
      <c r="D11" s="3" t="s">
        <v>50</v>
      </c>
      <c r="E11" t="str">
        <f t="shared" si="0"/>
        <v>* "F</v>
      </c>
      <c r="F11" t="s">
        <v>29</v>
      </c>
    </row>
    <row r="12" spans="1:8" x14ac:dyDescent="0.25">
      <c r="A12" s="24"/>
      <c r="B12" s="24"/>
      <c r="C12" s="24"/>
      <c r="D12" s="3" t="s">
        <v>51</v>
      </c>
      <c r="E12" t="str">
        <f t="shared" si="0"/>
        <v>* "G</v>
      </c>
      <c r="F12" t="s">
        <v>29</v>
      </c>
    </row>
    <row r="13" spans="1:8" x14ac:dyDescent="0.25">
      <c r="A13" s="24"/>
      <c r="B13" s="24"/>
      <c r="C13" s="24"/>
      <c r="D13" s="3" t="s">
        <v>52</v>
      </c>
      <c r="E13" t="str">
        <f t="shared" si="0"/>
        <v>* "H</v>
      </c>
      <c r="F13" t="s">
        <v>28</v>
      </c>
    </row>
    <row r="14" spans="1:8" x14ac:dyDescent="0.25">
      <c r="A14" s="24"/>
      <c r="B14" s="24"/>
      <c r="C14" s="24"/>
      <c r="D14" s="3"/>
    </row>
    <row r="15" spans="1:8" x14ac:dyDescent="0.25">
      <c r="A15" s="24"/>
      <c r="B15" s="24"/>
      <c r="C15" s="24"/>
      <c r="D15" s="3"/>
    </row>
    <row r="16" spans="1:8" x14ac:dyDescent="0.25">
      <c r="A16" s="24"/>
      <c r="B16" s="24"/>
      <c r="C16" s="24"/>
      <c r="D16" s="3"/>
    </row>
    <row r="17" spans="1:4" x14ac:dyDescent="0.25">
      <c r="A17" s="24"/>
      <c r="B17" s="24"/>
      <c r="C17" s="24"/>
      <c r="D17" s="3"/>
    </row>
    <row r="18" spans="1:4" x14ac:dyDescent="0.25">
      <c r="A18" s="24"/>
      <c r="B18" s="24"/>
      <c r="C18" s="24"/>
      <c r="D18" s="3"/>
    </row>
    <row r="19" spans="1:4" x14ac:dyDescent="0.25">
      <c r="A19" s="24"/>
      <c r="B19" s="24"/>
      <c r="C19" s="24"/>
      <c r="D19" s="3"/>
    </row>
    <row r="20" spans="1:4" x14ac:dyDescent="0.25">
      <c r="A20" s="24"/>
      <c r="B20" s="24"/>
      <c r="C20" s="24"/>
      <c r="D20" s="3"/>
    </row>
    <row r="21" spans="1:4" x14ac:dyDescent="0.25">
      <c r="A21" s="24"/>
      <c r="B21" s="24"/>
      <c r="C21" s="24"/>
      <c r="D21" s="3"/>
    </row>
    <row r="22" spans="1:4" x14ac:dyDescent="0.25">
      <c r="A22" s="24"/>
      <c r="B22" s="24"/>
      <c r="C22" s="24"/>
      <c r="D22" s="3"/>
    </row>
    <row r="23" spans="1:4" x14ac:dyDescent="0.25">
      <c r="A23" s="24"/>
      <c r="B23" s="24"/>
      <c r="C23" s="24"/>
      <c r="D23" s="3"/>
    </row>
    <row r="24" spans="1:4" x14ac:dyDescent="0.25">
      <c r="A24" s="24"/>
      <c r="B24" s="24"/>
      <c r="C24" s="24"/>
      <c r="D24" s="3"/>
    </row>
    <row r="25" spans="1:4" x14ac:dyDescent="0.25">
      <c r="A25" s="24"/>
      <c r="B25" s="24"/>
      <c r="C25" s="24"/>
      <c r="D25" s="3"/>
    </row>
    <row r="26" spans="1:4" x14ac:dyDescent="0.25">
      <c r="A26" s="24"/>
      <c r="B26" s="24"/>
      <c r="C26" s="24"/>
      <c r="D26" s="3"/>
    </row>
    <row r="27" spans="1:4" ht="60" customHeight="1" x14ac:dyDescent="0.25">
      <c r="A27" s="14"/>
      <c r="B27" s="14"/>
      <c r="C27" s="14"/>
      <c r="D27" s="3"/>
    </row>
    <row r="28" spans="1:4" x14ac:dyDescent="0.25">
      <c r="A28" s="14"/>
      <c r="B28" s="14"/>
      <c r="C28" s="14"/>
      <c r="D28" s="3"/>
    </row>
    <row r="29" spans="1:4" x14ac:dyDescent="0.25">
      <c r="A29" s="14"/>
      <c r="B29" s="14"/>
      <c r="C29" s="14"/>
      <c r="D29" s="3"/>
    </row>
    <row r="30" spans="1:4" x14ac:dyDescent="0.25">
      <c r="A30" s="14"/>
      <c r="B30" s="14"/>
      <c r="C30" s="14"/>
      <c r="D30" s="3"/>
    </row>
    <row r="31" spans="1:4" x14ac:dyDescent="0.25">
      <c r="A31" s="14"/>
      <c r="B31" s="14"/>
      <c r="C31" s="14"/>
      <c r="D31" s="3"/>
    </row>
    <row r="32" spans="1:4" x14ac:dyDescent="0.25">
      <c r="A32" s="14"/>
      <c r="B32" s="14"/>
      <c r="C32" s="14"/>
      <c r="D32" s="3"/>
    </row>
    <row r="33" spans="1:4" x14ac:dyDescent="0.25">
      <c r="A33" s="14"/>
      <c r="B33" s="14"/>
      <c r="C33" s="14"/>
      <c r="D33" s="3"/>
    </row>
    <row r="34" spans="1:4" x14ac:dyDescent="0.25">
      <c r="A34" s="14"/>
      <c r="B34" s="14"/>
      <c r="C34" s="14"/>
      <c r="D34" s="3"/>
    </row>
    <row r="35" spans="1:4" x14ac:dyDescent="0.25">
      <c r="A35" s="14"/>
      <c r="B35" s="14"/>
      <c r="C35" s="14"/>
      <c r="D35" s="3"/>
    </row>
    <row r="36" spans="1:4" x14ac:dyDescent="0.25">
      <c r="A36" s="14"/>
      <c r="B36" s="14"/>
      <c r="C36" s="14"/>
      <c r="D36" s="3"/>
    </row>
    <row r="37" spans="1:4" x14ac:dyDescent="0.25">
      <c r="A37" s="14"/>
      <c r="B37" s="14"/>
      <c r="C37" s="14"/>
      <c r="D37" s="3"/>
    </row>
    <row r="38" spans="1:4" x14ac:dyDescent="0.25">
      <c r="A38" s="14"/>
      <c r="B38" s="14"/>
      <c r="C38" s="14"/>
      <c r="D38" s="3"/>
    </row>
    <row r="39" spans="1:4" x14ac:dyDescent="0.25">
      <c r="A39" s="14"/>
      <c r="B39" s="14"/>
      <c r="C39" s="14"/>
      <c r="D39" s="3"/>
    </row>
    <row r="40" spans="1:4" x14ac:dyDescent="0.25">
      <c r="A40" s="14"/>
      <c r="B40" s="14"/>
      <c r="C40" s="14"/>
      <c r="D40" s="3"/>
    </row>
    <row r="41" spans="1:4" x14ac:dyDescent="0.25">
      <c r="A41" s="14"/>
      <c r="B41" s="14"/>
      <c r="C41" s="14"/>
      <c r="D41" s="3"/>
    </row>
    <row r="42" spans="1:4" x14ac:dyDescent="0.25">
      <c r="A42" s="14"/>
      <c r="B42" s="14"/>
      <c r="C42" s="14"/>
      <c r="D42" s="3"/>
    </row>
    <row r="43" spans="1:4" x14ac:dyDescent="0.25">
      <c r="A43" s="14"/>
      <c r="B43" s="14"/>
      <c r="C43" s="14"/>
      <c r="D43" s="3"/>
    </row>
    <row r="44" spans="1:4" x14ac:dyDescent="0.25">
      <c r="A44" s="14"/>
      <c r="B44" s="14"/>
      <c r="C44" s="14"/>
      <c r="D44" s="3"/>
    </row>
    <row r="45" spans="1:4" x14ac:dyDescent="0.25">
      <c r="A45" s="14"/>
      <c r="B45" s="14"/>
      <c r="C45" s="14"/>
    </row>
    <row r="46" spans="1:4" x14ac:dyDescent="0.25">
      <c r="A46" s="14"/>
      <c r="B46" s="14"/>
      <c r="C46" s="14"/>
      <c r="D46" s="3"/>
    </row>
    <row r="47" spans="1:4" x14ac:dyDescent="0.25">
      <c r="A47" s="14"/>
      <c r="B47" s="14"/>
      <c r="C47" s="14"/>
      <c r="D47" s="3"/>
    </row>
    <row r="48" spans="1:4" x14ac:dyDescent="0.25">
      <c r="A48" s="14"/>
      <c r="B48" s="14"/>
      <c r="C48" s="14"/>
      <c r="D48" s="3"/>
    </row>
    <row r="49" spans="1:4" x14ac:dyDescent="0.25">
      <c r="A49" s="14"/>
      <c r="B49" s="14"/>
      <c r="C49" s="14"/>
      <c r="D49" s="3"/>
    </row>
    <row r="50" spans="1:4" x14ac:dyDescent="0.25">
      <c r="A50" s="14"/>
      <c r="B50" s="14"/>
      <c r="C50" s="14"/>
      <c r="D50" s="3"/>
    </row>
    <row r="51" spans="1:4" x14ac:dyDescent="0.25">
      <c r="A51" s="14"/>
      <c r="B51" s="14"/>
      <c r="C51" s="14"/>
      <c r="D51" s="3"/>
    </row>
    <row r="52" spans="1:4" x14ac:dyDescent="0.25">
      <c r="A52" s="14"/>
      <c r="B52" s="14"/>
      <c r="C52" s="14"/>
      <c r="D52" s="3"/>
    </row>
    <row r="53" spans="1:4" x14ac:dyDescent="0.25">
      <c r="A53" s="14"/>
      <c r="B53" s="14"/>
      <c r="C53" s="14"/>
      <c r="D53" s="3"/>
    </row>
    <row r="54" spans="1:4" x14ac:dyDescent="0.25">
      <c r="A54" s="14"/>
      <c r="B54" s="14"/>
      <c r="C54" s="14"/>
      <c r="D54" s="3"/>
    </row>
    <row r="55" spans="1:4" x14ac:dyDescent="0.25">
      <c r="A55" s="14"/>
      <c r="B55" s="14"/>
      <c r="C55" s="14"/>
      <c r="D55" s="3"/>
    </row>
    <row r="56" spans="1:4" x14ac:dyDescent="0.25">
      <c r="A56" s="14"/>
      <c r="B56" s="14"/>
      <c r="C56" s="14"/>
      <c r="D56" s="3"/>
    </row>
    <row r="57" spans="1:4" x14ac:dyDescent="0.25">
      <c r="A57" s="14"/>
      <c r="B57" s="14"/>
      <c r="C57" s="14"/>
      <c r="D57" s="3"/>
    </row>
    <row r="58" spans="1:4" x14ac:dyDescent="0.25">
      <c r="A58" s="14"/>
      <c r="B58" s="14"/>
      <c r="C58" s="14"/>
      <c r="D58" s="3"/>
    </row>
    <row r="59" spans="1:4" x14ac:dyDescent="0.25">
      <c r="A59" s="14"/>
      <c r="B59" s="14"/>
      <c r="C59" s="14"/>
      <c r="D59" s="3"/>
    </row>
    <row r="60" spans="1:4" x14ac:dyDescent="0.25">
      <c r="A60" s="14"/>
      <c r="B60" s="14"/>
      <c r="C60" s="14"/>
      <c r="D60" s="3"/>
    </row>
    <row r="61" spans="1:4" x14ac:dyDescent="0.25">
      <c r="A61" s="14"/>
      <c r="B61" s="14"/>
      <c r="C61" s="14"/>
      <c r="D61" s="3"/>
    </row>
    <row r="62" spans="1:4" x14ac:dyDescent="0.25">
      <c r="A62" s="14"/>
      <c r="B62" s="14"/>
      <c r="C62" s="14"/>
      <c r="D62" s="3"/>
    </row>
    <row r="63" spans="1:4" x14ac:dyDescent="0.25">
      <c r="A63" s="14"/>
      <c r="B63" s="14"/>
      <c r="C63" s="14"/>
      <c r="D63" s="3"/>
    </row>
    <row r="64" spans="1:4" x14ac:dyDescent="0.25">
      <c r="A64" s="14"/>
      <c r="B64" s="14"/>
      <c r="C64" s="14"/>
      <c r="D64" s="3"/>
    </row>
    <row r="65" spans="1:4" x14ac:dyDescent="0.25">
      <c r="A65" s="14"/>
      <c r="B65" s="14"/>
      <c r="C65" s="14"/>
      <c r="D65" s="3"/>
    </row>
    <row r="66" spans="1:4" x14ac:dyDescent="0.25">
      <c r="A66" s="14"/>
      <c r="B66" s="14"/>
      <c r="C66" s="14"/>
      <c r="D66" s="3"/>
    </row>
    <row r="67" spans="1:4" x14ac:dyDescent="0.25">
      <c r="A67" s="14"/>
      <c r="B67" s="14"/>
      <c r="C67" s="14"/>
      <c r="D67" s="3"/>
    </row>
    <row r="68" spans="1:4" x14ac:dyDescent="0.25">
      <c r="A68" s="14"/>
      <c r="B68" s="14"/>
      <c r="C68" s="14"/>
      <c r="D68" s="3"/>
    </row>
    <row r="69" spans="1:4" x14ac:dyDescent="0.25">
      <c r="A69" s="14"/>
      <c r="B69" s="14"/>
      <c r="C69" s="14"/>
      <c r="D69" s="3"/>
    </row>
    <row r="70" spans="1:4" x14ac:dyDescent="0.25">
      <c r="A70" s="14"/>
      <c r="B70" s="14"/>
      <c r="C70" s="14"/>
      <c r="D70" s="3"/>
    </row>
    <row r="71" spans="1:4" x14ac:dyDescent="0.25">
      <c r="A71" s="14"/>
      <c r="B71" s="14"/>
      <c r="C71" s="14"/>
      <c r="D71" s="3"/>
    </row>
    <row r="72" spans="1:4" x14ac:dyDescent="0.25">
      <c r="A72" s="14"/>
      <c r="B72" s="14"/>
      <c r="C72" s="14"/>
      <c r="D72" s="3"/>
    </row>
    <row r="73" spans="1:4" x14ac:dyDescent="0.25">
      <c r="A73" s="14"/>
      <c r="B73" s="14"/>
      <c r="C73" s="14"/>
      <c r="D73" s="3"/>
    </row>
    <row r="74" spans="1:4" x14ac:dyDescent="0.25">
      <c r="A74" s="14"/>
      <c r="B74" s="14"/>
      <c r="C74" s="14"/>
      <c r="D74" s="3"/>
    </row>
    <row r="75" spans="1:4" x14ac:dyDescent="0.25">
      <c r="A75" s="14"/>
      <c r="B75" s="14"/>
      <c r="C75" s="14"/>
      <c r="D75" s="3"/>
    </row>
    <row r="76" spans="1:4" x14ac:dyDescent="0.25">
      <c r="A76" s="14"/>
      <c r="B76" s="14"/>
      <c r="C76" s="14"/>
      <c r="D76" s="3"/>
    </row>
    <row r="77" spans="1:4" x14ac:dyDescent="0.25">
      <c r="A77" s="14"/>
      <c r="B77" s="14"/>
      <c r="C77" s="14"/>
      <c r="D77" s="3"/>
    </row>
    <row r="78" spans="1:4" x14ac:dyDescent="0.25">
      <c r="A78" s="14"/>
      <c r="B78" s="14"/>
      <c r="C78" s="14"/>
      <c r="D78" s="3"/>
    </row>
    <row r="79" spans="1:4" x14ac:dyDescent="0.25">
      <c r="A79" s="14"/>
      <c r="B79" s="14"/>
      <c r="C79" s="14"/>
      <c r="D79" s="3"/>
    </row>
    <row r="80" spans="1:4" x14ac:dyDescent="0.25">
      <c r="A80" s="14"/>
      <c r="B80" s="14"/>
      <c r="C80" s="14"/>
      <c r="D80" s="3"/>
    </row>
    <row r="81" spans="1:4" x14ac:dyDescent="0.25">
      <c r="A81" s="14"/>
      <c r="B81" s="14"/>
      <c r="C81" s="14"/>
      <c r="D81" s="3"/>
    </row>
    <row r="82" spans="1:4" x14ac:dyDescent="0.25">
      <c r="A82" s="14"/>
      <c r="B82" s="14"/>
      <c r="C82" s="14"/>
      <c r="D82" s="3"/>
    </row>
    <row r="83" spans="1:4" x14ac:dyDescent="0.25">
      <c r="A83" s="14"/>
      <c r="B83" s="14"/>
      <c r="C83" s="14"/>
      <c r="D83" s="3"/>
    </row>
    <row r="84" spans="1:4" x14ac:dyDescent="0.25">
      <c r="A84" s="14"/>
      <c r="B84" s="14"/>
      <c r="C84" s="14"/>
      <c r="D84" s="3"/>
    </row>
    <row r="85" spans="1:4" x14ac:dyDescent="0.25">
      <c r="A85" s="14"/>
      <c r="B85" s="14"/>
      <c r="C85" s="14"/>
      <c r="D85" s="3"/>
    </row>
    <row r="86" spans="1:4" x14ac:dyDescent="0.25">
      <c r="A86" s="14"/>
      <c r="B86" s="14"/>
      <c r="C86" s="14"/>
      <c r="D86" s="3"/>
    </row>
    <row r="87" spans="1:4" x14ac:dyDescent="0.25">
      <c r="A87" s="14"/>
      <c r="B87" s="14"/>
      <c r="C87" s="14"/>
      <c r="D87" s="3"/>
    </row>
    <row r="88" spans="1:4" x14ac:dyDescent="0.25">
      <c r="A88" s="14"/>
      <c r="B88" s="14"/>
      <c r="C88" s="14"/>
      <c r="D88" s="3"/>
    </row>
    <row r="89" spans="1:4" x14ac:dyDescent="0.25">
      <c r="A89" s="14"/>
      <c r="B89" s="14"/>
      <c r="C89" s="14"/>
      <c r="D89" s="3"/>
    </row>
    <row r="90" spans="1:4" x14ac:dyDescent="0.25">
      <c r="A90" s="14"/>
      <c r="B90" s="14"/>
      <c r="C90" s="14"/>
      <c r="D90" s="3"/>
    </row>
    <row r="91" spans="1:4" x14ac:dyDescent="0.25">
      <c r="A91" s="14"/>
      <c r="B91" s="14"/>
      <c r="C91" s="14"/>
      <c r="D91" s="3"/>
    </row>
    <row r="92" spans="1:4" x14ac:dyDescent="0.25">
      <c r="A92" s="14"/>
      <c r="B92" s="14"/>
      <c r="C92" s="14"/>
      <c r="D92" s="3"/>
    </row>
    <row r="93" spans="1:4" x14ac:dyDescent="0.25">
      <c r="A93" s="14"/>
      <c r="B93" s="14"/>
      <c r="C93" s="14"/>
      <c r="D93" s="3"/>
    </row>
    <row r="94" spans="1:4" x14ac:dyDescent="0.25">
      <c r="A94" s="14"/>
      <c r="B94" s="14"/>
      <c r="C94" s="14"/>
      <c r="D94" s="3"/>
    </row>
    <row r="95" spans="1:4" x14ac:dyDescent="0.25">
      <c r="A95" s="14"/>
      <c r="B95" s="14"/>
      <c r="C95" s="14"/>
      <c r="D95" s="3"/>
    </row>
    <row r="96" spans="1:4" x14ac:dyDescent="0.25">
      <c r="A96" s="14"/>
      <c r="B96" s="14"/>
      <c r="C96" s="14"/>
      <c r="D96" s="3"/>
    </row>
    <row r="97" spans="1:4" x14ac:dyDescent="0.25">
      <c r="A97" s="14"/>
      <c r="B97" s="14"/>
      <c r="C97" s="14"/>
      <c r="D97" s="3"/>
    </row>
    <row r="98" spans="1:4" x14ac:dyDescent="0.25">
      <c r="A98" s="14"/>
      <c r="B98" s="14"/>
      <c r="C98" s="14"/>
      <c r="D98" s="3"/>
    </row>
    <row r="99" spans="1:4" x14ac:dyDescent="0.25">
      <c r="A99" s="14"/>
      <c r="B99" s="14"/>
      <c r="C99" s="14"/>
      <c r="D99" s="3"/>
    </row>
    <row r="100" spans="1:4" x14ac:dyDescent="0.25">
      <c r="A100" s="14"/>
      <c r="B100" s="14"/>
      <c r="C100" s="14"/>
      <c r="D100" s="3"/>
    </row>
    <row r="101" spans="1:4" x14ac:dyDescent="0.25">
      <c r="A101" s="14"/>
      <c r="B101" s="14"/>
      <c r="C101" s="14"/>
      <c r="D101" s="3"/>
    </row>
    <row r="102" spans="1:4" x14ac:dyDescent="0.25">
      <c r="A102" s="14"/>
      <c r="B102" s="14"/>
      <c r="C102" s="14"/>
      <c r="D102" s="3"/>
    </row>
    <row r="103" spans="1:4" x14ac:dyDescent="0.25">
      <c r="A103" s="14"/>
      <c r="B103" s="14"/>
      <c r="C103" s="14"/>
      <c r="D103" s="3"/>
    </row>
    <row r="104" spans="1:4" x14ac:dyDescent="0.25">
      <c r="A104" s="14"/>
      <c r="B104" s="14"/>
      <c r="C104" s="14"/>
      <c r="D104" s="3"/>
    </row>
    <row r="105" spans="1:4" x14ac:dyDescent="0.25">
      <c r="A105" s="14"/>
      <c r="B105" s="14"/>
      <c r="C105" s="14"/>
      <c r="D105" s="3"/>
    </row>
    <row r="106" spans="1:4" x14ac:dyDescent="0.25">
      <c r="A106" s="14"/>
      <c r="B106" s="14"/>
      <c r="C106" s="14"/>
      <c r="D106" s="3"/>
    </row>
    <row r="107" spans="1:4" x14ac:dyDescent="0.25">
      <c r="A107" s="14"/>
      <c r="B107" s="14"/>
      <c r="C107" s="14"/>
      <c r="D107" s="3"/>
    </row>
    <row r="108" spans="1:4" x14ac:dyDescent="0.25">
      <c r="A108" s="14"/>
      <c r="B108" s="14"/>
      <c r="C108" s="14"/>
      <c r="D108" s="3"/>
    </row>
    <row r="109" spans="1:4" x14ac:dyDescent="0.25">
      <c r="A109" s="14"/>
      <c r="B109" s="14"/>
      <c r="C109" s="14"/>
      <c r="D109" s="3"/>
    </row>
    <row r="110" spans="1:4" x14ac:dyDescent="0.25">
      <c r="A110" s="14"/>
      <c r="B110" s="14"/>
      <c r="C110" s="14"/>
      <c r="D110" s="3"/>
    </row>
    <row r="111" spans="1:4" x14ac:dyDescent="0.25">
      <c r="A111" s="14"/>
      <c r="B111" s="14"/>
      <c r="C111" s="14"/>
      <c r="D111" s="3"/>
    </row>
    <row r="112" spans="1:4" x14ac:dyDescent="0.25">
      <c r="A112" s="14"/>
      <c r="B112" s="14"/>
      <c r="C112" s="14"/>
      <c r="D112" s="3"/>
    </row>
    <row r="113" spans="1:4" x14ac:dyDescent="0.25">
      <c r="A113" s="14"/>
      <c r="B113" s="14"/>
      <c r="C113" s="14"/>
      <c r="D113" s="3"/>
    </row>
    <row r="114" spans="1:4" x14ac:dyDescent="0.25">
      <c r="A114" s="14"/>
      <c r="B114" s="14"/>
      <c r="C114" s="14"/>
      <c r="D114" s="3"/>
    </row>
    <row r="115" spans="1:4" x14ac:dyDescent="0.25">
      <c r="A115" s="14"/>
      <c r="B115" s="14"/>
      <c r="C115" s="14"/>
      <c r="D115" s="3"/>
    </row>
    <row r="116" spans="1:4" x14ac:dyDescent="0.25">
      <c r="A116" s="14"/>
      <c r="B116" s="14"/>
      <c r="C116" s="14"/>
      <c r="D116" s="3"/>
    </row>
    <row r="117" spans="1:4" x14ac:dyDescent="0.25">
      <c r="A117" s="14"/>
      <c r="B117" s="14"/>
      <c r="C117" s="14"/>
      <c r="D117" s="3"/>
    </row>
    <row r="118" spans="1:4" x14ac:dyDescent="0.25">
      <c r="A118" s="14"/>
      <c r="B118" s="14"/>
      <c r="C118" s="14"/>
      <c r="D118" s="3"/>
    </row>
    <row r="119" spans="1:4" x14ac:dyDescent="0.25">
      <c r="A119" s="14"/>
      <c r="B119" s="14"/>
      <c r="C119" s="14"/>
      <c r="D119" s="3"/>
    </row>
    <row r="120" spans="1:4" x14ac:dyDescent="0.25">
      <c r="A120" s="14"/>
      <c r="B120" s="14"/>
      <c r="C120" s="14"/>
      <c r="D120" s="3"/>
    </row>
    <row r="121" spans="1:4" x14ac:dyDescent="0.25">
      <c r="A121" s="14"/>
      <c r="B121" s="14"/>
      <c r="C121" s="14"/>
      <c r="D121" s="3"/>
    </row>
    <row r="122" spans="1:4" x14ac:dyDescent="0.25">
      <c r="A122" s="14"/>
      <c r="B122" s="14"/>
      <c r="C122" s="14"/>
      <c r="D122" s="3"/>
    </row>
    <row r="123" spans="1:4" x14ac:dyDescent="0.25">
      <c r="A123" s="14"/>
      <c r="B123" s="14"/>
      <c r="C123" s="14"/>
      <c r="D123" s="3"/>
    </row>
    <row r="124" spans="1:4" x14ac:dyDescent="0.25">
      <c r="A124" s="14"/>
      <c r="B124" s="14"/>
      <c r="C124" s="14"/>
      <c r="D124" s="3"/>
    </row>
    <row r="125" spans="1:4" x14ac:dyDescent="0.25">
      <c r="A125" s="14"/>
      <c r="B125" s="14"/>
      <c r="C125" s="14"/>
      <c r="D125" s="3"/>
    </row>
    <row r="126" spans="1:4" x14ac:dyDescent="0.25">
      <c r="A126" s="14"/>
      <c r="B126" s="14"/>
      <c r="C126" s="14"/>
      <c r="D126" s="3"/>
    </row>
    <row r="127" spans="1:4" x14ac:dyDescent="0.25">
      <c r="A127" s="14"/>
      <c r="B127" s="14"/>
      <c r="C127" s="14"/>
      <c r="D127" s="3"/>
    </row>
    <row r="128" spans="1:4" x14ac:dyDescent="0.25">
      <c r="A128" s="14"/>
      <c r="B128" s="14"/>
      <c r="C128" s="14"/>
      <c r="D128" s="3"/>
    </row>
    <row r="129" spans="1:4" x14ac:dyDescent="0.25">
      <c r="A129" s="14"/>
      <c r="B129" s="14"/>
      <c r="C129" s="14"/>
      <c r="D129" s="3"/>
    </row>
    <row r="130" spans="1:4" x14ac:dyDescent="0.25">
      <c r="A130" s="14"/>
      <c r="B130" s="14"/>
      <c r="C130" s="14"/>
      <c r="D130" s="3"/>
    </row>
    <row r="131" spans="1:4" x14ac:dyDescent="0.25">
      <c r="A131" s="14"/>
      <c r="B131" s="14"/>
      <c r="C131" s="14"/>
      <c r="D131" s="3"/>
    </row>
    <row r="132" spans="1:4" x14ac:dyDescent="0.25">
      <c r="A132" s="14"/>
      <c r="B132" s="14"/>
      <c r="C132" s="14"/>
      <c r="D132" s="3"/>
    </row>
    <row r="133" spans="1:4" x14ac:dyDescent="0.25">
      <c r="A133" s="14"/>
      <c r="B133" s="14"/>
      <c r="C133" s="14"/>
      <c r="D133" s="3"/>
    </row>
    <row r="134" spans="1:4" x14ac:dyDescent="0.25">
      <c r="A134" s="14"/>
      <c r="B134" s="14"/>
      <c r="C134" s="14"/>
      <c r="D134" s="3"/>
    </row>
    <row r="135" spans="1:4" x14ac:dyDescent="0.25">
      <c r="A135" s="14"/>
      <c r="B135" s="14"/>
      <c r="C135" s="14"/>
      <c r="D135" s="3"/>
    </row>
    <row r="136" spans="1:4" x14ac:dyDescent="0.25">
      <c r="A136" s="14"/>
      <c r="B136" s="14"/>
      <c r="C136" s="14"/>
      <c r="D136" s="3"/>
    </row>
    <row r="137" spans="1:4" x14ac:dyDescent="0.25">
      <c r="A137" s="14"/>
      <c r="B137" s="14"/>
      <c r="C137" s="14"/>
      <c r="D137" s="3"/>
    </row>
    <row r="138" spans="1:4" x14ac:dyDescent="0.25">
      <c r="A138" s="14"/>
      <c r="B138" s="14"/>
      <c r="C138" s="14"/>
      <c r="D138" s="3"/>
    </row>
    <row r="139" spans="1:4" x14ac:dyDescent="0.25">
      <c r="A139" s="14"/>
      <c r="B139" s="14"/>
      <c r="C139" s="14"/>
      <c r="D139" s="3"/>
    </row>
    <row r="140" spans="1:4" x14ac:dyDescent="0.25">
      <c r="A140" s="14"/>
      <c r="B140" s="14"/>
      <c r="C140" s="14"/>
      <c r="D140" s="3"/>
    </row>
    <row r="141" spans="1:4" x14ac:dyDescent="0.25">
      <c r="A141" s="14"/>
      <c r="B141" s="14"/>
      <c r="C141" s="14"/>
      <c r="D141" s="3"/>
    </row>
    <row r="142" spans="1:4" x14ac:dyDescent="0.25">
      <c r="A142" s="14"/>
      <c r="B142" s="14"/>
      <c r="C142" s="14"/>
      <c r="D142" s="3"/>
    </row>
    <row r="143" spans="1:4" x14ac:dyDescent="0.25">
      <c r="A143" s="14"/>
      <c r="B143" s="14"/>
      <c r="C143" s="14"/>
      <c r="D143" s="3"/>
    </row>
    <row r="144" spans="1:4" x14ac:dyDescent="0.25">
      <c r="A144" s="14"/>
      <c r="B144" s="14"/>
      <c r="C144" s="14"/>
      <c r="D144" s="3"/>
    </row>
    <row r="145" spans="1:4" x14ac:dyDescent="0.25">
      <c r="A145" s="14"/>
      <c r="B145" s="14"/>
      <c r="C145" s="14"/>
      <c r="D145" s="3"/>
    </row>
    <row r="146" spans="1:4" x14ac:dyDescent="0.25">
      <c r="A146" s="14"/>
      <c r="B146" s="14"/>
      <c r="C146" s="14"/>
      <c r="D146" s="3"/>
    </row>
    <row r="147" spans="1:4" x14ac:dyDescent="0.25">
      <c r="A147" s="14"/>
      <c r="B147" s="14"/>
      <c r="C147" s="14"/>
      <c r="D147"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620AC-C9E8-4F5B-8CBE-57CCC1DF0807}">
  <dimension ref="A1:L101"/>
  <sheetViews>
    <sheetView workbookViewId="0">
      <pane ySplit="1" topLeftCell="A2" activePane="bottomLeft" state="frozen"/>
      <selection pane="bottomLeft" activeCell="D6" sqref="D6"/>
    </sheetView>
  </sheetViews>
  <sheetFormatPr defaultRowHeight="15" x14ac:dyDescent="0.25"/>
  <cols>
    <col min="4" max="4" width="9.140625" style="12"/>
  </cols>
  <sheetData>
    <row r="1" spans="1:12" x14ac:dyDescent="0.25">
      <c r="B1" s="6" t="s">
        <v>0</v>
      </c>
      <c r="C1" s="65" t="s">
        <v>36</v>
      </c>
      <c r="D1"/>
      <c r="F1" s="5"/>
      <c r="G1" s="13" t="s">
        <v>30</v>
      </c>
    </row>
    <row r="2" spans="1:12" x14ac:dyDescent="0.25">
      <c r="D2"/>
      <c r="K2" t="s">
        <v>31</v>
      </c>
    </row>
    <row r="3" spans="1:12" x14ac:dyDescent="0.25">
      <c r="D3"/>
      <c r="K3" t="s">
        <v>7</v>
      </c>
      <c r="L3">
        <f>COUNTIF(G$6:G$101, K3)</f>
        <v>2</v>
      </c>
    </row>
    <row r="4" spans="1:12" x14ac:dyDescent="0.25">
      <c r="D4"/>
      <c r="K4" t="s">
        <v>8</v>
      </c>
      <c r="L4">
        <f t="shared" ref="L4:L5" si="0">COUNTIF(G$6:G$101, K4)</f>
        <v>2</v>
      </c>
    </row>
    <row r="5" spans="1:12" ht="30" x14ac:dyDescent="0.25">
      <c r="A5" s="2" t="s">
        <v>1</v>
      </c>
      <c r="B5" s="3"/>
      <c r="C5" s="2" t="s">
        <v>1</v>
      </c>
      <c r="D5" s="4" t="s">
        <v>2</v>
      </c>
      <c r="G5" s="4" t="s">
        <v>3</v>
      </c>
      <c r="K5" t="s">
        <v>9</v>
      </c>
      <c r="L5">
        <f t="shared" si="0"/>
        <v>2</v>
      </c>
    </row>
    <row r="6" spans="1:12" x14ac:dyDescent="0.25">
      <c r="C6" t="s">
        <v>45</v>
      </c>
      <c r="D6" t="str">
        <f t="shared" ref="D6:D69" si="1">_xlfn.CONCAT("* """,C6)</f>
        <v>* "A</v>
      </c>
      <c r="G6" t="s">
        <v>7</v>
      </c>
    </row>
    <row r="7" spans="1:12" x14ac:dyDescent="0.25">
      <c r="C7" t="s">
        <v>46</v>
      </c>
      <c r="D7" t="str">
        <f t="shared" si="1"/>
        <v>* "B</v>
      </c>
      <c r="G7" t="s">
        <v>8</v>
      </c>
    </row>
    <row r="8" spans="1:12" x14ac:dyDescent="0.25">
      <c r="C8" t="s">
        <v>48</v>
      </c>
      <c r="D8" t="str">
        <f t="shared" si="1"/>
        <v>* "D</v>
      </c>
      <c r="G8" t="s">
        <v>9</v>
      </c>
    </row>
    <row r="9" spans="1:12" x14ac:dyDescent="0.25">
      <c r="C9" t="s">
        <v>49</v>
      </c>
      <c r="D9" t="str">
        <f t="shared" si="1"/>
        <v>* "E</v>
      </c>
      <c r="G9" t="s">
        <v>7</v>
      </c>
    </row>
    <row r="10" spans="1:12" x14ac:dyDescent="0.25">
      <c r="C10" t="s">
        <v>50</v>
      </c>
      <c r="D10" t="str">
        <f t="shared" si="1"/>
        <v>* "F</v>
      </c>
      <c r="G10" t="s">
        <v>8</v>
      </c>
    </row>
    <row r="11" spans="1:12" x14ac:dyDescent="0.25">
      <c r="C11" t="s">
        <v>51</v>
      </c>
      <c r="D11" t="str">
        <f t="shared" si="1"/>
        <v>* "G</v>
      </c>
      <c r="G11" t="s">
        <v>9</v>
      </c>
    </row>
    <row r="12" spans="1:12" x14ac:dyDescent="0.25">
      <c r="D12" t="str">
        <f t="shared" si="1"/>
        <v>* "</v>
      </c>
    </row>
    <row r="13" spans="1:12" x14ac:dyDescent="0.25">
      <c r="D13" t="str">
        <f t="shared" si="1"/>
        <v>* "</v>
      </c>
    </row>
    <row r="14" spans="1:12" x14ac:dyDescent="0.25">
      <c r="D14" t="str">
        <f t="shared" si="1"/>
        <v>* "</v>
      </c>
    </row>
    <row r="15" spans="1:12" x14ac:dyDescent="0.25">
      <c r="D15" t="str">
        <f t="shared" si="1"/>
        <v>* "</v>
      </c>
    </row>
    <row r="16" spans="1:12" x14ac:dyDescent="0.25">
      <c r="D16" t="str">
        <f t="shared" si="1"/>
        <v>* "</v>
      </c>
    </row>
    <row r="17" spans="4:4" x14ac:dyDescent="0.25">
      <c r="D17" t="str">
        <f t="shared" si="1"/>
        <v>* "</v>
      </c>
    </row>
    <row r="18" spans="4:4" x14ac:dyDescent="0.25">
      <c r="D18" t="str">
        <f t="shared" si="1"/>
        <v>* "</v>
      </c>
    </row>
    <row r="19" spans="4:4" x14ac:dyDescent="0.25">
      <c r="D19" t="str">
        <f t="shared" si="1"/>
        <v>* "</v>
      </c>
    </row>
    <row r="20" spans="4:4" x14ac:dyDescent="0.25">
      <c r="D20" t="str">
        <f t="shared" si="1"/>
        <v>* "</v>
      </c>
    </row>
    <row r="21" spans="4:4" x14ac:dyDescent="0.25">
      <c r="D21" t="str">
        <f t="shared" si="1"/>
        <v>* "</v>
      </c>
    </row>
    <row r="22" spans="4:4" x14ac:dyDescent="0.25">
      <c r="D22" t="str">
        <f t="shared" si="1"/>
        <v>* "</v>
      </c>
    </row>
    <row r="23" spans="4:4" x14ac:dyDescent="0.25">
      <c r="D23" t="str">
        <f t="shared" si="1"/>
        <v>* "</v>
      </c>
    </row>
    <row r="24" spans="4:4" x14ac:dyDescent="0.25">
      <c r="D24" t="str">
        <f t="shared" si="1"/>
        <v>* "</v>
      </c>
    </row>
    <row r="25" spans="4:4" x14ac:dyDescent="0.25">
      <c r="D25" t="str">
        <f t="shared" si="1"/>
        <v>* "</v>
      </c>
    </row>
    <row r="26" spans="4:4" x14ac:dyDescent="0.25">
      <c r="D26" t="str">
        <f t="shared" si="1"/>
        <v>* "</v>
      </c>
    </row>
    <row r="27" spans="4:4" x14ac:dyDescent="0.25">
      <c r="D27" t="str">
        <f t="shared" si="1"/>
        <v>* "</v>
      </c>
    </row>
    <row r="28" spans="4:4" x14ac:dyDescent="0.25">
      <c r="D28" t="str">
        <f t="shared" si="1"/>
        <v>* "</v>
      </c>
    </row>
    <row r="29" spans="4:4" x14ac:dyDescent="0.25">
      <c r="D29" t="str">
        <f t="shared" si="1"/>
        <v>* "</v>
      </c>
    </row>
    <row r="30" spans="4:4" x14ac:dyDescent="0.25">
      <c r="D30" t="str">
        <f t="shared" si="1"/>
        <v>* "</v>
      </c>
    </row>
    <row r="31" spans="4:4" x14ac:dyDescent="0.25">
      <c r="D31" t="str">
        <f t="shared" si="1"/>
        <v>* "</v>
      </c>
    </row>
    <row r="32" spans="4:4" x14ac:dyDescent="0.25">
      <c r="D32" t="str">
        <f t="shared" si="1"/>
        <v>* "</v>
      </c>
    </row>
    <row r="33" spans="4:4" x14ac:dyDescent="0.25">
      <c r="D33" t="str">
        <f t="shared" si="1"/>
        <v>* "</v>
      </c>
    </row>
    <row r="34" spans="4:4" x14ac:dyDescent="0.25">
      <c r="D34" t="str">
        <f t="shared" si="1"/>
        <v>* "</v>
      </c>
    </row>
    <row r="35" spans="4:4" x14ac:dyDescent="0.25">
      <c r="D35" t="str">
        <f t="shared" si="1"/>
        <v>* "</v>
      </c>
    </row>
    <row r="36" spans="4:4" x14ac:dyDescent="0.25">
      <c r="D36" t="str">
        <f t="shared" si="1"/>
        <v>* "</v>
      </c>
    </row>
    <row r="37" spans="4:4" x14ac:dyDescent="0.25">
      <c r="D37" t="str">
        <f t="shared" si="1"/>
        <v>* "</v>
      </c>
    </row>
    <row r="38" spans="4:4" x14ac:dyDescent="0.25">
      <c r="D38" t="str">
        <f t="shared" si="1"/>
        <v>* "</v>
      </c>
    </row>
    <row r="39" spans="4:4" x14ac:dyDescent="0.25">
      <c r="D39" t="str">
        <f t="shared" si="1"/>
        <v>* "</v>
      </c>
    </row>
    <row r="40" spans="4:4" x14ac:dyDescent="0.25">
      <c r="D40" t="str">
        <f t="shared" si="1"/>
        <v>* "</v>
      </c>
    </row>
    <row r="41" spans="4:4" x14ac:dyDescent="0.25">
      <c r="D41" t="str">
        <f t="shared" si="1"/>
        <v>* "</v>
      </c>
    </row>
    <row r="42" spans="4:4" x14ac:dyDescent="0.25">
      <c r="D42" t="str">
        <f t="shared" si="1"/>
        <v>* "</v>
      </c>
    </row>
    <row r="43" spans="4:4" x14ac:dyDescent="0.25">
      <c r="D43" t="str">
        <f t="shared" si="1"/>
        <v>* "</v>
      </c>
    </row>
    <row r="44" spans="4:4" x14ac:dyDescent="0.25">
      <c r="D44" t="str">
        <f t="shared" si="1"/>
        <v>* "</v>
      </c>
    </row>
    <row r="45" spans="4:4" x14ac:dyDescent="0.25">
      <c r="D45" t="str">
        <f t="shared" si="1"/>
        <v>* "</v>
      </c>
    </row>
    <row r="46" spans="4:4" x14ac:dyDescent="0.25">
      <c r="D46" t="str">
        <f t="shared" si="1"/>
        <v>* "</v>
      </c>
    </row>
    <row r="47" spans="4:4" x14ac:dyDescent="0.25">
      <c r="D47" t="str">
        <f t="shared" si="1"/>
        <v>* "</v>
      </c>
    </row>
    <row r="48" spans="4:4" x14ac:dyDescent="0.25">
      <c r="D48" t="str">
        <f t="shared" si="1"/>
        <v>* "</v>
      </c>
    </row>
    <row r="49" spans="4:4" x14ac:dyDescent="0.25">
      <c r="D49" t="str">
        <f t="shared" si="1"/>
        <v>* "</v>
      </c>
    </row>
    <row r="50" spans="4:4" x14ac:dyDescent="0.25">
      <c r="D50" t="str">
        <f t="shared" si="1"/>
        <v>* "</v>
      </c>
    </row>
    <row r="51" spans="4:4" x14ac:dyDescent="0.25">
      <c r="D51" t="str">
        <f t="shared" si="1"/>
        <v>* "</v>
      </c>
    </row>
    <row r="52" spans="4:4" x14ac:dyDescent="0.25">
      <c r="D52" t="str">
        <f t="shared" si="1"/>
        <v>* "</v>
      </c>
    </row>
    <row r="53" spans="4:4" x14ac:dyDescent="0.25">
      <c r="D53" t="str">
        <f t="shared" si="1"/>
        <v>* "</v>
      </c>
    </row>
    <row r="54" spans="4:4" x14ac:dyDescent="0.25">
      <c r="D54" t="str">
        <f t="shared" si="1"/>
        <v>* "</v>
      </c>
    </row>
    <row r="55" spans="4:4" x14ac:dyDescent="0.25">
      <c r="D55" t="str">
        <f t="shared" si="1"/>
        <v>* "</v>
      </c>
    </row>
    <row r="56" spans="4:4" x14ac:dyDescent="0.25">
      <c r="D56" t="str">
        <f t="shared" si="1"/>
        <v>* "</v>
      </c>
    </row>
    <row r="57" spans="4:4" x14ac:dyDescent="0.25">
      <c r="D57" t="str">
        <f t="shared" si="1"/>
        <v>* "</v>
      </c>
    </row>
    <row r="58" spans="4:4" x14ac:dyDescent="0.25">
      <c r="D58" t="str">
        <f t="shared" si="1"/>
        <v>* "</v>
      </c>
    </row>
    <row r="59" spans="4:4" x14ac:dyDescent="0.25">
      <c r="D59" t="str">
        <f t="shared" si="1"/>
        <v>* "</v>
      </c>
    </row>
    <row r="60" spans="4:4" x14ac:dyDescent="0.25">
      <c r="D60" t="str">
        <f t="shared" si="1"/>
        <v>* "</v>
      </c>
    </row>
    <row r="61" spans="4:4" x14ac:dyDescent="0.25">
      <c r="D61" t="str">
        <f t="shared" si="1"/>
        <v>* "</v>
      </c>
    </row>
    <row r="62" spans="4:4" x14ac:dyDescent="0.25">
      <c r="D62" t="str">
        <f t="shared" si="1"/>
        <v>* "</v>
      </c>
    </row>
    <row r="63" spans="4:4" x14ac:dyDescent="0.25">
      <c r="D63" t="str">
        <f t="shared" si="1"/>
        <v>* "</v>
      </c>
    </row>
    <row r="64" spans="4:4" x14ac:dyDescent="0.25">
      <c r="D64" t="str">
        <f t="shared" si="1"/>
        <v>* "</v>
      </c>
    </row>
    <row r="65" spans="4:4" x14ac:dyDescent="0.25">
      <c r="D65" t="str">
        <f t="shared" si="1"/>
        <v>* "</v>
      </c>
    </row>
    <row r="66" spans="4:4" x14ac:dyDescent="0.25">
      <c r="D66" t="str">
        <f t="shared" si="1"/>
        <v>* "</v>
      </c>
    </row>
    <row r="67" spans="4:4" x14ac:dyDescent="0.25">
      <c r="D67" t="str">
        <f t="shared" si="1"/>
        <v>* "</v>
      </c>
    </row>
    <row r="68" spans="4:4" x14ac:dyDescent="0.25">
      <c r="D68" t="str">
        <f t="shared" si="1"/>
        <v>* "</v>
      </c>
    </row>
    <row r="69" spans="4:4" x14ac:dyDescent="0.25">
      <c r="D69" t="str">
        <f t="shared" si="1"/>
        <v>* "</v>
      </c>
    </row>
    <row r="70" spans="4:4" x14ac:dyDescent="0.25">
      <c r="D70" t="str">
        <f t="shared" ref="D70" si="2">_xlfn.CONCAT("* """,C70)</f>
        <v>* "</v>
      </c>
    </row>
    <row r="71" spans="4:4" x14ac:dyDescent="0.25">
      <c r="D71" t="str">
        <f t="shared" ref="D71:D101" si="3">_xlfn.CONCAT("* """,C71)</f>
        <v>* "</v>
      </c>
    </row>
    <row r="72" spans="4:4" x14ac:dyDescent="0.25">
      <c r="D72" t="str">
        <f t="shared" si="3"/>
        <v>* "</v>
      </c>
    </row>
    <row r="73" spans="4:4" x14ac:dyDescent="0.25">
      <c r="D73" t="str">
        <f t="shared" si="3"/>
        <v>* "</v>
      </c>
    </row>
    <row r="74" spans="4:4" x14ac:dyDescent="0.25">
      <c r="D74" t="str">
        <f t="shared" si="3"/>
        <v>* "</v>
      </c>
    </row>
    <row r="75" spans="4:4" x14ac:dyDescent="0.25">
      <c r="D75" t="str">
        <f t="shared" si="3"/>
        <v>* "</v>
      </c>
    </row>
    <row r="76" spans="4:4" x14ac:dyDescent="0.25">
      <c r="D76" t="str">
        <f t="shared" si="3"/>
        <v>* "</v>
      </c>
    </row>
    <row r="77" spans="4:4" x14ac:dyDescent="0.25">
      <c r="D77" t="str">
        <f t="shared" si="3"/>
        <v>* "</v>
      </c>
    </row>
    <row r="78" spans="4:4" x14ac:dyDescent="0.25">
      <c r="D78" t="str">
        <f t="shared" si="3"/>
        <v>* "</v>
      </c>
    </row>
    <row r="79" spans="4:4" x14ac:dyDescent="0.25">
      <c r="D79" t="str">
        <f t="shared" si="3"/>
        <v>* "</v>
      </c>
    </row>
    <row r="80" spans="4:4" x14ac:dyDescent="0.25">
      <c r="D80" t="str">
        <f t="shared" si="3"/>
        <v>* "</v>
      </c>
    </row>
    <row r="81" spans="4:4" x14ac:dyDescent="0.25">
      <c r="D81" t="str">
        <f t="shared" si="3"/>
        <v>* "</v>
      </c>
    </row>
    <row r="82" spans="4:4" x14ac:dyDescent="0.25">
      <c r="D82" t="str">
        <f t="shared" si="3"/>
        <v>* "</v>
      </c>
    </row>
    <row r="83" spans="4:4" x14ac:dyDescent="0.25">
      <c r="D83" t="str">
        <f t="shared" si="3"/>
        <v>* "</v>
      </c>
    </row>
    <row r="84" spans="4:4" x14ac:dyDescent="0.25">
      <c r="D84" t="str">
        <f t="shared" si="3"/>
        <v>* "</v>
      </c>
    </row>
    <row r="85" spans="4:4" x14ac:dyDescent="0.25">
      <c r="D85" t="str">
        <f t="shared" si="3"/>
        <v>* "</v>
      </c>
    </row>
    <row r="86" spans="4:4" x14ac:dyDescent="0.25">
      <c r="D86" t="str">
        <f t="shared" si="3"/>
        <v>* "</v>
      </c>
    </row>
    <row r="87" spans="4:4" x14ac:dyDescent="0.25">
      <c r="D87" t="str">
        <f t="shared" si="3"/>
        <v>* "</v>
      </c>
    </row>
    <row r="88" spans="4:4" x14ac:dyDescent="0.25">
      <c r="D88" t="str">
        <f t="shared" si="3"/>
        <v>* "</v>
      </c>
    </row>
    <row r="89" spans="4:4" x14ac:dyDescent="0.25">
      <c r="D89" t="str">
        <f t="shared" si="3"/>
        <v>* "</v>
      </c>
    </row>
    <row r="90" spans="4:4" x14ac:dyDescent="0.25">
      <c r="D90" t="str">
        <f t="shared" si="3"/>
        <v>* "</v>
      </c>
    </row>
    <row r="91" spans="4:4" x14ac:dyDescent="0.25">
      <c r="D91" t="str">
        <f t="shared" si="3"/>
        <v>* "</v>
      </c>
    </row>
    <row r="92" spans="4:4" x14ac:dyDescent="0.25">
      <c r="D92" t="str">
        <f t="shared" si="3"/>
        <v>* "</v>
      </c>
    </row>
    <row r="93" spans="4:4" x14ac:dyDescent="0.25">
      <c r="D93" t="str">
        <f t="shared" si="3"/>
        <v>* "</v>
      </c>
    </row>
    <row r="94" spans="4:4" x14ac:dyDescent="0.25">
      <c r="D94" t="str">
        <f t="shared" si="3"/>
        <v>* "</v>
      </c>
    </row>
    <row r="95" spans="4:4" x14ac:dyDescent="0.25">
      <c r="D95" t="str">
        <f t="shared" si="3"/>
        <v>* "</v>
      </c>
    </row>
    <row r="96" spans="4:4" x14ac:dyDescent="0.25">
      <c r="D96" t="str">
        <f t="shared" si="3"/>
        <v>* "</v>
      </c>
    </row>
    <row r="97" spans="4:4" x14ac:dyDescent="0.25">
      <c r="D97" t="str">
        <f t="shared" si="3"/>
        <v>* "</v>
      </c>
    </row>
    <row r="98" spans="4:4" x14ac:dyDescent="0.25">
      <c r="D98" t="str">
        <f t="shared" si="3"/>
        <v>* "</v>
      </c>
    </row>
    <row r="99" spans="4:4" x14ac:dyDescent="0.25">
      <c r="D99" t="str">
        <f t="shared" si="3"/>
        <v>* "</v>
      </c>
    </row>
    <row r="100" spans="4:4" x14ac:dyDescent="0.25">
      <c r="D100" t="str">
        <f t="shared" si="3"/>
        <v>* "</v>
      </c>
    </row>
    <row r="101" spans="4:4" x14ac:dyDescent="0.25">
      <c r="D101" t="str">
        <f t="shared" si="3"/>
        <v>*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E649E-DA39-4B02-AA56-FF1235D460CD}">
  <dimension ref="A2:G24"/>
  <sheetViews>
    <sheetView zoomScale="85" zoomScaleNormal="85" workbookViewId="0">
      <selection activeCell="B4" sqref="B4"/>
    </sheetView>
  </sheetViews>
  <sheetFormatPr defaultRowHeight="15" x14ac:dyDescent="0.25"/>
  <sheetData>
    <row r="2" spans="1:7" s="5" customFormat="1" x14ac:dyDescent="0.25">
      <c r="B2" s="5" t="s">
        <v>4</v>
      </c>
    </row>
    <row r="4" spans="1:7" x14ac:dyDescent="0.25">
      <c r="B4" s="6" t="s">
        <v>0</v>
      </c>
      <c r="C4" s="7" t="s">
        <v>33</v>
      </c>
    </row>
    <row r="6" spans="1:7" ht="30" x14ac:dyDescent="0.25">
      <c r="A6" s="2" t="s">
        <v>1</v>
      </c>
      <c r="B6" s="3"/>
      <c r="C6" s="2" t="s">
        <v>1</v>
      </c>
      <c r="D6" s="4" t="s">
        <v>2</v>
      </c>
      <c r="G6" s="4" t="s">
        <v>3</v>
      </c>
    </row>
    <row r="7" spans="1:7" x14ac:dyDescent="0.25">
      <c r="B7" s="36"/>
      <c r="C7" s="36" t="s">
        <v>45</v>
      </c>
      <c r="D7" s="42" t="str">
        <f>_xlfn.CONCAT("* """,C7)</f>
        <v>* "A</v>
      </c>
      <c r="G7" t="s">
        <v>37</v>
      </c>
    </row>
    <row r="8" spans="1:7" x14ac:dyDescent="0.25">
      <c r="B8" s="36"/>
      <c r="C8" s="40" t="s">
        <v>49</v>
      </c>
      <c r="D8" s="42" t="str">
        <f>_xlfn.CONCAT("* """,C8)</f>
        <v>* "E</v>
      </c>
      <c r="G8" t="s">
        <v>10</v>
      </c>
    </row>
    <row r="10" spans="1:7" s="1" customFormat="1" x14ac:dyDescent="0.25">
      <c r="B10" s="1" t="s">
        <v>5</v>
      </c>
    </row>
    <row r="12" spans="1:7" x14ac:dyDescent="0.25">
      <c r="B12" s="6" t="s">
        <v>0</v>
      </c>
      <c r="C12" s="7" t="s">
        <v>34</v>
      </c>
    </row>
    <row r="14" spans="1:7" ht="30" x14ac:dyDescent="0.25">
      <c r="A14" s="2" t="s">
        <v>1</v>
      </c>
      <c r="B14" s="3"/>
      <c r="C14" s="2" t="s">
        <v>1</v>
      </c>
      <c r="D14" s="4" t="s">
        <v>2</v>
      </c>
      <c r="G14" s="4" t="s">
        <v>3</v>
      </c>
    </row>
    <row r="15" spans="1:7" x14ac:dyDescent="0.25">
      <c r="A15" s="37"/>
      <c r="B15" s="3"/>
      <c r="C15" s="41" t="s">
        <v>46</v>
      </c>
      <c r="D15" s="41" t="str">
        <f>_xlfn.CONCAT("* """,C15)</f>
        <v>* "B</v>
      </c>
      <c r="G15" s="36" t="s">
        <v>11</v>
      </c>
    </row>
    <row r="16" spans="1:7" x14ac:dyDescent="0.25">
      <c r="C16" t="s">
        <v>50</v>
      </c>
      <c r="D16" s="41" t="str">
        <f>_xlfn.CONCAT("* """,C16)</f>
        <v>* "F</v>
      </c>
      <c r="G16" s="36" t="s">
        <v>12</v>
      </c>
    </row>
    <row r="18" spans="1:7" s="8" customFormat="1" x14ac:dyDescent="0.25">
      <c r="B18" s="8" t="s">
        <v>6</v>
      </c>
    </row>
    <row r="20" spans="1:7" x14ac:dyDescent="0.25">
      <c r="B20" s="6" t="s">
        <v>0</v>
      </c>
      <c r="C20" s="7" t="s">
        <v>35</v>
      </c>
    </row>
    <row r="22" spans="1:7" ht="30" x14ac:dyDescent="0.25">
      <c r="A22" s="2" t="s">
        <v>1</v>
      </c>
      <c r="B22" s="3"/>
      <c r="C22" s="2" t="s">
        <v>1</v>
      </c>
      <c r="D22" s="4" t="s">
        <v>2</v>
      </c>
      <c r="G22" s="4" t="s">
        <v>3</v>
      </c>
    </row>
    <row r="23" spans="1:7" x14ac:dyDescent="0.25">
      <c r="C23" t="s">
        <v>48</v>
      </c>
      <c r="D23" t="str">
        <f>_xlfn.CONCAT("* """,C23)</f>
        <v>* "D</v>
      </c>
      <c r="G23" t="s">
        <v>13</v>
      </c>
    </row>
    <row r="24" spans="1:7" x14ac:dyDescent="0.25">
      <c r="C24" t="s">
        <v>51</v>
      </c>
      <c r="D24" t="str">
        <f>_xlfn.CONCAT("* """,C24)</f>
        <v>* "G</v>
      </c>
      <c r="G24" t="s">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1197E-DCD7-4A88-81C0-88B35634AD2B}">
  <dimension ref="B2:F21"/>
  <sheetViews>
    <sheetView workbookViewId="0">
      <selection activeCell="D19" sqref="D19"/>
    </sheetView>
  </sheetViews>
  <sheetFormatPr defaultRowHeight="15" x14ac:dyDescent="0.25"/>
  <cols>
    <col min="2" max="2" width="12.5703125" bestFit="1" customWidth="1"/>
    <col min="3" max="3" width="13.7109375" bestFit="1" customWidth="1"/>
    <col min="4" max="4" width="24.28515625" customWidth="1"/>
    <col min="5" max="5" width="10.28515625" customWidth="1"/>
  </cols>
  <sheetData>
    <row r="2" spans="2:6" ht="30.75" thickBot="1" x14ac:dyDescent="0.3">
      <c r="B2" s="43" t="s">
        <v>53</v>
      </c>
      <c r="C2" s="43" t="s">
        <v>56</v>
      </c>
      <c r="D2" s="43" t="s">
        <v>38</v>
      </c>
      <c r="E2" s="43" t="s">
        <v>54</v>
      </c>
      <c r="F2" s="43" t="s">
        <v>55</v>
      </c>
    </row>
    <row r="3" spans="2:6" x14ac:dyDescent="0.25">
      <c r="B3" s="63">
        <v>0</v>
      </c>
      <c r="C3" s="57"/>
      <c r="D3" s="57" t="s">
        <v>32</v>
      </c>
      <c r="E3" s="57">
        <f>COUNTA('All sentences'!D6:D13)</f>
        <v>8</v>
      </c>
      <c r="F3" s="57"/>
    </row>
    <row r="4" spans="2:6" x14ac:dyDescent="0.25">
      <c r="B4" s="60">
        <v>1</v>
      </c>
      <c r="C4" s="44" t="s">
        <v>32</v>
      </c>
      <c r="D4" s="44" t="s">
        <v>29</v>
      </c>
      <c r="E4" s="44">
        <f>COUNTIF('All sentences'!F$6:F$13, 'Results statistics'!D4)</f>
        <v>6</v>
      </c>
      <c r="F4" s="44"/>
    </row>
    <row r="5" spans="2:6" x14ac:dyDescent="0.25">
      <c r="B5" s="61"/>
      <c r="C5" s="44"/>
      <c r="D5" s="44" t="s">
        <v>28</v>
      </c>
      <c r="E5" s="44">
        <f>COUNTIF('All sentences'!F$6:F$13, 'Results statistics'!D5)</f>
        <v>2</v>
      </c>
      <c r="F5" s="44"/>
    </row>
    <row r="6" spans="2:6" x14ac:dyDescent="0.25">
      <c r="B6" s="62"/>
      <c r="C6" s="55"/>
      <c r="D6" s="58" t="s">
        <v>18</v>
      </c>
      <c r="E6" s="55">
        <f>E4+E5</f>
        <v>8</v>
      </c>
      <c r="F6" s="55"/>
    </row>
    <row r="7" spans="2:6" x14ac:dyDescent="0.25">
      <c r="B7" s="60">
        <v>2</v>
      </c>
      <c r="C7" s="45" t="s">
        <v>29</v>
      </c>
      <c r="D7" s="46" t="s">
        <v>7</v>
      </c>
      <c r="E7" s="44">
        <f>COUNTIF('Level 2'!G$6:G$11, 'Results statistics'!D7)</f>
        <v>2</v>
      </c>
      <c r="F7" s="44">
        <f>E7/E$4 * 100</f>
        <v>33.333333333333329</v>
      </c>
    </row>
    <row r="8" spans="2:6" x14ac:dyDescent="0.25">
      <c r="B8" s="61"/>
      <c r="C8" s="45"/>
      <c r="D8" s="47" t="s">
        <v>8</v>
      </c>
      <c r="E8" s="44">
        <f>COUNTIF('Level 2'!G$6:G$11, 'Results statistics'!D8)</f>
        <v>2</v>
      </c>
      <c r="F8" s="44">
        <f t="shared" ref="F8:F9" si="0">E8/E$4 * 100</f>
        <v>33.333333333333329</v>
      </c>
    </row>
    <row r="9" spans="2:6" x14ac:dyDescent="0.25">
      <c r="B9" s="61"/>
      <c r="C9" s="45"/>
      <c r="D9" s="48" t="s">
        <v>9</v>
      </c>
      <c r="E9" s="44">
        <f>COUNTIF('Level 2'!G$6:G$11, 'Results statistics'!D9)</f>
        <v>2</v>
      </c>
      <c r="F9" s="44">
        <f t="shared" si="0"/>
        <v>33.333333333333329</v>
      </c>
    </row>
    <row r="10" spans="2:6" x14ac:dyDescent="0.25">
      <c r="B10" s="62"/>
      <c r="C10" s="23"/>
      <c r="D10" s="58" t="s">
        <v>18</v>
      </c>
      <c r="E10" s="55">
        <f>SUM(E7:E9)</f>
        <v>6</v>
      </c>
      <c r="F10" s="55"/>
    </row>
    <row r="11" spans="2:6" x14ac:dyDescent="0.25">
      <c r="B11" s="60">
        <v>3</v>
      </c>
      <c r="C11" s="49" t="s">
        <v>7</v>
      </c>
      <c r="D11" s="46" t="s">
        <v>37</v>
      </c>
      <c r="E11" s="44">
        <f>COUNTIF('Level 3'!G$7:G$8, D$11)</f>
        <v>1</v>
      </c>
      <c r="F11" s="44">
        <f>E11/E$4 * 100</f>
        <v>16.666666666666664</v>
      </c>
    </row>
    <row r="12" spans="2:6" x14ac:dyDescent="0.25">
      <c r="B12" s="61"/>
      <c r="C12" s="49"/>
      <c r="D12" s="46" t="s">
        <v>10</v>
      </c>
      <c r="E12" s="44">
        <f>COUNTIF('Level 3'!G$7:G$8, D12)</f>
        <v>1</v>
      </c>
      <c r="F12" s="44">
        <f>E12/E$4 * 100</f>
        <v>16.666666666666664</v>
      </c>
    </row>
    <row r="13" spans="2:6" x14ac:dyDescent="0.25">
      <c r="B13" s="61"/>
      <c r="C13" s="44"/>
      <c r="D13" s="50" t="s">
        <v>18</v>
      </c>
      <c r="E13" s="44">
        <f>E11+E12</f>
        <v>2</v>
      </c>
      <c r="F13" s="44">
        <f>E13/E$4 * 100</f>
        <v>33.333333333333329</v>
      </c>
    </row>
    <row r="14" spans="2:6" x14ac:dyDescent="0.25">
      <c r="B14" s="61"/>
      <c r="C14" s="44"/>
      <c r="D14" s="44"/>
      <c r="E14" s="51"/>
      <c r="F14" s="44"/>
    </row>
    <row r="15" spans="2:6" x14ac:dyDescent="0.25">
      <c r="B15" s="61"/>
      <c r="C15" s="52" t="s">
        <v>8</v>
      </c>
      <c r="D15" s="47" t="s">
        <v>11</v>
      </c>
      <c r="E15" s="44">
        <f>COUNTIF('Level 3'!G$15:G$16, 'Results statistics'!D15)</f>
        <v>1</v>
      </c>
      <c r="F15" s="44">
        <f>E15/E$4 * 100</f>
        <v>16.666666666666664</v>
      </c>
    </row>
    <row r="16" spans="2:6" x14ac:dyDescent="0.25">
      <c r="B16" s="61"/>
      <c r="C16" s="52"/>
      <c r="D16" s="47" t="s">
        <v>12</v>
      </c>
      <c r="E16" s="44">
        <f>COUNTIF('Level 3'!G$15:G$16, 'Results statistics'!D16)</f>
        <v>1</v>
      </c>
      <c r="F16" s="44">
        <f>E16/E$4 * 100</f>
        <v>16.666666666666664</v>
      </c>
    </row>
    <row r="17" spans="2:6" x14ac:dyDescent="0.25">
      <c r="B17" s="61"/>
      <c r="C17" s="44"/>
      <c r="D17" s="53" t="s">
        <v>18</v>
      </c>
      <c r="E17" s="44">
        <f>E15+E16</f>
        <v>2</v>
      </c>
      <c r="F17" s="44">
        <f>E17/E$4 * 100</f>
        <v>33.333333333333329</v>
      </c>
    </row>
    <row r="18" spans="2:6" x14ac:dyDescent="0.25">
      <c r="B18" s="61"/>
      <c r="C18" s="44"/>
      <c r="D18" s="44"/>
      <c r="E18" s="44"/>
      <c r="F18" s="44"/>
    </row>
    <row r="19" spans="2:6" x14ac:dyDescent="0.25">
      <c r="B19" s="61"/>
      <c r="C19" s="54" t="s">
        <v>9</v>
      </c>
      <c r="D19" s="48" t="s">
        <v>13</v>
      </c>
      <c r="E19" s="44">
        <f>COUNTIF('Level 3'!G$23:G$24, D19)</f>
        <v>1</v>
      </c>
      <c r="F19" s="44">
        <f>E19/E$4 * 100</f>
        <v>16.666666666666664</v>
      </c>
    </row>
    <row r="20" spans="2:6" x14ac:dyDescent="0.25">
      <c r="B20" s="61"/>
      <c r="C20" s="54"/>
      <c r="D20" s="48" t="s">
        <v>14</v>
      </c>
      <c r="E20" s="44">
        <f>COUNTIF('Level 3'!G$23:G$24, D20)</f>
        <v>1</v>
      </c>
      <c r="F20" s="44">
        <f>E20/E$4 * 100</f>
        <v>16.666666666666664</v>
      </c>
    </row>
    <row r="21" spans="2:6" x14ac:dyDescent="0.25">
      <c r="B21" s="62"/>
      <c r="C21" s="55"/>
      <c r="D21" s="56" t="s">
        <v>18</v>
      </c>
      <c r="E21" s="55">
        <f>E19+E20</f>
        <v>2</v>
      </c>
      <c r="F21" s="55">
        <f>E21/E$4 * 100</f>
        <v>33.333333333333329</v>
      </c>
    </row>
  </sheetData>
  <mergeCells count="7">
    <mergeCell ref="C7:C9"/>
    <mergeCell ref="C11:C12"/>
    <mergeCell ref="C15:C16"/>
    <mergeCell ref="C19:C20"/>
    <mergeCell ref="B4:B6"/>
    <mergeCell ref="B7:B10"/>
    <mergeCell ref="B11:B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General</vt:lpstr>
      <vt:lpstr>Prompts</vt:lpstr>
      <vt:lpstr>All sentences</vt:lpstr>
      <vt:lpstr>Level 2</vt:lpstr>
      <vt:lpstr>Level 3</vt:lpstr>
      <vt:lpstr>Results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Ludovica Bindi</dc:creator>
  <cp:lastModifiedBy>Ludovica Bindi</cp:lastModifiedBy>
  <dcterms:created xsi:type="dcterms:W3CDTF">2015-06-05T18:17:20Z</dcterms:created>
  <dcterms:modified xsi:type="dcterms:W3CDTF">2024-01-04T09:31:47Z</dcterms:modified>
</cp:coreProperties>
</file>