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oading\Desktop\Julia\LC\CsD2_Spektrs\"/>
    </mc:Choice>
  </mc:AlternateContent>
  <xr:revisionPtr revIDLastSave="0" documentId="13_ncr:1_{BE4669FB-9711-4884-82CD-7C5EA1605B97}" xr6:coauthVersionLast="47" xr6:coauthVersionMax="47" xr10:uidLastSave="{00000000-0000-0000-0000-000000000000}"/>
  <bookViews>
    <workbookView xWindow="-23865" yWindow="-1305" windowWidth="17280" windowHeight="89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G3" i="1"/>
  <c r="G2" i="1"/>
  <c r="B6" i="1"/>
  <c r="B3" i="1" l="1"/>
  <c r="A14" i="1" s="1"/>
</calcChain>
</file>

<file path=xl/sharedStrings.xml><?xml version="1.0" encoding="utf-8"?>
<sst xmlns="http://schemas.openxmlformats.org/spreadsheetml/2006/main" count="14" uniqueCount="13">
  <si>
    <t>[J/K]</t>
  </si>
  <si>
    <t>[K]</t>
  </si>
  <si>
    <t>Temperatūra T</t>
  </si>
  <si>
    <t>Bolcmaņa konstante k</t>
  </si>
  <si>
    <t>Gaismas ātrums vakuumā c</t>
  </si>
  <si>
    <t>[m/s]</t>
  </si>
  <si>
    <t>[kg]</t>
  </si>
  <si>
    <t>Cēzija atoma masa m</t>
  </si>
  <si>
    <t>f_0</t>
  </si>
  <si>
    <t>Δf_FWHM</t>
  </si>
  <si>
    <t>[Hz]</t>
  </si>
  <si>
    <t>[MHz]</t>
  </si>
  <si>
    <t>C4-3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</si>
</sst>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"/>
    <numFmt numFmtId="165" formatCode="0.000000"/>
  </numFmts>
  <fonts count="3" x14ac:knownFonts="1">
    <font>
      <sz val="11"/>
      <color theme="1"/>
      <name val="Calibri"/>
      <family val="2"/>
      <charset val="186"/>
      <scheme val="minor"/>
    </font>
    <font>
      <sz val="11"/>
      <color rgb="FF202124"/>
      <name val="Calibri"/>
      <family val="2"/>
      <charset val="186"/>
      <scheme val="minor"/>
    </font>
    <font>
      <sz val="11"/>
      <color theme="1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2" fillId="0" borderId="0" xfId="0" applyFont="1"/>
    <xf numFmtId="2" fontId="0" fillId="0" borderId="0" xfId="0" applyNumberFormat="1"/>
    <xf numFmtId="16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4"/>
  <sheetViews>
    <sheetView tabSelected="1" workbookViewId="0">
      <selection activeCell="K10" sqref="K10"/>
    </sheetView>
  </sheetViews>
  <sheetFormatPr defaultRowHeight="14.4" x14ac:dyDescent="0.3"/>
  <cols>
    <col min="1" max="1" width="25.33203125" customWidth="1"/>
    <col min="2" max="2" width="16.6640625" bestFit="1" customWidth="1"/>
    <col min="6" max="6" width="12" bestFit="1" customWidth="1"/>
    <col min="7" max="7" width="16.6640625" bestFit="1" customWidth="1"/>
  </cols>
  <sheetData>
    <row r="2" spans="1:7" x14ac:dyDescent="0.3">
      <c r="A2" t="s">
        <v>3</v>
      </c>
      <c r="B2" s="1">
        <v>1.3806490000000001E-23</v>
      </c>
      <c r="C2" t="s">
        <v>0</v>
      </c>
      <c r="E2" s="5" t="s">
        <v>12</v>
      </c>
      <c r="F2">
        <v>351721482637990</v>
      </c>
      <c r="G2" s="6">
        <f>B4/B6</f>
        <v>8.5234727582196982E-7</v>
      </c>
    </row>
    <row r="3" spans="1:7" x14ac:dyDescent="0.3">
      <c r="A3" t="s">
        <v>2</v>
      </c>
      <c r="B3">
        <f>273+20</f>
        <v>293</v>
      </c>
      <c r="C3" t="s">
        <v>1</v>
      </c>
      <c r="G3" s="6">
        <f>B4/F2</f>
        <v>8.5235754083455278E-7</v>
      </c>
    </row>
    <row r="4" spans="1:7" x14ac:dyDescent="0.3">
      <c r="A4" t="s">
        <v>4</v>
      </c>
      <c r="B4">
        <v>299792458</v>
      </c>
      <c r="C4" t="s">
        <v>5</v>
      </c>
    </row>
    <row r="5" spans="1:7" x14ac:dyDescent="0.3">
      <c r="A5" t="s">
        <v>7</v>
      </c>
      <c r="B5" s="2">
        <v>2.2069392999999999E-25</v>
      </c>
      <c r="C5" t="s">
        <v>6</v>
      </c>
    </row>
    <row r="6" spans="1:7" x14ac:dyDescent="0.3">
      <c r="A6" t="s">
        <v>8</v>
      </c>
      <c r="B6">
        <f>351.7257185*10^12</f>
        <v>351725718500000</v>
      </c>
      <c r="C6" t="s">
        <v>10</v>
      </c>
      <c r="G6" s="7">
        <v>351730902153880</v>
      </c>
    </row>
    <row r="7" spans="1:7" x14ac:dyDescent="0.3">
      <c r="G7" s="7">
        <v>351731090642470</v>
      </c>
    </row>
    <row r="8" spans="1:7" x14ac:dyDescent="0.3">
      <c r="A8" s="3" t="s">
        <v>9</v>
      </c>
      <c r="B8" s="8">
        <f>SQRT(8*B2*B3*LN(2)/(B4^2*B5))*G6</f>
        <v>374048402.5684787</v>
      </c>
      <c r="C8" t="s">
        <v>10</v>
      </c>
      <c r="G8" s="7">
        <v>351731040580070</v>
      </c>
    </row>
    <row r="9" spans="1:7" x14ac:dyDescent="0.3">
      <c r="B9" s="8">
        <f>SQRT(8*B2*B3*LN(2)/(B4^2*B5))*G7</f>
        <v>374048603.01676333</v>
      </c>
    </row>
    <row r="10" spans="1:7" x14ac:dyDescent="0.3">
      <c r="B10" s="8">
        <f>SQRT(8*B2*B3*LN(2)/(B4^2*B5))*G8</f>
        <v>374048549.77787918</v>
      </c>
    </row>
    <row r="14" spans="1:7" x14ac:dyDescent="0.3">
      <c r="A14" s="4">
        <f>B8/10^6</f>
        <v>374.04840256847871</v>
      </c>
      <c r="B14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arturs</dc:creator>
  <cp:lastModifiedBy>Ludvigs Miķelsons</cp:lastModifiedBy>
  <dcterms:created xsi:type="dcterms:W3CDTF">2024-02-05T13:56:27Z</dcterms:created>
  <dcterms:modified xsi:type="dcterms:W3CDTF">2024-02-14T13:49:38Z</dcterms:modified>
</cp:coreProperties>
</file>