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ludwigcron/projects/electronic/reflow/tests/digital/mako/"/>
    </mc:Choice>
  </mc:AlternateContent>
  <xr:revisionPtr revIDLastSave="0" documentId="13_ncr:1_{2EE6517D-CE9F-C146-B539-CBC356E62F69}" xr6:coauthVersionLast="45" xr6:coauthVersionMax="45" xr10:uidLastSave="{00000000-0000-0000-0000-000000000000}"/>
  <bookViews>
    <workbookView xWindow="0" yWindow="460" windowWidth="28800" windowHeight="17540" tabRatio="500" xr2:uid="{00000000-000D-0000-FFFF-FFFF00000000}"/>
  </bookViews>
  <sheets>
    <sheet name="General" sheetId="1" r:id="rId1"/>
    <sheet name="Timing" sheetId="2" r:id="rId2"/>
    <sheet name="Timing_Exemple" sheetId="3" r:id="rId3"/>
    <sheet name="HowTo" sheetId="4" r:id="rId4"/>
  </sheets>
  <definedNames>
    <definedName name="block_name">General!$B$2</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2" i="1" l="1"/>
  <c r="A28" i="3" l="1"/>
  <c r="A27" i="3"/>
  <c r="A26" i="3"/>
  <c r="A25" i="3"/>
  <c r="A24" i="3"/>
  <c r="A23" i="3"/>
  <c r="A22" i="3"/>
  <c r="A21" i="3"/>
  <c r="A20" i="3"/>
  <c r="A19" i="3"/>
  <c r="A18" i="3"/>
  <c r="A17" i="3"/>
  <c r="A16" i="3"/>
  <c r="A15" i="3"/>
  <c r="A14" i="3"/>
  <c r="A13" i="3"/>
  <c r="A12" i="3"/>
  <c r="A11" i="3"/>
  <c r="A10" i="3"/>
  <c r="A9" i="3"/>
  <c r="A8" i="3"/>
  <c r="A7" i="3"/>
  <c r="A6" i="3"/>
  <c r="A5" i="3"/>
  <c r="A4" i="3"/>
  <c r="A3" i="3"/>
  <c r="A2" i="3"/>
  <c r="A13" i="2"/>
  <c r="A12" i="2"/>
  <c r="A11" i="2"/>
  <c r="A10" i="2"/>
  <c r="A9" i="2"/>
  <c r="A8" i="2"/>
  <c r="A7" i="2"/>
  <c r="A6" i="2"/>
  <c r="A5" i="2"/>
  <c r="A4" i="2"/>
  <c r="A3" i="2"/>
  <c r="A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LCR</author>
  </authors>
  <commentList>
    <comment ref="D2" authorId="0" shapeId="0" xr:uid="{00000000-0006-0000-0200-000001000000}">
      <text>
        <r>
          <rPr>
            <sz val="10"/>
            <color rgb="FF000000"/>
            <rFont val="Arial"/>
            <family val="2"/>
            <charset val="1"/>
          </rPr>
          <t>Quasi static signals so dont add any constraints</t>
        </r>
      </text>
    </comment>
    <comment ref="D3" authorId="0" shapeId="0" xr:uid="{00000000-0006-0000-0200-000002000000}">
      <text>
        <r>
          <rPr>
            <sz val="10"/>
            <color rgb="FF000000"/>
            <rFont val="Arial"/>
            <family val="2"/>
            <charset val="1"/>
          </rPr>
          <t>Define PHI1_CLK as a clock for the analog block. Or the signal of reference for timings</t>
        </r>
      </text>
    </comment>
    <comment ref="D4" authorId="0" shapeId="0" xr:uid="{00000000-0006-0000-0200-000003000000}">
      <text>
        <r>
          <rPr>
            <sz val="10"/>
            <color rgb="FF000000"/>
            <rFont val="Arial"/>
            <family val="2"/>
            <charset val="1"/>
          </rPr>
          <t>Signal is no more used in this version and can be removed</t>
        </r>
      </text>
    </comment>
    <comment ref="D6" authorId="0" shapeId="0" xr:uid="{00000000-0006-0000-0200-000004000000}">
      <text>
        <r>
          <rPr>
            <sz val="10"/>
            <color rgb="FF000000"/>
            <rFont val="Arial"/>
            <family val="2"/>
            <charset val="1"/>
          </rPr>
          <t>PHI1_INT shall be the output of a flop whose value is  updated on rising edge of PHI1_CLK</t>
        </r>
      </text>
    </comment>
    <comment ref="E6" authorId="0" shapeId="0" xr:uid="{00000000-0006-0000-0200-000007000000}">
      <text>
        <r>
          <rPr>
            <sz val="10"/>
            <color rgb="FF000000"/>
            <rFont val="Arial"/>
            <family val="2"/>
            <charset val="1"/>
          </rPr>
          <t>Rising edge of PHI1_CLK</t>
        </r>
      </text>
    </comment>
    <comment ref="D13" authorId="0" shapeId="0" xr:uid="{00000000-0006-0000-0200-000005000000}">
      <text>
        <r>
          <rPr>
            <sz val="10"/>
            <color rgb="FF000000"/>
            <rFont val="Arial"/>
            <family val="2"/>
            <charset val="1"/>
          </rPr>
          <t>Consider RESETB as a reset signal: precise the value  expected during atpg in comments</t>
        </r>
      </text>
    </comment>
    <comment ref="D22" authorId="0" shapeId="0" xr:uid="{00000000-0006-0000-0200-000006000000}">
      <text>
        <r>
          <rPr>
            <sz val="10"/>
            <color rgb="FF000000"/>
            <rFont val="Arial"/>
            <family val="2"/>
            <charset val="1"/>
          </rPr>
          <t>CHOP_COUNT is the output of logic gates</t>
        </r>
      </text>
    </comment>
    <comment ref="E24" authorId="0" shapeId="0" xr:uid="{00000000-0006-0000-0200-000008000000}">
      <text>
        <r>
          <rPr>
            <sz val="10"/>
            <color rgb="FF000000"/>
            <rFont val="Arial"/>
            <family val="2"/>
            <charset val="1"/>
          </rPr>
          <t>(f) means falling edge of the clock PHI1_CLK</t>
        </r>
      </text>
    </comment>
  </commentList>
</comments>
</file>

<file path=xl/sharedStrings.xml><?xml version="1.0" encoding="utf-8"?>
<sst xmlns="http://schemas.openxmlformats.org/spreadsheetml/2006/main" count="330" uniqueCount="119">
  <si>
    <t>Full Name of the block</t>
  </si>
  <si>
    <t>Name of the Cell</t>
  </si>
  <si>
    <t>template</t>
  </si>
  <si>
    <r>
      <rPr>
        <b/>
        <sz val="10"/>
        <color rgb="FFFFFFFF"/>
        <rFont val="Arial"/>
        <family val="2"/>
        <charset val="1"/>
      </rPr>
      <t>block area (um</t>
    </r>
    <r>
      <rPr>
        <b/>
        <vertAlign val="superscript"/>
        <sz val="10"/>
        <color rgb="FFFFFFFF"/>
        <rFont val="Arial"/>
        <family val="2"/>
        <charset val="1"/>
      </rPr>
      <t>2</t>
    </r>
    <r>
      <rPr>
        <b/>
        <sz val="10"/>
        <color rgb="FFFFFFFF"/>
        <rFont val="Arial"/>
        <family val="2"/>
        <charset val="1"/>
      </rPr>
      <t>)</t>
    </r>
  </si>
  <si>
    <t>Current time</t>
  </si>
  <si>
    <t>XLSX Version</t>
  </si>
  <si>
    <t>Block Version</t>
  </si>
  <si>
    <t>PIN NAME (DIG)</t>
  </si>
  <si>
    <t>PIN NAME (ANA)</t>
  </si>
  <si>
    <t>DIRECTION</t>
  </si>
  <si>
    <t>TYPE</t>
  </si>
  <si>
    <t>RELATED CLOCK</t>
  </si>
  <si>
    <t>RELATED INPUTS</t>
  </si>
  <si>
    <t>DIG-&gt;ANA CAP</t>
  </si>
  <si>
    <t>ANA-&gt;DIG MAX CAP</t>
  </si>
  <si>
    <t>DIG-&gt;ANA MAX TRANSITION</t>
  </si>
  <si>
    <t>ANA-&gt;DIG TRANSITION</t>
  </si>
  <si>
    <t>DELAY</t>
  </si>
  <si>
    <t>ACCESS min</t>
  </si>
  <si>
    <t>ACCESS typ</t>
  </si>
  <si>
    <t>ACCESS max</t>
  </si>
  <si>
    <t>SETUP</t>
  </si>
  <si>
    <t>HOLD min</t>
  </si>
  <si>
    <t>HOLD typ</t>
  </si>
  <si>
    <t>HOLD max</t>
  </si>
  <si>
    <t>Comment</t>
  </si>
  <si>
    <t>STARTPHI</t>
  </si>
  <si>
    <t>DIG-&gt;ANA</t>
  </si>
  <si>
    <t>UNCONSTRAINED</t>
  </si>
  <si>
    <t>PHI1_CLK</t>
  </si>
  <si>
    <t>CLOCK</t>
  </si>
  <si>
    <t>0.07pF</t>
  </si>
  <si>
    <t>1.2ns</t>
  </si>
  <si>
    <t>PHI2_CLK</t>
  </si>
  <si>
    <t>UNUSED</t>
  </si>
  <si>
    <t>CMFB_CLK</t>
  </si>
  <si>
    <t>PHI1_INT</t>
  </si>
  <si>
    <t>SEQUENTIAL</t>
  </si>
  <si>
    <t>0.08pF</t>
  </si>
  <si>
    <t>10ns</t>
  </si>
  <si>
    <t>22.5ns</t>
  </si>
  <si>
    <t>Updated according to https://jira.melexis.com/jira/browse/MLX90510-69, DCC-1279</t>
  </si>
  <si>
    <t>PHI2_INT</t>
  </si>
  <si>
    <t>Not used in Analog, exists in Digital</t>
  </si>
  <si>
    <t>FORCE[1:0]</t>
  </si>
  <si>
    <t>NOCHOP</t>
  </si>
  <si>
    <t>SRC[5:0]</t>
  </si>
  <si>
    <t>SPEED[1:0]</t>
  </si>
  <si>
    <t>REF_ALWAYS_ON</t>
  </si>
  <si>
    <t>RESETB</t>
  </si>
  <si>
    <t>RESET</t>
  </si>
  <si>
    <t>0.170pF</t>
  </si>
  <si>
    <t>4ns</t>
  </si>
  <si>
    <t>1.0ns</t>
  </si>
  <si>
    <t>2.9ns</t>
  </si>
  <si>
    <t>7.8ns</t>
  </si>
  <si>
    <t>15ns</t>
  </si>
  <si>
    <t>in atpg the RESETB shall be 0</t>
  </si>
  <si>
    <t>STATE_IDLE</t>
  </si>
  <si>
    <t>0.05pF</t>
  </si>
  <si>
    <t>STATE_SAMPLE_C3_</t>
  </si>
  <si>
    <t>STATE_1ST_COUNT</t>
  </si>
  <si>
    <t>STATE_LAST_COUNT</t>
  </si>
  <si>
    <t>STATE_COUNT</t>
  </si>
  <si>
    <t>STATE_EXT</t>
  </si>
  <si>
    <t>STATE_1ST_CYCLIC</t>
  </si>
  <si>
    <t>STATE_CYCLIC</t>
  </si>
  <si>
    <t>CHOP_COUNT</t>
  </si>
  <si>
    <t>COMBINATIONAL</t>
  </si>
  <si>
    <t>STBY</t>
  </si>
  <si>
    <t>DH1</t>
  </si>
  <si>
    <t>ANA-&gt;DIG</t>
  </si>
  <si>
    <t>PHI1_CLK(f)</t>
  </si>
  <si>
    <t>0.050pF</t>
  </si>
  <si>
    <t>0.5ns</t>
  </si>
  <si>
    <t>2ns</t>
  </si>
  <si>
    <t>20ns</t>
  </si>
  <si>
    <t>DL1</t>
  </si>
  <si>
    <t>DH2</t>
  </si>
  <si>
    <t>DL2</t>
  </si>
  <si>
    <t>RDY</t>
  </si>
  <si>
    <t>For each pin, DIRECTION and TYPE columns mus be filled, then white cells indicates valid parameters to fill
For each parameter, you can fill 1 value or a list (coma separated) of 3 values:
     - if 1 value is present, this value is used for min typ max 
     - if a list of three coma separated values is present, the values represent min typ max ordered parameter
The standard pins are the same for all projects the list must not change (but signals names can be modified)
The custom pins are configurable for each project, feel free to add/remove/modify them
If a pin must be constrained differently regarding several clocks/inputs, its row can be duplicated
the "WHEN" column can be filled if you want the constraint beeing valid only on specific conditions (like input values, etc). For a given PIN, you can duplicate a row and fill some different "WHEN" conditions.</t>
  </si>
  <si>
    <t>Capacitance units should be pF</t>
  </si>
  <si>
    <t>Time units should be ns</t>
  </si>
  <si>
    <t>Timing_Exemple sheets timings and naming is purely fictional and for the purpose of demonstrating capabilities</t>
  </si>
  <si>
    <t>mclk</t>
  </si>
  <si>
    <t>ctspl</t>
  </si>
  <si>
    <t>soc</t>
  </si>
  <si>
    <t>eoc</t>
  </si>
  <si>
    <t>eoa</t>
  </si>
  <si>
    <t>enable</t>
  </si>
  <si>
    <t>low_power</t>
  </si>
  <si>
    <t>test_a</t>
  </si>
  <si>
    <t>test_b</t>
  </si>
  <si>
    <t>test_c</t>
  </si>
  <si>
    <t>result&lt;11:0&gt;</t>
  </si>
  <si>
    <t>err</t>
  </si>
  <si>
    <t>0.12pF</t>
  </si>
  <si>
    <t>0.03pF</t>
  </si>
  <si>
    <t>0.06pF</t>
  </si>
  <si>
    <t>0.09pF</t>
  </si>
  <si>
    <t>3ns</t>
  </si>
  <si>
    <t>9ns</t>
  </si>
  <si>
    <t>8ns</t>
  </si>
  <si>
    <t>7ns</t>
  </si>
  <si>
    <t>5ns</t>
  </si>
  <si>
    <t>6ns</t>
  </si>
  <si>
    <t>1ns</t>
  </si>
  <si>
    <t>6.3ns</t>
  </si>
  <si>
    <t>6.5ns</t>
  </si>
  <si>
    <t>Corner typ</t>
  </si>
  <si>
    <t>Corner min</t>
  </si>
  <si>
    <t>wp</t>
  </si>
  <si>
    <t>tm</t>
  </si>
  <si>
    <t>ws</t>
  </si>
  <si>
    <t>My super analog block</t>
  </si>
  <si>
    <t>delay are calculated for 50% -&gt; 50%</t>
  </si>
  <si>
    <t>rising/falling time is calculated for 10% -&gt; 90%</t>
  </si>
  <si>
    <t>Corner max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</si>
</sst>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 h:mm\ AM/PM;@"/>
  </numFmts>
  <fonts count="8" x14ac:knownFonts="1">
    <font>
      <sz val="10"/>
      <color rgb="FF000000"/>
      <name val="Arial"/>
      <family val="2"/>
      <charset val="1"/>
    </font>
    <font>
      <sz val="10"/>
      <color rgb="FF000000"/>
      <name val="Lato"/>
      <charset val="1"/>
    </font>
    <font>
      <b/>
      <sz val="10"/>
      <color rgb="FFFFFFFF"/>
      <name val="Lato"/>
      <charset val="1"/>
    </font>
    <font>
      <sz val="10"/>
      <name val="Lato"/>
      <charset val="1"/>
    </font>
    <font>
      <b/>
      <sz val="10"/>
      <color rgb="FFFFFFFF"/>
      <name val="Arial"/>
      <family val="2"/>
      <charset val="1"/>
    </font>
    <font>
      <b/>
      <vertAlign val="superscript"/>
      <sz val="10"/>
      <color rgb="FFFFFFFF"/>
      <name val="Arial"/>
      <family val="2"/>
      <charset val="1"/>
    </font>
    <font>
      <b/>
      <sz val="10"/>
      <color rgb="FFFF3838"/>
      <name val="Lato"/>
      <charset val="1"/>
    </font>
    <font>
      <i/>
      <sz val="12"/>
      <color rgb="FF000000"/>
      <name val="Lato"/>
      <charset val="1"/>
    </font>
  </fonts>
  <fills count="6">
    <fill>
      <patternFill patternType="none"/>
    </fill>
    <fill>
      <patternFill patternType="gray125"/>
    </fill>
    <fill>
      <patternFill patternType="solid">
        <fgColor rgb="FF65BBA9"/>
        <bgColor rgb="FF969696"/>
      </patternFill>
    </fill>
    <fill>
      <patternFill patternType="solid">
        <fgColor rgb="FFF1C232"/>
        <bgColor rgb="FFFFD966"/>
      </patternFill>
    </fill>
    <fill>
      <patternFill patternType="solid">
        <fgColor rgb="FFFFD966"/>
        <bgColor rgb="FFF1C232"/>
      </patternFill>
    </fill>
    <fill>
      <patternFill patternType="solid">
        <fgColor rgb="FFFFFFFF"/>
        <bgColor rgb="FFF2F2F2"/>
      </patternFill>
    </fill>
  </fills>
  <borders count="15">
    <border>
      <left/>
      <right/>
      <top/>
      <bottom/>
      <diagonal/>
    </border>
    <border>
      <left style="thin">
        <color auto="1"/>
      </left>
      <right/>
      <top style="thin">
        <color auto="1"/>
      </top>
      <bottom style="hair">
        <color auto="1"/>
      </bottom>
      <diagonal/>
    </border>
    <border>
      <left/>
      <right/>
      <top style="thin">
        <color auto="1"/>
      </top>
      <bottom style="hair">
        <color auto="1"/>
      </bottom>
      <diagonal/>
    </border>
    <border>
      <left/>
      <right/>
      <top/>
      <bottom style="hair">
        <color auto="1"/>
      </bottom>
      <diagonal/>
    </border>
    <border>
      <left style="thin">
        <color auto="1"/>
      </left>
      <right/>
      <top/>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style="hair">
        <color auto="1"/>
      </right>
      <top/>
      <bottom style="hair">
        <color auto="1"/>
      </bottom>
      <diagonal/>
    </border>
    <border>
      <left/>
      <right/>
      <top/>
      <bottom style="thin">
        <color indexed="64"/>
      </bottom>
      <diagonal/>
    </border>
    <border>
      <left style="thin">
        <color auto="1"/>
      </left>
      <right/>
      <top style="thin">
        <color auto="1"/>
      </top>
      <bottom style="thin">
        <color indexed="64"/>
      </bottom>
      <diagonal/>
    </border>
    <border>
      <left/>
      <right/>
      <top style="thin">
        <color auto="1"/>
      </top>
      <bottom style="thin">
        <color indexed="64"/>
      </bottom>
      <diagonal/>
    </border>
  </borders>
  <cellStyleXfs count="1">
    <xf numFmtId="0" fontId="0" fillId="0" borderId="0"/>
  </cellStyleXfs>
  <cellXfs count="40">
    <xf numFmtId="0" fontId="0" fillId="0" borderId="0" xfId="0"/>
    <xf numFmtId="0" fontId="1" fillId="0" borderId="0" xfId="0" applyFont="1"/>
    <xf numFmtId="0" fontId="3" fillId="0" borderId="0" xfId="0" applyFont="1" applyBorder="1" applyAlignment="1">
      <alignment horizontal="center" vertical="center"/>
    </xf>
    <xf numFmtId="0" fontId="1" fillId="0" borderId="0" xfId="0" applyFont="1" applyBorder="1" applyAlignment="1">
      <alignment horizontal="center" vertical="center"/>
    </xf>
    <xf numFmtId="0" fontId="1" fillId="0" borderId="0" xfId="0" applyFont="1" applyAlignment="1">
      <alignment horizontal="center" vertical="center"/>
    </xf>
    <xf numFmtId="164" fontId="3" fillId="0" borderId="0" xfId="0" applyNumberFormat="1" applyFont="1" applyBorder="1" applyAlignment="1">
      <alignment horizontal="center" vertical="center"/>
    </xf>
    <xf numFmtId="0" fontId="1" fillId="0" borderId="0" xfId="0" applyFont="1" applyAlignment="1">
      <alignment horizontal="center"/>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1" fillId="0" borderId="0" xfId="0" applyFont="1" applyAlignment="1">
      <alignment wrapText="1"/>
    </xf>
    <xf numFmtId="0" fontId="3" fillId="0" borderId="4" xfId="0" applyFont="1" applyBorder="1" applyAlignment="1"/>
    <xf numFmtId="0" fontId="3" fillId="0" borderId="0" xfId="0" applyFont="1" applyAlignment="1"/>
    <xf numFmtId="0" fontId="3" fillId="0" borderId="0" xfId="0" applyFont="1" applyBorder="1"/>
    <xf numFmtId="0" fontId="1" fillId="0" borderId="0" xfId="0" applyFont="1" applyBorder="1"/>
    <xf numFmtId="0" fontId="3" fillId="0" borderId="0" xfId="0" applyFont="1" applyAlignment="1">
      <alignment horizontal="center"/>
    </xf>
    <xf numFmtId="0" fontId="3" fillId="3" borderId="0" xfId="0" applyFont="1" applyFill="1" applyAlignment="1"/>
    <xf numFmtId="0" fontId="3" fillId="3" borderId="0" xfId="0" applyFont="1" applyFill="1" applyAlignment="1">
      <alignment horizontal="center"/>
    </xf>
    <xf numFmtId="0" fontId="3" fillId="4" borderId="0" xfId="0" applyFont="1" applyFill="1" applyAlignment="1">
      <alignment horizontal="center"/>
    </xf>
    <xf numFmtId="0" fontId="1" fillId="5" borderId="5" xfId="0" applyFont="1" applyFill="1" applyBorder="1"/>
    <xf numFmtId="0" fontId="1" fillId="5" borderId="6" xfId="0" applyFont="1" applyFill="1" applyBorder="1"/>
    <xf numFmtId="0" fontId="1" fillId="5" borderId="6" xfId="0" applyFont="1" applyFill="1" applyBorder="1" applyAlignment="1">
      <alignment horizontal="center"/>
    </xf>
    <xf numFmtId="0" fontId="1" fillId="5" borderId="7" xfId="0" applyFont="1" applyFill="1" applyBorder="1" applyAlignment="1">
      <alignment horizontal="center"/>
    </xf>
    <xf numFmtId="0" fontId="1" fillId="5" borderId="8" xfId="0" applyFont="1" applyFill="1" applyBorder="1"/>
    <xf numFmtId="0" fontId="1" fillId="5" borderId="0" xfId="0" applyFont="1" applyFill="1"/>
    <xf numFmtId="0" fontId="1" fillId="5" borderId="0" xfId="0" applyFont="1" applyFill="1" applyAlignment="1">
      <alignment horizontal="center"/>
    </xf>
    <xf numFmtId="0" fontId="1" fillId="5" borderId="9" xfId="0" applyFont="1" applyFill="1" applyBorder="1" applyAlignment="1">
      <alignment horizontal="center"/>
    </xf>
    <xf numFmtId="0" fontId="1" fillId="5" borderId="10" xfId="0" applyFont="1" applyFill="1" applyBorder="1"/>
    <xf numFmtId="0" fontId="1" fillId="5" borderId="3" xfId="0" applyFont="1" applyFill="1" applyBorder="1"/>
    <xf numFmtId="0" fontId="1" fillId="5" borderId="3" xfId="0" applyFont="1" applyFill="1" applyBorder="1" applyAlignment="1">
      <alignment horizontal="center"/>
    </xf>
    <xf numFmtId="0" fontId="1" fillId="5" borderId="11" xfId="0" applyFont="1" applyFill="1" applyBorder="1" applyAlignment="1">
      <alignment horizontal="center"/>
    </xf>
    <xf numFmtId="0" fontId="3" fillId="0" borderId="0" xfId="0" applyFont="1" applyAlignment="1">
      <alignment vertical="top" wrapText="1"/>
    </xf>
    <xf numFmtId="0" fontId="6" fillId="0" borderId="0" xfId="0" applyFont="1"/>
    <xf numFmtId="0" fontId="7" fillId="0" borderId="0" xfId="0" applyFont="1" applyAlignment="1">
      <alignment wrapText="1"/>
    </xf>
    <xf numFmtId="0" fontId="3" fillId="0" borderId="0" xfId="0" applyFont="1" applyBorder="1" applyAlignment="1">
      <alignment horizontal="center" vertical="center" wrapText="1"/>
    </xf>
    <xf numFmtId="0" fontId="2" fillId="2" borderId="12" xfId="0" applyFont="1" applyFill="1" applyBorder="1" applyAlignment="1">
      <alignment horizontal="center" vertical="center" wrapText="1"/>
    </xf>
    <xf numFmtId="0" fontId="2" fillId="2" borderId="12" xfId="0" applyFont="1" applyFill="1" applyBorder="1" applyAlignment="1">
      <alignment horizontal="center" vertical="center"/>
    </xf>
    <xf numFmtId="0" fontId="4" fillId="2" borderId="12"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14" xfId="0" applyFont="1" applyFill="1" applyBorder="1" applyAlignment="1">
      <alignment horizontal="center" vertical="center" wrapText="1"/>
    </xf>
  </cellXfs>
  <cellStyles count="1">
    <cellStyle name="Normal" xfId="0" builtinId="0"/>
  </cellStyles>
  <dxfs count="4">
    <dxf>
      <font>
        <b val="0"/>
        <i/>
        <color rgb="FF808080"/>
        <name val="Arial"/>
        <charset val="1"/>
      </font>
    </dxf>
    <dxf>
      <fill>
        <patternFill>
          <bgColor rgb="FFF2F2F2"/>
        </patternFill>
      </fill>
    </dxf>
    <dxf>
      <font>
        <b val="0"/>
        <i/>
        <color rgb="FF808080"/>
        <name val="Arial"/>
        <charset val="1"/>
      </font>
    </dxf>
    <dxf>
      <fill>
        <patternFill>
          <bgColor rgb="FFF2F2F2"/>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2F2F2"/>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D966"/>
      <rgbColor rgb="FF3366FF"/>
      <rgbColor rgb="FF65BBA9"/>
      <rgbColor rgb="FF99CC00"/>
      <rgbColor rgb="FFF1C232"/>
      <rgbColor rgb="FFFF9900"/>
      <rgbColor rgb="FFFF3838"/>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editAs="absolute">
    <xdr:from>
      <xdr:col>2</xdr:col>
      <xdr:colOff>758520</xdr:colOff>
      <xdr:row>30</xdr:row>
      <xdr:rowOff>-360</xdr:rowOff>
    </xdr:from>
    <xdr:to>
      <xdr:col>13</xdr:col>
      <xdr:colOff>634680</xdr:colOff>
      <xdr:row>40</xdr:row>
      <xdr:rowOff>105480</xdr:rowOff>
    </xdr:to>
    <xdr:pic>
      <xdr:nvPicPr>
        <xdr:cNvPr id="2" name="Image 1">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220280" y="5149440"/>
          <a:ext cx="9619560" cy="173124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4"/>
  <sheetViews>
    <sheetView tabSelected="1" zoomScaleNormal="100" workbookViewId="0">
      <selection activeCell="E11" sqref="E11"/>
    </sheetView>
  </sheetViews>
  <sheetFormatPr baseColWidth="10" defaultColWidth="11.33203125" defaultRowHeight="13" x14ac:dyDescent="0.15"/>
  <cols>
    <col min="1" max="1" width="21.5" style="1" customWidth="1"/>
    <col min="2" max="2" width="29.5" style="1" customWidth="1"/>
    <col min="3" max="3" width="7.83203125" style="1" customWidth="1"/>
    <col min="4" max="4" width="7.33203125" style="1" customWidth="1"/>
    <col min="5" max="5" width="6.33203125" style="1" customWidth="1"/>
    <col min="6" max="6" width="11.33203125" style="1"/>
    <col min="7" max="7" width="15.83203125" style="1" bestFit="1" customWidth="1"/>
    <col min="8" max="1024" width="11.33203125" style="1"/>
  </cols>
  <sheetData>
    <row r="1" spans="1:9" s="4" customFormat="1" ht="30" x14ac:dyDescent="0.15">
      <c r="A1" s="35" t="s">
        <v>0</v>
      </c>
      <c r="B1" s="36" t="s">
        <v>1</v>
      </c>
      <c r="C1" s="35" t="s">
        <v>111</v>
      </c>
      <c r="D1" s="35" t="s">
        <v>110</v>
      </c>
      <c r="E1" s="35" t="s">
        <v>118</v>
      </c>
      <c r="F1" s="37" t="s">
        <v>3</v>
      </c>
      <c r="G1" s="36" t="s">
        <v>4</v>
      </c>
      <c r="H1" s="36" t="s">
        <v>5</v>
      </c>
      <c r="I1" s="36" t="s">
        <v>6</v>
      </c>
    </row>
    <row r="2" spans="1:9" s="4" customFormat="1" ht="14" x14ac:dyDescent="0.15">
      <c r="A2" s="34" t="s">
        <v>115</v>
      </c>
      <c r="B2" s="2" t="s">
        <v>2</v>
      </c>
      <c r="C2" s="4" t="s">
        <v>112</v>
      </c>
      <c r="D2" s="4" t="s">
        <v>113</v>
      </c>
      <c r="E2" s="4" t="s">
        <v>114</v>
      </c>
      <c r="F2" s="2">
        <v>240743.71</v>
      </c>
      <c r="G2" s="5">
        <f ca="1">NOW()</f>
        <v>43947.946954513885</v>
      </c>
      <c r="H2" s="3">
        <v>0.1</v>
      </c>
      <c r="I2" s="3">
        <v>0.1</v>
      </c>
    </row>
    <row r="3" spans="1:9" s="4" customFormat="1" x14ac:dyDescent="0.15">
      <c r="C3" s="2">
        <v>1.98</v>
      </c>
      <c r="D3" s="2">
        <v>1.8</v>
      </c>
      <c r="E3" s="2">
        <v>1.62</v>
      </c>
    </row>
    <row r="4" spans="1:9" x14ac:dyDescent="0.15">
      <c r="C4" s="2">
        <v>-40</v>
      </c>
      <c r="D4" s="2">
        <v>25</v>
      </c>
      <c r="E4" s="2">
        <v>175</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7"/>
  <sheetViews>
    <sheetView zoomScale="90" zoomScaleNormal="90" workbookViewId="0">
      <pane ySplit="1" topLeftCell="A2" activePane="bottomLeft" state="frozen"/>
      <selection pane="bottomLeft" activeCell="A9" sqref="A9"/>
    </sheetView>
  </sheetViews>
  <sheetFormatPr baseColWidth="10" defaultColWidth="13.6640625" defaultRowHeight="13" x14ac:dyDescent="0.15"/>
  <cols>
    <col min="1" max="1" width="29.6640625" style="1" customWidth="1"/>
    <col min="2" max="2" width="20" style="1" customWidth="1"/>
    <col min="3" max="3" width="11.33203125" style="1" customWidth="1"/>
    <col min="4" max="4" width="17.1640625" style="1" customWidth="1"/>
    <col min="5" max="5" width="11.6640625" style="1" customWidth="1"/>
    <col min="6" max="6" width="11.1640625" style="1" customWidth="1"/>
    <col min="7" max="7" width="11.6640625" style="1" customWidth="1"/>
    <col min="8" max="8" width="11" style="1" customWidth="1"/>
    <col min="9" max="9" width="13.5" style="1" customWidth="1"/>
    <col min="10" max="10" width="12.6640625" style="1" customWidth="1"/>
    <col min="11" max="11" width="8.6640625" style="1" customWidth="1"/>
    <col min="12" max="12" width="8.1640625" style="6" customWidth="1"/>
    <col min="13" max="13" width="8.6640625" style="6" customWidth="1"/>
    <col min="14" max="14" width="9.1640625" style="6" customWidth="1"/>
    <col min="15" max="15" width="7" style="1" customWidth="1"/>
    <col min="16" max="18" width="6.5" style="6" customWidth="1"/>
    <col min="19" max="19" width="68.1640625" style="1" customWidth="1"/>
    <col min="20" max="1022" width="13.6640625" style="1"/>
    <col min="1023" max="1024" width="8.6640625" style="1" customWidth="1"/>
  </cols>
  <sheetData>
    <row r="1" spans="1:20" s="10" customFormat="1" ht="42" x14ac:dyDescent="0.15">
      <c r="A1" s="38" t="s">
        <v>7</v>
      </c>
      <c r="B1" s="39" t="s">
        <v>8</v>
      </c>
      <c r="C1" s="39" t="s">
        <v>9</v>
      </c>
      <c r="D1" s="39" t="s">
        <v>10</v>
      </c>
      <c r="E1" s="39" t="s">
        <v>11</v>
      </c>
      <c r="F1" s="39" t="s">
        <v>12</v>
      </c>
      <c r="G1" s="39" t="s">
        <v>13</v>
      </c>
      <c r="H1" s="39" t="s">
        <v>14</v>
      </c>
      <c r="I1" s="39" t="s">
        <v>15</v>
      </c>
      <c r="J1" s="39" t="s">
        <v>16</v>
      </c>
      <c r="K1" s="39" t="s">
        <v>17</v>
      </c>
      <c r="L1" s="39" t="s">
        <v>18</v>
      </c>
      <c r="M1" s="39" t="s">
        <v>19</v>
      </c>
      <c r="N1" s="39" t="s">
        <v>20</v>
      </c>
      <c r="O1" s="39" t="s">
        <v>21</v>
      </c>
      <c r="P1" s="39" t="s">
        <v>22</v>
      </c>
      <c r="Q1" s="39" t="s">
        <v>23</v>
      </c>
      <c r="R1" s="39" t="s">
        <v>24</v>
      </c>
      <c r="S1" s="35" t="s">
        <v>25</v>
      </c>
    </row>
    <row r="2" spans="1:20" ht="13.25" customHeight="1" x14ac:dyDescent="0.15">
      <c r="A2" s="11" t="str">
        <f t="shared" ref="A2:A13" si="0">CONCATENATE("ms_",block_name,"_",LOWER(B2))</f>
        <v>ms_template_mclk</v>
      </c>
      <c r="B2" s="12" t="s">
        <v>85</v>
      </c>
      <c r="C2" s="12" t="s">
        <v>27</v>
      </c>
      <c r="D2" s="12" t="s">
        <v>30</v>
      </c>
      <c r="E2" s="12"/>
      <c r="G2" s="12" t="s">
        <v>97</v>
      </c>
      <c r="I2" s="1" t="s">
        <v>75</v>
      </c>
      <c r="S2" s="13"/>
      <c r="T2" s="14"/>
    </row>
    <row r="3" spans="1:20" ht="13.25" customHeight="1" x14ac:dyDescent="0.15">
      <c r="A3" s="11" t="str">
        <f t="shared" si="0"/>
        <v>ms_template_ctspl</v>
      </c>
      <c r="B3" s="12" t="s">
        <v>86</v>
      </c>
      <c r="C3" s="12" t="s">
        <v>27</v>
      </c>
      <c r="D3" s="12" t="s">
        <v>37</v>
      </c>
      <c r="E3" s="12" t="s">
        <v>85</v>
      </c>
      <c r="G3" s="12" t="s">
        <v>59</v>
      </c>
      <c r="I3" s="12" t="s">
        <v>52</v>
      </c>
      <c r="S3" s="13"/>
      <c r="T3" s="14"/>
    </row>
    <row r="4" spans="1:20" x14ac:dyDescent="0.15">
      <c r="A4" s="11" t="str">
        <f t="shared" si="0"/>
        <v>ms_template_soc</v>
      </c>
      <c r="B4" s="12" t="s">
        <v>87</v>
      </c>
      <c r="C4" s="12" t="s">
        <v>27</v>
      </c>
      <c r="D4" s="12" t="s">
        <v>37</v>
      </c>
      <c r="E4" s="12" t="s">
        <v>85</v>
      </c>
      <c r="G4" s="12" t="s">
        <v>59</v>
      </c>
      <c r="I4" s="12" t="s">
        <v>101</v>
      </c>
      <c r="S4" s="13"/>
      <c r="T4" s="14"/>
    </row>
    <row r="5" spans="1:20" x14ac:dyDescent="0.15">
      <c r="A5" s="11" t="str">
        <f t="shared" si="0"/>
        <v>ms_template_eoc</v>
      </c>
      <c r="B5" s="12" t="s">
        <v>88</v>
      </c>
      <c r="C5" s="12" t="s">
        <v>71</v>
      </c>
      <c r="D5" s="12" t="s">
        <v>37</v>
      </c>
      <c r="E5" s="12" t="s">
        <v>85</v>
      </c>
      <c r="G5" s="12"/>
      <c r="H5" s="1" t="s">
        <v>98</v>
      </c>
      <c r="I5" s="12"/>
      <c r="J5" s="1" t="s">
        <v>39</v>
      </c>
      <c r="S5" s="13"/>
      <c r="T5" s="14"/>
    </row>
    <row r="6" spans="1:20" x14ac:dyDescent="0.15">
      <c r="A6" s="11" t="str">
        <f t="shared" si="0"/>
        <v>ms_template_eoa</v>
      </c>
      <c r="B6" s="12" t="s">
        <v>89</v>
      </c>
      <c r="C6" s="12" t="s">
        <v>71</v>
      </c>
      <c r="D6" s="12" t="s">
        <v>37</v>
      </c>
      <c r="E6" s="12" t="s">
        <v>85</v>
      </c>
      <c r="G6" s="12"/>
      <c r="H6" s="1" t="s">
        <v>98</v>
      </c>
      <c r="I6" s="12"/>
      <c r="J6" s="1" t="s">
        <v>39</v>
      </c>
      <c r="O6" s="12"/>
      <c r="P6" s="15"/>
      <c r="Q6" s="15"/>
      <c r="R6" s="15"/>
      <c r="S6" s="13"/>
      <c r="T6" s="14"/>
    </row>
    <row r="7" spans="1:20" x14ac:dyDescent="0.15">
      <c r="A7" s="11" t="str">
        <f t="shared" si="0"/>
        <v>ms_template_enable</v>
      </c>
      <c r="B7" s="12" t="s">
        <v>90</v>
      </c>
      <c r="C7" s="12" t="s">
        <v>27</v>
      </c>
      <c r="D7" s="12" t="s">
        <v>68</v>
      </c>
      <c r="E7" s="12"/>
      <c r="G7" s="12" t="s">
        <v>38</v>
      </c>
      <c r="I7" s="12" t="s">
        <v>104</v>
      </c>
      <c r="S7" s="13"/>
      <c r="T7" s="14"/>
    </row>
    <row r="8" spans="1:20" x14ac:dyDescent="0.15">
      <c r="A8" s="11" t="str">
        <f t="shared" si="0"/>
        <v>ms_template_low_power</v>
      </c>
      <c r="B8" s="12" t="s">
        <v>91</v>
      </c>
      <c r="C8" s="12" t="s">
        <v>27</v>
      </c>
      <c r="D8" s="12" t="s">
        <v>50</v>
      </c>
      <c r="E8" s="12"/>
      <c r="G8" s="12" t="s">
        <v>97</v>
      </c>
      <c r="I8" s="1" t="s">
        <v>103</v>
      </c>
      <c r="S8" s="13"/>
      <c r="T8" s="14"/>
    </row>
    <row r="9" spans="1:20" x14ac:dyDescent="0.15">
      <c r="A9" s="11" t="str">
        <f t="shared" si="0"/>
        <v>ms_template_result&lt;11:0&gt;</v>
      </c>
      <c r="B9" s="12" t="s">
        <v>95</v>
      </c>
      <c r="C9" s="12" t="s">
        <v>71</v>
      </c>
      <c r="D9" s="12" t="s">
        <v>68</v>
      </c>
      <c r="E9" s="12"/>
      <c r="G9" s="12"/>
      <c r="H9" s="1" t="s">
        <v>98</v>
      </c>
      <c r="J9" s="1" t="s">
        <v>102</v>
      </c>
      <c r="L9" s="6" t="s">
        <v>52</v>
      </c>
      <c r="M9" s="6" t="s">
        <v>105</v>
      </c>
      <c r="N9" s="6" t="s">
        <v>106</v>
      </c>
      <c r="O9" s="1" t="s">
        <v>107</v>
      </c>
      <c r="P9" s="6" t="s">
        <v>107</v>
      </c>
      <c r="Q9" s="6" t="s">
        <v>107</v>
      </c>
      <c r="R9" s="6" t="s">
        <v>107</v>
      </c>
      <c r="S9" s="13"/>
      <c r="T9" s="14"/>
    </row>
    <row r="10" spans="1:20" x14ac:dyDescent="0.15">
      <c r="A10" s="11" t="str">
        <f t="shared" si="0"/>
        <v>ms_template_err</v>
      </c>
      <c r="B10" s="12" t="s">
        <v>96</v>
      </c>
      <c r="C10" s="12" t="s">
        <v>71</v>
      </c>
      <c r="D10" s="12" t="s">
        <v>68</v>
      </c>
      <c r="E10" s="12"/>
      <c r="G10" s="12"/>
      <c r="H10" s="1" t="s">
        <v>98</v>
      </c>
      <c r="J10" s="1" t="s">
        <v>103</v>
      </c>
      <c r="L10" s="6" t="s">
        <v>106</v>
      </c>
      <c r="M10" s="6" t="s">
        <v>108</v>
      </c>
      <c r="N10" s="6" t="s">
        <v>109</v>
      </c>
      <c r="O10" s="1" t="s">
        <v>75</v>
      </c>
      <c r="P10" s="6" t="s">
        <v>107</v>
      </c>
      <c r="Q10" s="6" t="s">
        <v>107</v>
      </c>
      <c r="R10" s="6" t="s">
        <v>107</v>
      </c>
      <c r="S10" s="13"/>
      <c r="T10" s="14"/>
    </row>
    <row r="11" spans="1:20" ht="15.75" customHeight="1" x14ac:dyDescent="0.15">
      <c r="A11" s="11" t="str">
        <f t="shared" si="0"/>
        <v>ms_template_test_a</v>
      </c>
      <c r="B11" s="12" t="s">
        <v>92</v>
      </c>
      <c r="C11" s="12" t="s">
        <v>27</v>
      </c>
      <c r="D11" s="12" t="s">
        <v>37</v>
      </c>
      <c r="E11" s="12" t="s">
        <v>85</v>
      </c>
      <c r="G11" s="12" t="s">
        <v>31</v>
      </c>
      <c r="I11" s="1" t="s">
        <v>75</v>
      </c>
      <c r="S11" s="13"/>
      <c r="T11" s="14"/>
    </row>
    <row r="12" spans="1:20" x14ac:dyDescent="0.15">
      <c r="A12" s="11" t="str">
        <f t="shared" si="0"/>
        <v>ms_template_test_b</v>
      </c>
      <c r="B12" s="12" t="s">
        <v>93</v>
      </c>
      <c r="C12" s="12" t="s">
        <v>27</v>
      </c>
      <c r="D12" s="12" t="s">
        <v>37</v>
      </c>
      <c r="E12" s="12" t="s">
        <v>85</v>
      </c>
      <c r="G12" s="12" t="s">
        <v>99</v>
      </c>
      <c r="I12" s="12" t="s">
        <v>75</v>
      </c>
      <c r="O12" s="12"/>
      <c r="P12" s="15"/>
      <c r="Q12" s="15"/>
      <c r="R12" s="15"/>
      <c r="S12" s="13"/>
      <c r="T12" s="14"/>
    </row>
    <row r="13" spans="1:20" x14ac:dyDescent="0.15">
      <c r="A13" s="11" t="str">
        <f t="shared" si="0"/>
        <v>ms_template_test_c</v>
      </c>
      <c r="B13" s="12" t="s">
        <v>94</v>
      </c>
      <c r="C13" s="12" t="s">
        <v>27</v>
      </c>
      <c r="D13" s="12" t="s">
        <v>37</v>
      </c>
      <c r="E13" s="12" t="s">
        <v>85</v>
      </c>
      <c r="G13" s="12" t="s">
        <v>100</v>
      </c>
      <c r="I13" s="12" t="s">
        <v>75</v>
      </c>
      <c r="O13" s="12"/>
      <c r="P13" s="15"/>
      <c r="Q13" s="15"/>
      <c r="R13" s="15"/>
      <c r="S13" s="13"/>
      <c r="T13" s="14"/>
    </row>
    <row r="14" spans="1:20" x14ac:dyDescent="0.15">
      <c r="A14" s="11"/>
      <c r="B14" s="12"/>
      <c r="C14" s="12"/>
      <c r="D14" s="12"/>
      <c r="E14" s="12"/>
      <c r="G14" s="12"/>
      <c r="I14" s="12"/>
      <c r="O14" s="12"/>
      <c r="P14" s="15"/>
      <c r="Q14" s="15"/>
      <c r="R14" s="15"/>
      <c r="S14" s="13"/>
      <c r="T14" s="14"/>
    </row>
    <row r="15" spans="1:20" x14ac:dyDescent="0.15">
      <c r="A15" s="11"/>
      <c r="B15" s="12"/>
      <c r="C15" s="12"/>
      <c r="D15" s="12"/>
      <c r="E15" s="12"/>
      <c r="G15" s="12"/>
      <c r="I15" s="12"/>
      <c r="O15" s="12"/>
      <c r="P15" s="15"/>
      <c r="Q15" s="15"/>
      <c r="R15" s="15"/>
      <c r="S15" s="13"/>
      <c r="T15" s="14"/>
    </row>
    <row r="16" spans="1:20" x14ac:dyDescent="0.15">
      <c r="A16" s="11"/>
      <c r="B16" s="12"/>
      <c r="C16" s="12"/>
      <c r="D16" s="12"/>
      <c r="E16" s="12"/>
      <c r="G16" s="12"/>
      <c r="I16" s="12"/>
      <c r="O16" s="12"/>
      <c r="P16" s="15"/>
      <c r="Q16" s="15"/>
      <c r="R16" s="15"/>
      <c r="S16" s="13"/>
      <c r="T16" s="14"/>
    </row>
    <row r="17" spans="1:20" x14ac:dyDescent="0.15">
      <c r="A17" s="11"/>
      <c r="B17" s="12"/>
      <c r="C17" s="12"/>
      <c r="D17" s="12"/>
      <c r="E17" s="12"/>
      <c r="G17" s="12"/>
      <c r="I17" s="12"/>
      <c r="O17" s="12"/>
      <c r="P17" s="15"/>
      <c r="Q17" s="15"/>
      <c r="R17" s="15"/>
      <c r="S17" s="13"/>
      <c r="T17" s="14"/>
    </row>
    <row r="18" spans="1:20" x14ac:dyDescent="0.15">
      <c r="A18" s="11"/>
      <c r="B18" s="12"/>
      <c r="C18" s="12"/>
      <c r="D18" s="12"/>
      <c r="E18" s="12"/>
      <c r="G18" s="12"/>
      <c r="I18" s="12"/>
      <c r="O18" s="12"/>
      <c r="P18" s="15"/>
      <c r="Q18" s="15"/>
      <c r="R18" s="15"/>
      <c r="S18" s="13"/>
      <c r="T18" s="14"/>
    </row>
    <row r="19" spans="1:20" x14ac:dyDescent="0.15">
      <c r="A19" s="11"/>
      <c r="B19" s="12"/>
      <c r="C19" s="12"/>
      <c r="D19" s="12"/>
      <c r="E19" s="12"/>
      <c r="G19" s="12"/>
      <c r="I19" s="12"/>
      <c r="O19" s="12"/>
      <c r="P19" s="15"/>
      <c r="Q19" s="15"/>
      <c r="R19" s="15"/>
      <c r="S19" s="13"/>
      <c r="T19" s="14"/>
    </row>
    <row r="20" spans="1:20" x14ac:dyDescent="0.15">
      <c r="A20" s="11"/>
      <c r="B20" s="12"/>
      <c r="C20" s="12"/>
      <c r="D20" s="12"/>
      <c r="E20" s="12"/>
      <c r="G20" s="12"/>
      <c r="I20" s="12"/>
      <c r="O20" s="12"/>
      <c r="P20" s="15"/>
      <c r="Q20" s="15"/>
      <c r="R20" s="15"/>
      <c r="S20" s="13"/>
      <c r="T20" s="14"/>
    </row>
    <row r="21" spans="1:20" x14ac:dyDescent="0.15">
      <c r="A21" s="11"/>
      <c r="B21" s="12"/>
      <c r="C21" s="12"/>
      <c r="D21" s="12"/>
      <c r="E21" s="12"/>
      <c r="G21" s="12"/>
      <c r="I21" s="12"/>
      <c r="O21" s="12"/>
      <c r="P21" s="15"/>
      <c r="Q21" s="15"/>
      <c r="R21" s="15"/>
      <c r="S21" s="13"/>
      <c r="T21" s="14"/>
    </row>
    <row r="22" spans="1:20" x14ac:dyDescent="0.15">
      <c r="A22" s="11"/>
      <c r="B22" s="12"/>
      <c r="C22" s="12"/>
      <c r="D22" s="12"/>
      <c r="E22" s="12"/>
      <c r="S22" s="13"/>
      <c r="T22" s="14"/>
    </row>
    <row r="23" spans="1:20" x14ac:dyDescent="0.15">
      <c r="A23" s="11"/>
      <c r="B23" s="12"/>
      <c r="C23" s="12"/>
      <c r="D23" s="12"/>
      <c r="E23" s="12"/>
      <c r="H23" s="12"/>
      <c r="J23" s="12"/>
      <c r="L23" s="15"/>
      <c r="M23" s="15"/>
      <c r="N23" s="15"/>
      <c r="S23" s="13"/>
      <c r="T23" s="14"/>
    </row>
    <row r="24" spans="1:20" x14ac:dyDescent="0.15">
      <c r="A24" s="11"/>
      <c r="B24" s="12"/>
      <c r="C24" s="12"/>
      <c r="D24" s="12"/>
      <c r="E24" s="12"/>
      <c r="H24" s="12"/>
      <c r="J24" s="12"/>
      <c r="L24" s="15"/>
      <c r="M24" s="15"/>
      <c r="N24" s="15"/>
      <c r="S24" s="13"/>
      <c r="T24" s="14"/>
    </row>
    <row r="25" spans="1:20" x14ac:dyDescent="0.15">
      <c r="A25" s="11"/>
      <c r="B25" s="12"/>
      <c r="C25" s="12"/>
      <c r="D25" s="12"/>
      <c r="E25" s="12"/>
      <c r="H25" s="12"/>
      <c r="J25" s="12"/>
      <c r="L25" s="15"/>
      <c r="M25" s="15"/>
      <c r="N25" s="15"/>
      <c r="S25" s="13"/>
      <c r="T25" s="14"/>
    </row>
    <row r="26" spans="1:20" x14ac:dyDescent="0.15">
      <c r="A26" s="11"/>
      <c r="B26" s="12"/>
      <c r="C26" s="12"/>
      <c r="D26" s="12"/>
      <c r="E26" s="12"/>
      <c r="H26" s="12"/>
      <c r="J26" s="12"/>
      <c r="L26" s="15"/>
      <c r="M26" s="15"/>
      <c r="N26" s="15"/>
      <c r="S26" s="13"/>
      <c r="T26" s="14"/>
    </row>
    <row r="27" spans="1:20" x14ac:dyDescent="0.15">
      <c r="A27" s="11"/>
      <c r="B27" s="12"/>
      <c r="C27" s="12"/>
      <c r="D27" s="12"/>
      <c r="E27" s="12"/>
      <c r="H27" s="12"/>
      <c r="S27" s="13"/>
      <c r="T27" s="14"/>
    </row>
  </sheetData>
  <conditionalFormatting sqref="A2:S99">
    <cfRule type="expression" dxfId="3" priority="2">
      <formula>$D2="UNCONSTRAINED"</formula>
    </cfRule>
  </conditionalFormatting>
  <conditionalFormatting sqref="A2:S99">
    <cfRule type="expression" dxfId="2" priority="3">
      <formula>$D2="UNUSED"</formula>
    </cfRule>
  </conditionalFormatting>
  <dataValidations count="2">
    <dataValidation type="list" allowBlank="1" showErrorMessage="1" sqref="C2:C27" xr:uid="{00000000-0002-0000-0100-000000000000}">
      <formula1>"DIG-&gt;ANA,ANA-&gt;DIG"</formula1>
      <formula2>0</formula2>
    </dataValidation>
    <dataValidation type="list" allowBlank="1" sqref="D2:D27" xr:uid="{00000000-0002-0000-0100-000001000000}">
      <formula1>"SEQUENTIAL,COMBINATIONAL,CLOCK,RESET,UNCONSTRAINED,UNUSED"</formula1>
      <formula2>0</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46"/>
  <sheetViews>
    <sheetView zoomScale="75" zoomScaleNormal="75" workbookViewId="0">
      <pane ySplit="1" topLeftCell="A2" activePane="bottomLeft" state="frozen"/>
      <selection pane="bottomLeft" activeCell="D47" sqref="D47"/>
    </sheetView>
  </sheetViews>
  <sheetFormatPr baseColWidth="10" defaultColWidth="13.6640625" defaultRowHeight="13" x14ac:dyDescent="0.15"/>
  <cols>
    <col min="1" max="1" width="29" style="1" customWidth="1"/>
    <col min="2" max="2" width="20" style="1" customWidth="1"/>
    <col min="3" max="3" width="11.33203125" style="1" customWidth="1"/>
    <col min="4" max="4" width="17.1640625" style="1" customWidth="1"/>
    <col min="5" max="5" width="13.83203125" style="1" customWidth="1"/>
    <col min="6" max="6" width="11.1640625" style="1" customWidth="1"/>
    <col min="7" max="8" width="12.33203125" style="1" customWidth="1"/>
    <col min="9" max="9" width="13.33203125" style="1" customWidth="1"/>
    <col min="10" max="10" width="14.83203125" style="1" customWidth="1"/>
    <col min="11" max="11" width="11.5" style="1" customWidth="1"/>
    <col min="12" max="12" width="9.1640625" style="6" customWidth="1"/>
    <col min="13" max="13" width="10.83203125" style="6" customWidth="1"/>
    <col min="14" max="14" width="9.33203125" style="6" customWidth="1"/>
    <col min="15" max="15" width="7" style="1" customWidth="1"/>
    <col min="16" max="18" width="6.5" style="6" customWidth="1"/>
    <col min="19" max="19" width="68.1640625" style="1" customWidth="1"/>
    <col min="20" max="1022" width="13.6640625" style="1"/>
    <col min="1023" max="1024" width="8.6640625" style="1" customWidth="1"/>
  </cols>
  <sheetData>
    <row r="1" spans="1:20" s="10" customFormat="1" ht="42" x14ac:dyDescent="0.15">
      <c r="A1" s="7" t="s">
        <v>7</v>
      </c>
      <c r="B1" s="8" t="s">
        <v>8</v>
      </c>
      <c r="C1" s="8" t="s">
        <v>9</v>
      </c>
      <c r="D1" s="8" t="s">
        <v>10</v>
      </c>
      <c r="E1" s="8" t="s">
        <v>11</v>
      </c>
      <c r="F1" s="8" t="s">
        <v>12</v>
      </c>
      <c r="G1" s="8" t="s">
        <v>13</v>
      </c>
      <c r="H1" s="8" t="s">
        <v>14</v>
      </c>
      <c r="I1" s="8" t="s">
        <v>15</v>
      </c>
      <c r="J1" s="8" t="s">
        <v>16</v>
      </c>
      <c r="K1" s="8" t="s">
        <v>17</v>
      </c>
      <c r="L1" s="8" t="s">
        <v>18</v>
      </c>
      <c r="M1" s="8" t="s">
        <v>19</v>
      </c>
      <c r="N1" s="8" t="s">
        <v>20</v>
      </c>
      <c r="O1" s="8" t="s">
        <v>21</v>
      </c>
      <c r="P1" s="8" t="s">
        <v>22</v>
      </c>
      <c r="Q1" s="8" t="s">
        <v>23</v>
      </c>
      <c r="R1" s="8" t="s">
        <v>24</v>
      </c>
      <c r="S1" s="9" t="s">
        <v>25</v>
      </c>
    </row>
    <row r="2" spans="1:20" ht="13.25" customHeight="1" x14ac:dyDescent="0.15">
      <c r="A2" s="11" t="str">
        <f t="shared" ref="A2:A28" si="0">CONCATENATE("ms_adc_ec_",LOWER(B2))</f>
        <v>ms_adc_ec_startphi</v>
      </c>
      <c r="B2" s="12" t="s">
        <v>26</v>
      </c>
      <c r="C2" s="12" t="s">
        <v>27</v>
      </c>
      <c r="D2" s="12" t="s">
        <v>28</v>
      </c>
      <c r="E2" s="12"/>
      <c r="G2" s="12"/>
      <c r="S2" s="13"/>
      <c r="T2" s="14"/>
    </row>
    <row r="3" spans="1:20" ht="13.25" customHeight="1" x14ac:dyDescent="0.15">
      <c r="A3" s="11" t="str">
        <f t="shared" si="0"/>
        <v>ms_adc_ec_phi1_clk</v>
      </c>
      <c r="B3" s="12" t="s">
        <v>29</v>
      </c>
      <c r="C3" s="12" t="s">
        <v>27</v>
      </c>
      <c r="D3" s="12" t="s">
        <v>30</v>
      </c>
      <c r="E3" s="12"/>
      <c r="G3" s="12" t="s">
        <v>31</v>
      </c>
      <c r="I3" s="12" t="s">
        <v>32</v>
      </c>
      <c r="S3" s="13"/>
      <c r="T3" s="14"/>
    </row>
    <row r="4" spans="1:20" x14ac:dyDescent="0.15">
      <c r="A4" s="11" t="str">
        <f t="shared" si="0"/>
        <v>ms_adc_ec_phi2_clk</v>
      </c>
      <c r="B4" s="12" t="s">
        <v>33</v>
      </c>
      <c r="C4" s="12" t="s">
        <v>27</v>
      </c>
      <c r="D4" s="12" t="s">
        <v>34</v>
      </c>
      <c r="E4" s="12"/>
      <c r="G4" s="12" t="s">
        <v>31</v>
      </c>
      <c r="I4" s="12" t="s">
        <v>32</v>
      </c>
      <c r="S4" s="13"/>
      <c r="T4" s="14"/>
    </row>
    <row r="5" spans="1:20" x14ac:dyDescent="0.15">
      <c r="A5" s="11" t="str">
        <f t="shared" si="0"/>
        <v>ms_adc_ec_cmfb_clk</v>
      </c>
      <c r="B5" s="12" t="s">
        <v>35</v>
      </c>
      <c r="C5" s="12" t="s">
        <v>27</v>
      </c>
      <c r="D5" s="12" t="s">
        <v>30</v>
      </c>
      <c r="E5" s="12"/>
      <c r="G5" s="12" t="s">
        <v>31</v>
      </c>
      <c r="I5" s="12" t="s">
        <v>32</v>
      </c>
      <c r="S5" s="13"/>
      <c r="T5" s="14"/>
    </row>
    <row r="6" spans="1:20" x14ac:dyDescent="0.15">
      <c r="A6" s="11" t="str">
        <f t="shared" si="0"/>
        <v>ms_adc_ec_phi1_int</v>
      </c>
      <c r="B6" s="12" t="s">
        <v>36</v>
      </c>
      <c r="C6" s="12" t="s">
        <v>27</v>
      </c>
      <c r="D6" s="12" t="s">
        <v>37</v>
      </c>
      <c r="E6" s="12" t="s">
        <v>29</v>
      </c>
      <c r="G6" s="12" t="s">
        <v>38</v>
      </c>
      <c r="I6" s="12" t="s">
        <v>32</v>
      </c>
      <c r="O6" s="16" t="s">
        <v>39</v>
      </c>
      <c r="P6" s="17" t="s">
        <v>40</v>
      </c>
      <c r="Q6" s="17" t="s">
        <v>40</v>
      </c>
      <c r="R6" s="17" t="s">
        <v>40</v>
      </c>
      <c r="S6" s="13" t="s">
        <v>41</v>
      </c>
      <c r="T6" s="14"/>
    </row>
    <row r="7" spans="1:20" x14ac:dyDescent="0.15">
      <c r="A7" s="11" t="str">
        <f t="shared" si="0"/>
        <v>ms_adc_ec_phi2_int</v>
      </c>
      <c r="B7" s="12" t="s">
        <v>42</v>
      </c>
      <c r="C7" s="12" t="s">
        <v>27</v>
      </c>
      <c r="D7" s="12" t="s">
        <v>34</v>
      </c>
      <c r="E7" s="12"/>
      <c r="G7" s="12"/>
      <c r="I7" s="12"/>
      <c r="S7" s="13" t="s">
        <v>43</v>
      </c>
      <c r="T7" s="14"/>
    </row>
    <row r="8" spans="1:20" x14ac:dyDescent="0.15">
      <c r="A8" s="11" t="str">
        <f t="shared" si="0"/>
        <v>ms_adc_ec_force[1:0]</v>
      </c>
      <c r="B8" s="12" t="s">
        <v>44</v>
      </c>
      <c r="C8" s="12" t="s">
        <v>27</v>
      </c>
      <c r="D8" s="12" t="s">
        <v>28</v>
      </c>
      <c r="E8" s="12"/>
      <c r="G8" s="12"/>
      <c r="S8" s="13"/>
      <c r="T8" s="14"/>
    </row>
    <row r="9" spans="1:20" x14ac:dyDescent="0.15">
      <c r="A9" s="11" t="str">
        <f t="shared" si="0"/>
        <v>ms_adc_ec_nochop</v>
      </c>
      <c r="B9" s="12" t="s">
        <v>45</v>
      </c>
      <c r="C9" s="12" t="s">
        <v>27</v>
      </c>
      <c r="D9" s="12" t="s">
        <v>34</v>
      </c>
      <c r="E9" s="12"/>
      <c r="G9" s="12"/>
      <c r="S9" s="13"/>
      <c r="T9" s="14"/>
    </row>
    <row r="10" spans="1:20" x14ac:dyDescent="0.15">
      <c r="A10" s="11" t="str">
        <f t="shared" si="0"/>
        <v>ms_adc_ec_src[5:0]</v>
      </c>
      <c r="B10" s="12" t="s">
        <v>46</v>
      </c>
      <c r="C10" s="12" t="s">
        <v>27</v>
      </c>
      <c r="D10" s="12" t="s">
        <v>28</v>
      </c>
      <c r="E10" s="12"/>
      <c r="G10" s="12"/>
      <c r="S10" s="13"/>
      <c r="T10" s="14"/>
    </row>
    <row r="11" spans="1:20" x14ac:dyDescent="0.15">
      <c r="A11" s="11" t="str">
        <f t="shared" si="0"/>
        <v>ms_adc_ec_speed[1:0]</v>
      </c>
      <c r="B11" s="12" t="s">
        <v>47</v>
      </c>
      <c r="C11" s="12" t="s">
        <v>27</v>
      </c>
      <c r="D11" s="12" t="s">
        <v>28</v>
      </c>
      <c r="E11" s="12"/>
      <c r="G11" s="12"/>
      <c r="S11" s="13"/>
      <c r="T11" s="14"/>
    </row>
    <row r="12" spans="1:20" ht="15.75" customHeight="1" x14ac:dyDescent="0.15">
      <c r="A12" s="11" t="str">
        <f t="shared" si="0"/>
        <v>ms_adc_ec_ref_always_on</v>
      </c>
      <c r="B12" s="12" t="s">
        <v>48</v>
      </c>
      <c r="C12" s="12" t="s">
        <v>27</v>
      </c>
      <c r="D12" s="12" t="s">
        <v>28</v>
      </c>
      <c r="E12" s="12"/>
      <c r="G12" s="12"/>
      <c r="S12" s="13"/>
      <c r="T12" s="14"/>
    </row>
    <row r="13" spans="1:20" x14ac:dyDescent="0.15">
      <c r="A13" s="11" t="str">
        <f t="shared" si="0"/>
        <v>ms_adc_ec_resetb</v>
      </c>
      <c r="B13" s="12" t="s">
        <v>49</v>
      </c>
      <c r="C13" s="12" t="s">
        <v>27</v>
      </c>
      <c r="D13" s="12" t="s">
        <v>50</v>
      </c>
      <c r="E13" s="12" t="s">
        <v>29</v>
      </c>
      <c r="G13" s="12" t="s">
        <v>51</v>
      </c>
      <c r="I13" s="12" t="s">
        <v>52</v>
      </c>
      <c r="O13" s="12" t="s">
        <v>53</v>
      </c>
      <c r="P13" s="18" t="s">
        <v>54</v>
      </c>
      <c r="Q13" s="18" t="s">
        <v>55</v>
      </c>
      <c r="R13" s="18" t="s">
        <v>56</v>
      </c>
      <c r="S13" s="13" t="s">
        <v>57</v>
      </c>
      <c r="T13" s="14"/>
    </row>
    <row r="14" spans="1:20" x14ac:dyDescent="0.15">
      <c r="A14" s="11" t="str">
        <f t="shared" si="0"/>
        <v>ms_adc_ec_state_idle</v>
      </c>
      <c r="B14" s="12" t="s">
        <v>58</v>
      </c>
      <c r="C14" s="12" t="s">
        <v>27</v>
      </c>
      <c r="D14" s="12" t="s">
        <v>37</v>
      </c>
      <c r="E14" s="12" t="s">
        <v>29</v>
      </c>
      <c r="G14" s="12" t="s">
        <v>59</v>
      </c>
      <c r="I14" s="12" t="s">
        <v>32</v>
      </c>
      <c r="O14" s="12" t="s">
        <v>53</v>
      </c>
      <c r="P14" s="18" t="s">
        <v>54</v>
      </c>
      <c r="Q14" s="18" t="s">
        <v>55</v>
      </c>
      <c r="R14" s="18" t="s">
        <v>56</v>
      </c>
      <c r="S14" s="13"/>
      <c r="T14" s="14"/>
    </row>
    <row r="15" spans="1:20" x14ac:dyDescent="0.15">
      <c r="A15" s="11" t="str">
        <f t="shared" si="0"/>
        <v>ms_adc_ec_state_sample_c3_</v>
      </c>
      <c r="B15" s="12" t="s">
        <v>60</v>
      </c>
      <c r="C15" s="12" t="s">
        <v>27</v>
      </c>
      <c r="D15" s="12" t="s">
        <v>37</v>
      </c>
      <c r="E15" s="12" t="s">
        <v>29</v>
      </c>
      <c r="G15" s="12" t="s">
        <v>59</v>
      </c>
      <c r="I15" s="12" t="s">
        <v>32</v>
      </c>
      <c r="O15" s="12" t="s">
        <v>53</v>
      </c>
      <c r="P15" s="18" t="s">
        <v>54</v>
      </c>
      <c r="Q15" s="18" t="s">
        <v>55</v>
      </c>
      <c r="R15" s="18" t="s">
        <v>56</v>
      </c>
      <c r="S15" s="13"/>
      <c r="T15" s="14"/>
    </row>
    <row r="16" spans="1:20" x14ac:dyDescent="0.15">
      <c r="A16" s="11" t="str">
        <f t="shared" si="0"/>
        <v>ms_adc_ec_state_1st_count</v>
      </c>
      <c r="B16" s="12" t="s">
        <v>61</v>
      </c>
      <c r="C16" s="12" t="s">
        <v>27</v>
      </c>
      <c r="D16" s="12" t="s">
        <v>37</v>
      </c>
      <c r="E16" s="12" t="s">
        <v>29</v>
      </c>
      <c r="G16" s="12" t="s">
        <v>59</v>
      </c>
      <c r="I16" s="12" t="s">
        <v>32</v>
      </c>
      <c r="O16" s="12" t="s">
        <v>53</v>
      </c>
      <c r="P16" s="18" t="s">
        <v>54</v>
      </c>
      <c r="Q16" s="18" t="s">
        <v>55</v>
      </c>
      <c r="R16" s="18" t="s">
        <v>56</v>
      </c>
      <c r="S16" s="13"/>
      <c r="T16" s="14"/>
    </row>
    <row r="17" spans="1:20" x14ac:dyDescent="0.15">
      <c r="A17" s="11" t="str">
        <f t="shared" si="0"/>
        <v>ms_adc_ec_state_last_count</v>
      </c>
      <c r="B17" s="12" t="s">
        <v>62</v>
      </c>
      <c r="C17" s="12" t="s">
        <v>27</v>
      </c>
      <c r="D17" s="12" t="s">
        <v>37</v>
      </c>
      <c r="E17" s="12" t="s">
        <v>29</v>
      </c>
      <c r="G17" s="12" t="s">
        <v>59</v>
      </c>
      <c r="I17" s="12" t="s">
        <v>32</v>
      </c>
      <c r="O17" s="12" t="s">
        <v>53</v>
      </c>
      <c r="P17" s="18" t="s">
        <v>54</v>
      </c>
      <c r="Q17" s="18" t="s">
        <v>55</v>
      </c>
      <c r="R17" s="18" t="s">
        <v>56</v>
      </c>
      <c r="S17" s="13"/>
      <c r="T17" s="14"/>
    </row>
    <row r="18" spans="1:20" x14ac:dyDescent="0.15">
      <c r="A18" s="11" t="str">
        <f t="shared" si="0"/>
        <v>ms_adc_ec_state_count</v>
      </c>
      <c r="B18" s="12" t="s">
        <v>63</v>
      </c>
      <c r="C18" s="12" t="s">
        <v>27</v>
      </c>
      <c r="D18" s="12" t="s">
        <v>37</v>
      </c>
      <c r="E18" s="12" t="s">
        <v>29</v>
      </c>
      <c r="G18" s="12" t="s">
        <v>59</v>
      </c>
      <c r="I18" s="12" t="s">
        <v>32</v>
      </c>
      <c r="O18" s="12" t="s">
        <v>53</v>
      </c>
      <c r="P18" s="18" t="s">
        <v>54</v>
      </c>
      <c r="Q18" s="18" t="s">
        <v>55</v>
      </c>
      <c r="R18" s="18" t="s">
        <v>56</v>
      </c>
      <c r="S18" s="13"/>
      <c r="T18" s="14"/>
    </row>
    <row r="19" spans="1:20" x14ac:dyDescent="0.15">
      <c r="A19" s="11" t="str">
        <f t="shared" si="0"/>
        <v>ms_adc_ec_state_ext</v>
      </c>
      <c r="B19" s="12" t="s">
        <v>64</v>
      </c>
      <c r="C19" s="12" t="s">
        <v>27</v>
      </c>
      <c r="D19" s="12" t="s">
        <v>37</v>
      </c>
      <c r="E19" s="12" t="s">
        <v>29</v>
      </c>
      <c r="G19" s="12" t="s">
        <v>59</v>
      </c>
      <c r="I19" s="12" t="s">
        <v>32</v>
      </c>
      <c r="O19" s="12" t="s">
        <v>53</v>
      </c>
      <c r="P19" s="18" t="s">
        <v>54</v>
      </c>
      <c r="Q19" s="18" t="s">
        <v>55</v>
      </c>
      <c r="R19" s="18" t="s">
        <v>56</v>
      </c>
      <c r="S19" s="13"/>
      <c r="T19" s="14"/>
    </row>
    <row r="20" spans="1:20" x14ac:dyDescent="0.15">
      <c r="A20" s="11" t="str">
        <f t="shared" si="0"/>
        <v>ms_adc_ec_state_1st_cyclic</v>
      </c>
      <c r="B20" s="12" t="s">
        <v>65</v>
      </c>
      <c r="C20" s="12" t="s">
        <v>27</v>
      </c>
      <c r="D20" s="12" t="s">
        <v>37</v>
      </c>
      <c r="E20" s="12" t="s">
        <v>29</v>
      </c>
      <c r="G20" s="12" t="s">
        <v>59</v>
      </c>
      <c r="I20" s="12" t="s">
        <v>32</v>
      </c>
      <c r="O20" s="12" t="s">
        <v>53</v>
      </c>
      <c r="P20" s="18" t="s">
        <v>54</v>
      </c>
      <c r="Q20" s="18" t="s">
        <v>55</v>
      </c>
      <c r="R20" s="18" t="s">
        <v>56</v>
      </c>
      <c r="S20" s="13"/>
      <c r="T20" s="14"/>
    </row>
    <row r="21" spans="1:20" x14ac:dyDescent="0.15">
      <c r="A21" s="11" t="str">
        <f t="shared" si="0"/>
        <v>ms_adc_ec_state_cyclic</v>
      </c>
      <c r="B21" s="12" t="s">
        <v>66</v>
      </c>
      <c r="C21" s="12" t="s">
        <v>27</v>
      </c>
      <c r="D21" s="12" t="s">
        <v>37</v>
      </c>
      <c r="E21" s="12" t="s">
        <v>29</v>
      </c>
      <c r="G21" s="12" t="s">
        <v>59</v>
      </c>
      <c r="I21" s="12" t="s">
        <v>32</v>
      </c>
      <c r="O21" s="12" t="s">
        <v>53</v>
      </c>
      <c r="P21" s="18" t="s">
        <v>54</v>
      </c>
      <c r="Q21" s="18" t="s">
        <v>55</v>
      </c>
      <c r="R21" s="18" t="s">
        <v>56</v>
      </c>
      <c r="S21" s="13"/>
      <c r="T21" s="14"/>
    </row>
    <row r="22" spans="1:20" x14ac:dyDescent="0.15">
      <c r="A22" s="11" t="str">
        <f t="shared" si="0"/>
        <v>ms_adc_ec_chop_count</v>
      </c>
      <c r="B22" s="12" t="s">
        <v>67</v>
      </c>
      <c r="C22" s="12" t="s">
        <v>27</v>
      </c>
      <c r="D22" s="12" t="s">
        <v>68</v>
      </c>
      <c r="E22" s="12" t="s">
        <v>29</v>
      </c>
      <c r="G22" s="12" t="s">
        <v>59</v>
      </c>
      <c r="I22" s="12" t="s">
        <v>32</v>
      </c>
      <c r="O22" s="12" t="s">
        <v>53</v>
      </c>
      <c r="P22" s="18" t="s">
        <v>54</v>
      </c>
      <c r="Q22" s="18" t="s">
        <v>55</v>
      </c>
      <c r="R22" s="18" t="s">
        <v>56</v>
      </c>
      <c r="S22" s="13"/>
      <c r="T22" s="14"/>
    </row>
    <row r="23" spans="1:20" x14ac:dyDescent="0.15">
      <c r="A23" s="11" t="str">
        <f t="shared" si="0"/>
        <v>ms_adc_ec_stby</v>
      </c>
      <c r="B23" s="12" t="s">
        <v>69</v>
      </c>
      <c r="C23" s="12" t="s">
        <v>27</v>
      </c>
      <c r="D23" s="12" t="s">
        <v>28</v>
      </c>
      <c r="E23" s="12"/>
      <c r="S23" s="13"/>
      <c r="T23" s="14"/>
    </row>
    <row r="24" spans="1:20" x14ac:dyDescent="0.15">
      <c r="A24" s="11" t="str">
        <f t="shared" si="0"/>
        <v>ms_adc_ec_dh1</v>
      </c>
      <c r="B24" s="12" t="s">
        <v>70</v>
      </c>
      <c r="C24" s="12" t="s">
        <v>71</v>
      </c>
      <c r="D24" s="12" t="s">
        <v>37</v>
      </c>
      <c r="E24" s="12" t="s">
        <v>72</v>
      </c>
      <c r="H24" s="12" t="s">
        <v>73</v>
      </c>
      <c r="J24" s="12" t="s">
        <v>74</v>
      </c>
      <c r="L24" s="15" t="s">
        <v>75</v>
      </c>
      <c r="M24" s="15" t="s">
        <v>56</v>
      </c>
      <c r="N24" s="15" t="s">
        <v>76</v>
      </c>
      <c r="S24" s="13"/>
      <c r="T24" s="14"/>
    </row>
    <row r="25" spans="1:20" x14ac:dyDescent="0.15">
      <c r="A25" s="11" t="str">
        <f t="shared" si="0"/>
        <v>ms_adc_ec_dl1</v>
      </c>
      <c r="B25" s="12" t="s">
        <v>77</v>
      </c>
      <c r="C25" s="12" t="s">
        <v>71</v>
      </c>
      <c r="D25" s="12" t="s">
        <v>37</v>
      </c>
      <c r="E25" s="12" t="s">
        <v>72</v>
      </c>
      <c r="H25" s="12" t="s">
        <v>73</v>
      </c>
      <c r="J25" s="12" t="s">
        <v>74</v>
      </c>
      <c r="L25" s="15" t="s">
        <v>75</v>
      </c>
      <c r="M25" s="15" t="s">
        <v>56</v>
      </c>
      <c r="N25" s="15" t="s">
        <v>76</v>
      </c>
      <c r="S25" s="13"/>
      <c r="T25" s="14"/>
    </row>
    <row r="26" spans="1:20" x14ac:dyDescent="0.15">
      <c r="A26" s="11" t="str">
        <f t="shared" si="0"/>
        <v>ms_adc_ec_dh2</v>
      </c>
      <c r="B26" s="12" t="s">
        <v>78</v>
      </c>
      <c r="C26" s="12" t="s">
        <v>71</v>
      </c>
      <c r="D26" s="12" t="s">
        <v>37</v>
      </c>
      <c r="E26" s="12" t="s">
        <v>29</v>
      </c>
      <c r="H26" s="12" t="s">
        <v>73</v>
      </c>
      <c r="J26" s="12" t="s">
        <v>74</v>
      </c>
      <c r="L26" s="15" t="s">
        <v>75</v>
      </c>
      <c r="M26" s="15" t="s">
        <v>56</v>
      </c>
      <c r="N26" s="15" t="s">
        <v>76</v>
      </c>
      <c r="S26" s="13"/>
      <c r="T26" s="14"/>
    </row>
    <row r="27" spans="1:20" x14ac:dyDescent="0.15">
      <c r="A27" s="11" t="str">
        <f t="shared" si="0"/>
        <v>ms_adc_ec_dl2</v>
      </c>
      <c r="B27" s="12" t="s">
        <v>79</v>
      </c>
      <c r="C27" s="12" t="s">
        <v>71</v>
      </c>
      <c r="D27" s="12" t="s">
        <v>37</v>
      </c>
      <c r="E27" s="12" t="s">
        <v>29</v>
      </c>
      <c r="H27" s="12" t="s">
        <v>73</v>
      </c>
      <c r="J27" s="12" t="s">
        <v>74</v>
      </c>
      <c r="L27" s="15" t="s">
        <v>75</v>
      </c>
      <c r="M27" s="15" t="s">
        <v>56</v>
      </c>
      <c r="N27" s="15" t="s">
        <v>76</v>
      </c>
      <c r="S27" s="13"/>
      <c r="T27" s="14"/>
    </row>
    <row r="28" spans="1:20" x14ac:dyDescent="0.15">
      <c r="A28" s="11" t="str">
        <f t="shared" si="0"/>
        <v>ms_adc_ec_rdy</v>
      </c>
      <c r="B28" s="12" t="s">
        <v>80</v>
      </c>
      <c r="C28" s="12" t="s">
        <v>71</v>
      </c>
      <c r="D28" s="12" t="s">
        <v>28</v>
      </c>
      <c r="E28" s="12"/>
      <c r="H28" s="12"/>
      <c r="S28" s="13"/>
      <c r="T28" s="14"/>
    </row>
    <row r="31" spans="1:20" x14ac:dyDescent="0.15">
      <c r="D31" s="19"/>
      <c r="E31" s="20"/>
      <c r="F31" s="20"/>
      <c r="G31" s="20"/>
      <c r="H31" s="20"/>
      <c r="I31" s="20"/>
      <c r="J31" s="20"/>
      <c r="K31" s="20"/>
      <c r="L31" s="21"/>
      <c r="M31" s="21"/>
      <c r="N31" s="22"/>
    </row>
    <row r="32" spans="1:20" x14ac:dyDescent="0.15">
      <c r="D32" s="23"/>
      <c r="E32" s="24"/>
      <c r="F32" s="24"/>
      <c r="G32" s="24"/>
      <c r="H32" s="24"/>
      <c r="I32" s="24"/>
      <c r="J32" s="24"/>
      <c r="K32" s="24"/>
      <c r="L32" s="25"/>
      <c r="M32" s="25"/>
      <c r="N32" s="26"/>
    </row>
    <row r="33" spans="4:14" x14ac:dyDescent="0.15">
      <c r="D33" s="23"/>
      <c r="E33" s="24"/>
      <c r="F33" s="24"/>
      <c r="G33" s="24"/>
      <c r="H33" s="24"/>
      <c r="I33" s="24"/>
      <c r="J33" s="24"/>
      <c r="K33" s="24"/>
      <c r="L33" s="25"/>
      <c r="M33" s="25"/>
      <c r="N33" s="26"/>
    </row>
    <row r="34" spans="4:14" x14ac:dyDescent="0.15">
      <c r="D34" s="23"/>
      <c r="E34" s="24"/>
      <c r="F34" s="24"/>
      <c r="G34" s="24"/>
      <c r="H34" s="24"/>
      <c r="I34" s="24"/>
      <c r="J34" s="24"/>
      <c r="K34" s="24"/>
      <c r="L34" s="25"/>
      <c r="M34" s="25"/>
      <c r="N34" s="26"/>
    </row>
    <row r="35" spans="4:14" x14ac:dyDescent="0.15">
      <c r="D35" s="23"/>
      <c r="E35" s="24"/>
      <c r="F35" s="24"/>
      <c r="G35" s="24"/>
      <c r="H35" s="24"/>
      <c r="I35" s="24"/>
      <c r="J35" s="24"/>
      <c r="K35" s="24"/>
      <c r="L35" s="25"/>
      <c r="M35" s="25"/>
      <c r="N35" s="26"/>
    </row>
    <row r="36" spans="4:14" x14ac:dyDescent="0.15">
      <c r="D36" s="23"/>
      <c r="E36" s="24"/>
      <c r="F36" s="24"/>
      <c r="G36" s="24"/>
      <c r="H36" s="24"/>
      <c r="I36" s="24"/>
      <c r="J36" s="24"/>
      <c r="K36" s="24"/>
      <c r="L36" s="25"/>
      <c r="M36" s="25"/>
      <c r="N36" s="26"/>
    </row>
    <row r="37" spans="4:14" x14ac:dyDescent="0.15">
      <c r="D37" s="23"/>
      <c r="E37" s="24"/>
      <c r="F37" s="24"/>
      <c r="G37" s="24"/>
      <c r="H37" s="24"/>
      <c r="I37" s="24"/>
      <c r="J37" s="24"/>
      <c r="K37" s="24"/>
      <c r="L37" s="25"/>
      <c r="M37" s="25"/>
      <c r="N37" s="26"/>
    </row>
    <row r="38" spans="4:14" x14ac:dyDescent="0.15">
      <c r="D38" s="23"/>
      <c r="E38" s="24"/>
      <c r="F38" s="24"/>
      <c r="G38" s="24"/>
      <c r="H38" s="24"/>
      <c r="I38" s="24"/>
      <c r="J38" s="24"/>
      <c r="K38" s="24"/>
      <c r="L38" s="25"/>
      <c r="M38" s="25"/>
      <c r="N38" s="26"/>
    </row>
    <row r="39" spans="4:14" x14ac:dyDescent="0.15">
      <c r="D39" s="23"/>
      <c r="E39" s="24"/>
      <c r="F39" s="24"/>
      <c r="G39" s="24"/>
      <c r="H39" s="24"/>
      <c r="I39" s="24"/>
      <c r="J39" s="24"/>
      <c r="K39" s="24"/>
      <c r="L39" s="25"/>
      <c r="M39" s="25"/>
      <c r="N39" s="26"/>
    </row>
    <row r="40" spans="4:14" x14ac:dyDescent="0.15">
      <c r="D40" s="23"/>
      <c r="E40" s="24"/>
      <c r="F40" s="24"/>
      <c r="G40" s="24"/>
      <c r="H40" s="24"/>
      <c r="I40" s="24"/>
      <c r="J40" s="24"/>
      <c r="K40" s="24"/>
      <c r="L40" s="25"/>
      <c r="M40" s="25"/>
      <c r="N40" s="26"/>
    </row>
    <row r="41" spans="4:14" x14ac:dyDescent="0.15">
      <c r="D41" s="27"/>
      <c r="E41" s="28"/>
      <c r="F41" s="28"/>
      <c r="G41" s="28"/>
      <c r="H41" s="28"/>
      <c r="I41" s="28"/>
      <c r="J41" s="28"/>
      <c r="K41" s="28"/>
      <c r="L41" s="29"/>
      <c r="M41" s="29"/>
      <c r="N41" s="30"/>
    </row>
    <row r="45" spans="4:14" x14ac:dyDescent="0.15">
      <c r="D45" s="1" t="s">
        <v>116</v>
      </c>
    </row>
    <row r="46" spans="4:14" x14ac:dyDescent="0.15">
      <c r="D46" s="1" t="s">
        <v>117</v>
      </c>
    </row>
  </sheetData>
  <conditionalFormatting sqref="A2:S100">
    <cfRule type="expression" dxfId="1" priority="2">
      <formula>$D2="UNCONSTRAINED"</formula>
    </cfRule>
  </conditionalFormatting>
  <conditionalFormatting sqref="A2:S100">
    <cfRule type="expression" dxfId="0" priority="3">
      <formula>$D2="UNUSED"</formula>
    </cfRule>
  </conditionalFormatting>
  <dataValidations count="2">
    <dataValidation type="list" allowBlank="1" showErrorMessage="1" sqref="C2:C28" xr:uid="{00000000-0002-0000-0200-000000000000}">
      <formula1>"DIG-&gt;ANA,ANA-&gt;DIG"</formula1>
      <formula2>0</formula2>
    </dataValidation>
    <dataValidation type="list" allowBlank="1" sqref="D2:D28" xr:uid="{00000000-0002-0000-0200-000001000000}">
      <formula1>"SEQUENTIAL,COMBINATIONAL,CLOCK,RESET,UNCONSTRAINED,UNUSED"</formula1>
      <formula2>0</formula2>
    </dataValidation>
  </dataValidations>
  <pageMargins left="0.7" right="0.7" top="0.75" bottom="0.75" header="0.51180555555555496" footer="0.51180555555555496"/>
  <pageSetup firstPageNumber="0" orientation="portrait" horizontalDpi="300" verticalDpi="300"/>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5"/>
  <sheetViews>
    <sheetView zoomScale="75" zoomScaleNormal="75" workbookViewId="0">
      <selection activeCell="A10" sqref="A10"/>
    </sheetView>
  </sheetViews>
  <sheetFormatPr baseColWidth="10" defaultColWidth="13.6640625" defaultRowHeight="13" x14ac:dyDescent="0.15"/>
  <cols>
    <col min="1" max="1" width="94.1640625" style="1" customWidth="1"/>
    <col min="2" max="1024" width="13.6640625" style="1"/>
  </cols>
  <sheetData>
    <row r="1" spans="1:1" ht="189" customHeight="1" x14ac:dyDescent="0.15">
      <c r="A1" s="31" t="s">
        <v>81</v>
      </c>
    </row>
    <row r="2" spans="1:1" x14ac:dyDescent="0.15">
      <c r="A2" s="32" t="s">
        <v>82</v>
      </c>
    </row>
    <row r="3" spans="1:1" x14ac:dyDescent="0.15">
      <c r="A3" s="32" t="s">
        <v>83</v>
      </c>
    </row>
    <row r="5" spans="1:1" ht="34" x14ac:dyDescent="0.2">
      <c r="A5" s="33" t="s">
        <v>84</v>
      </c>
    </row>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170</TotalTime>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General</vt:lpstr>
      <vt:lpstr>Timing</vt:lpstr>
      <vt:lpstr>Timing_Exemple</vt:lpstr>
      <vt:lpstr>HowTo</vt:lpstr>
      <vt:lpstr>block_name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vib</dc:creator>
  <dc:description/>
  <cp:lastModifiedBy>Utilisateur de Microsoft Office</cp:lastModifiedBy>
  <cp:revision>40</cp:revision>
  <dcterms:created xsi:type="dcterms:W3CDTF">2019-06-06T13:15:34Z</dcterms:created>
  <dcterms:modified xsi:type="dcterms:W3CDTF">2020-04-26T20:43:37Z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