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9440" windowHeight="10800" activeTab="2"/>
  </bookViews>
  <sheets>
    <sheet name="Materials" sheetId="6" r:id="rId1"/>
    <sheet name="Geometry" sheetId="1" r:id="rId2"/>
    <sheet name="Components" sheetId="4" r:id="rId3"/>
  </sheets>
  <calcPr calcId="145621"/>
</workbook>
</file>

<file path=xl/calcChain.xml><?xml version="1.0" encoding="utf-8"?>
<calcChain xmlns="http://schemas.openxmlformats.org/spreadsheetml/2006/main">
  <c r="O10" i="6" l="1"/>
  <c r="O5" i="6" l="1"/>
  <c r="O7" i="6"/>
  <c r="O8" i="6"/>
  <c r="O9" i="6"/>
  <c r="O4" i="6"/>
  <c r="N6" i="6" l="1"/>
  <c r="O6" i="6" s="1"/>
  <c r="A5" i="6"/>
  <c r="A6" i="6" s="1"/>
  <c r="A7" i="6" s="1"/>
  <c r="A8" i="6" s="1"/>
</calcChain>
</file>

<file path=xl/sharedStrings.xml><?xml version="1.0" encoding="utf-8"?>
<sst xmlns="http://schemas.openxmlformats.org/spreadsheetml/2006/main" count="205" uniqueCount="107">
  <si>
    <t>Twist (deg)</t>
  </si>
  <si>
    <t>aero center</t>
  </si>
  <si>
    <t>% Thick</t>
  </si>
  <si>
    <t>Chord (m)</t>
  </si>
  <si>
    <t>gelcoat</t>
  </si>
  <si>
    <t>te-reinf</t>
  </si>
  <si>
    <t>le,te</t>
  </si>
  <si>
    <t>a,b</t>
  </si>
  <si>
    <t>b,c</t>
  </si>
  <si>
    <t>Material ID</t>
  </si>
  <si>
    <t>Type</t>
  </si>
  <si>
    <t>Layer Thickness</t>
  </si>
  <si>
    <t>Ex</t>
  </si>
  <si>
    <t>Ey</t>
  </si>
  <si>
    <t>Gxy</t>
  </si>
  <si>
    <t>prxy</t>
  </si>
  <si>
    <t>UTS</t>
  </si>
  <si>
    <t>UCS</t>
  </si>
  <si>
    <t>Reference</t>
  </si>
  <si>
    <t>[mm]</t>
  </si>
  <si>
    <t>[MPa]</t>
  </si>
  <si>
    <t>[-]</t>
  </si>
  <si>
    <t>Gelcoat</t>
  </si>
  <si>
    <t>isotropic</t>
  </si>
  <si>
    <t>from SAND2011-3779, Sandia 100-m Blade</t>
  </si>
  <si>
    <t>E-LT-5500(UD)</t>
  </si>
  <si>
    <t>orthotropic</t>
  </si>
  <si>
    <t>SNL(Triax)</t>
  </si>
  <si>
    <t>Saertex(DB)</t>
  </si>
  <si>
    <t>Carbon(UD)</t>
  </si>
  <si>
    <t>Inverse CLT starting from MSU Materials Database data: MD-P2B; [±45/(0)4C]S; 55%vf; EP; Newport NB307; carbon prepreg; 85% Uni; 15%DB</t>
  </si>
  <si>
    <t>HP Extents</t>
  </si>
  <si>
    <t>LP Extents</t>
  </si>
  <si>
    <t>Span (m)</t>
  </si>
  <si>
    <t>Fabric Angle</t>
  </si>
  <si>
    <t>c,d</t>
  </si>
  <si>
    <t>Airfoil Shape File</t>
  </si>
  <si>
    <t>sw-db</t>
  </si>
  <si>
    <t>Spar cap width</t>
  </si>
  <si>
    <t>shell</t>
  </si>
  <si>
    <t>root</t>
  </si>
  <si>
    <t>lep-core</t>
  </si>
  <si>
    <t>tep-core</t>
  </si>
  <si>
    <t>spar</t>
  </si>
  <si>
    <t>[0, 1]</t>
  </si>
  <si>
    <t>Layer Interp</t>
  </si>
  <si>
    <t>CP nLayers</t>
  </si>
  <si>
    <t>CP span</t>
  </si>
  <si>
    <t>pchip</t>
  </si>
  <si>
    <t>d,te</t>
  </si>
  <si>
    <t>LE band width</t>
  </si>
  <si>
    <t>TE band width</t>
  </si>
  <si>
    <t>Dry Fabric Layer Density</t>
  </si>
  <si>
    <t>Density</t>
  </si>
  <si>
    <t>[g/m^2]</t>
  </si>
  <si>
    <t>[kg/m^3]</t>
  </si>
  <si>
    <t>Component Name</t>
  </si>
  <si>
    <t>[2, 2]</t>
  </si>
  <si>
    <t>b</t>
  </si>
  <si>
    <t>c</t>
  </si>
  <si>
    <t>sw-core</t>
  </si>
  <si>
    <t>Component Group</t>
  </si>
  <si>
    <t>circular</t>
  </si>
  <si>
    <t>DU99-W-405</t>
  </si>
  <si>
    <t>DU99-W-350</t>
  </si>
  <si>
    <t>DU97-W-300</t>
  </si>
  <si>
    <t>DU91-W-250</t>
  </si>
  <si>
    <t>DU93-W-210</t>
  </si>
  <si>
    <t>NACA-64-618</t>
  </si>
  <si>
    <t>FOAM(20mm)</t>
  </si>
  <si>
    <t>linear</t>
  </si>
  <si>
    <t>Resin</t>
  </si>
  <si>
    <t>resin</t>
  </si>
  <si>
    <t>[0,1]</t>
  </si>
  <si>
    <t>[4,4]</t>
  </si>
  <si>
    <t>[60,60]</t>
  </si>
  <si>
    <t>[0 0.2 0.6 1]</t>
  </si>
  <si>
    <t>[0,85, 80, 1]</t>
  </si>
  <si>
    <t>[  0    0.0750    0.6500    0.9000    0.9900    1.0000]</t>
  </si>
  <si>
    <t>[0    60    60     5     5     0]</t>
  </si>
  <si>
    <t>[ 0    0.0450    0.1470    0.1640    0.6700    0.9000    0.9900    1.0000 ]</t>
  </si>
  <si>
    <t>[  0   100   100    60    60     5     5     0]</t>
  </si>
  <si>
    <t>[       0    0.0250    0.0900    0.1450    0.1800    0.1970    0.3000    0.5500    0.9800    1.0000]</t>
  </si>
  <si>
    <t>[ 0     5     5    25    25    30    15     2     2     0]</t>
  </si>
  <si>
    <t>[12, 12]</t>
  </si>
  <si>
    <t>[10, 10]</t>
  </si>
  <si>
    <t>[     0    0.0200    0.0680    0.1825    1.0000 ]</t>
  </si>
  <si>
    <t>[ 96    31    31     0     0]</t>
  </si>
  <si>
    <t>te-core</t>
  </si>
  <si>
    <t>[    0    0.0700    0.0850    0.2500    0.6000    0.9900    1.0000 ]</t>
  </si>
  <si>
    <t>[    0     0    60    60    10    10     0 ]</t>
  </si>
  <si>
    <t>Compatible with version v2013-07-25</t>
  </si>
  <si>
    <t>do not delete ==&gt;</t>
  </si>
  <si>
    <t>&lt;==</t>
  </si>
  <si>
    <t xml:space="preserve">Flags: </t>
  </si>
  <si>
    <t>T</t>
  </si>
  <si>
    <t>Use natural offset (T: offset to max thickness location + xoffset, F: offset only by xoffset)</t>
  </si>
  <si>
    <t>CW</t>
  </si>
  <si>
    <t>Direction rotor spins when looking downwind (CW: clockwise, CCW: counter-clockwise)</t>
  </si>
  <si>
    <t>F</t>
  </si>
  <si>
    <t>Twist shear webs with blade twist (T: points b &amp; c follow blade twist, F: points b &amp; c follow flat plate)</t>
  </si>
  <si>
    <t>Output span locations (m)</t>
  </si>
  <si>
    <t>xoffset</t>
  </si>
  <si>
    <t>Component Group = 0:blade, 1:sw1, 2:sw2, etc…</t>
  </si>
  <si>
    <t>0.4c-d</t>
  </si>
  <si>
    <t>[0.02, 0.9]</t>
  </si>
  <si>
    <t>[0.1, 0.6]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</si>
</sst>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E+0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Fill="1" applyBorder="1"/>
    <xf numFmtId="11" fontId="0" fillId="0" borderId="0" xfId="0" applyNumberFormat="1"/>
    <xf numFmtId="0" fontId="0" fillId="0" borderId="0" xfId="0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quotePrefix="1" applyFon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D19" sqref="D19"/>
    </sheetView>
  </sheetViews>
  <sheetFormatPr defaultRowHeight="15" x14ac:dyDescent="0.25"/>
  <cols>
    <col min="1" max="1" width="12.85546875" style="5" customWidth="1"/>
    <col min="2" max="3" width="13.85546875" style="5" customWidth="1"/>
    <col min="4" max="4" width="9.7109375" style="5" customWidth="1"/>
    <col min="5" max="10" width="10.5703125" style="5" bestFit="1" customWidth="1"/>
    <col min="11" max="13" width="9.140625" style="5"/>
    <col min="14" max="15" width="10.85546875" style="5" customWidth="1"/>
    <col min="16" max="17" width="9.140625" style="5"/>
    <col min="18" max="18" width="22.42578125" style="5" customWidth="1"/>
    <col min="19" max="16384" width="9.140625" style="5"/>
  </cols>
  <sheetData>
    <row r="1" spans="1:21" x14ac:dyDescent="0.25">
      <c r="A1" s="24" t="s">
        <v>91</v>
      </c>
      <c r="B1" s="24"/>
      <c r="C1" s="24"/>
      <c r="D1" s="28"/>
      <c r="E1" s="29"/>
      <c r="F1" s="25" t="s">
        <v>92</v>
      </c>
      <c r="G1" s="26">
        <v>0</v>
      </c>
      <c r="H1" s="27" t="s">
        <v>93</v>
      </c>
    </row>
    <row r="2" spans="1:21" s="3" customFormat="1" ht="42" customHeight="1" x14ac:dyDescent="0.25">
      <c r="C2" s="3" t="s">
        <v>10</v>
      </c>
      <c r="D2" s="3" t="s">
        <v>11</v>
      </c>
      <c r="E2" s="3" t="s">
        <v>12</v>
      </c>
      <c r="F2" s="3" t="s">
        <v>13</v>
      </c>
      <c r="H2" s="3" t="s">
        <v>14</v>
      </c>
      <c r="K2" s="3" t="s">
        <v>15</v>
      </c>
      <c r="N2" s="3" t="s">
        <v>53</v>
      </c>
      <c r="O2" s="3" t="s">
        <v>52</v>
      </c>
      <c r="P2" s="3" t="s">
        <v>16</v>
      </c>
      <c r="Q2" s="3" t="s">
        <v>17</v>
      </c>
      <c r="R2" s="3" t="s">
        <v>18</v>
      </c>
    </row>
    <row r="3" spans="1:21" x14ac:dyDescent="0.25">
      <c r="A3" s="5" t="s">
        <v>9</v>
      </c>
      <c r="D3" s="5" t="s">
        <v>19</v>
      </c>
      <c r="E3" s="5" t="s">
        <v>20</v>
      </c>
      <c r="F3" s="5" t="s">
        <v>20</v>
      </c>
      <c r="H3" s="5" t="s">
        <v>20</v>
      </c>
      <c r="K3" s="5" t="s">
        <v>21</v>
      </c>
      <c r="N3" s="5" t="s">
        <v>55</v>
      </c>
      <c r="O3" s="5" t="s">
        <v>54</v>
      </c>
      <c r="P3" s="5" t="s">
        <v>20</v>
      </c>
      <c r="Q3" s="5" t="s">
        <v>20</v>
      </c>
    </row>
    <row r="4" spans="1:21" x14ac:dyDescent="0.25">
      <c r="A4" s="5">
        <v>1</v>
      </c>
      <c r="B4" s="5" t="s">
        <v>22</v>
      </c>
      <c r="C4" s="5" t="s">
        <v>23</v>
      </c>
      <c r="D4" s="5">
        <v>0.05</v>
      </c>
      <c r="E4" s="5">
        <v>3440</v>
      </c>
      <c r="K4" s="5">
        <v>0.3</v>
      </c>
      <c r="N4" s="5">
        <v>1235</v>
      </c>
      <c r="O4" s="5">
        <f>(N4*1000)*(D4/1000)</f>
        <v>61.75</v>
      </c>
      <c r="P4" s="5">
        <v>100</v>
      </c>
      <c r="Q4" s="5">
        <v>100</v>
      </c>
      <c r="R4" s="5" t="s">
        <v>24</v>
      </c>
    </row>
    <row r="5" spans="1:21" x14ac:dyDescent="0.25">
      <c r="A5" s="5">
        <f>A4+1</f>
        <v>2</v>
      </c>
      <c r="B5" s="5" t="s">
        <v>25</v>
      </c>
      <c r="C5" s="5" t="s">
        <v>26</v>
      </c>
      <c r="D5" s="5">
        <v>0.47</v>
      </c>
      <c r="E5" s="5">
        <v>41800</v>
      </c>
      <c r="F5" s="5">
        <v>14000</v>
      </c>
      <c r="H5" s="5">
        <v>2630</v>
      </c>
      <c r="K5" s="5">
        <v>0.28000000000000003</v>
      </c>
      <c r="N5" s="5">
        <v>1920</v>
      </c>
      <c r="O5" s="5">
        <f t="shared" ref="O5:O10" si="0">(N5*1000)*(D5/1000)</f>
        <v>902.4</v>
      </c>
      <c r="P5" s="5">
        <v>972</v>
      </c>
      <c r="Q5" s="5">
        <v>702</v>
      </c>
      <c r="R5" s="5" t="s">
        <v>24</v>
      </c>
    </row>
    <row r="6" spans="1:21" x14ac:dyDescent="0.25">
      <c r="A6" s="5">
        <f t="shared" ref="A6:A8" si="1">A5+1</f>
        <v>3</v>
      </c>
      <c r="B6" s="5" t="s">
        <v>27</v>
      </c>
      <c r="C6" s="5" t="s">
        <v>26</v>
      </c>
      <c r="D6" s="5">
        <v>0.94</v>
      </c>
      <c r="E6" s="5">
        <v>27700</v>
      </c>
      <c r="F6" s="5">
        <v>13650</v>
      </c>
      <c r="H6" s="5">
        <v>7200</v>
      </c>
      <c r="K6" s="5">
        <v>0.39</v>
      </c>
      <c r="N6" s="5">
        <f>(1920+1780)/2</f>
        <v>1850</v>
      </c>
      <c r="O6" s="5">
        <f t="shared" si="0"/>
        <v>1739</v>
      </c>
      <c r="P6" s="5">
        <v>600</v>
      </c>
      <c r="Q6" s="5">
        <v>600</v>
      </c>
      <c r="R6" s="5" t="s">
        <v>24</v>
      </c>
    </row>
    <row r="7" spans="1:21" x14ac:dyDescent="0.25">
      <c r="A7" s="5">
        <f t="shared" si="1"/>
        <v>4</v>
      </c>
      <c r="B7" s="5" t="s">
        <v>28</v>
      </c>
      <c r="C7" s="5" t="s">
        <v>26</v>
      </c>
      <c r="D7" s="5">
        <v>1</v>
      </c>
      <c r="E7" s="5">
        <v>13600</v>
      </c>
      <c r="F7" s="5">
        <v>13300</v>
      </c>
      <c r="H7" s="5">
        <v>11800</v>
      </c>
      <c r="K7" s="5">
        <v>0.49</v>
      </c>
      <c r="N7" s="5">
        <v>1780</v>
      </c>
      <c r="O7" s="5">
        <f t="shared" si="0"/>
        <v>1780</v>
      </c>
      <c r="P7" s="5">
        <v>144</v>
      </c>
      <c r="Q7" s="5">
        <v>213</v>
      </c>
      <c r="R7" s="5" t="s">
        <v>24</v>
      </c>
    </row>
    <row r="8" spans="1:21" x14ac:dyDescent="0.25">
      <c r="A8" s="5">
        <f t="shared" si="1"/>
        <v>5</v>
      </c>
      <c r="B8" s="5" t="s">
        <v>69</v>
      </c>
      <c r="C8" s="5" t="s">
        <v>23</v>
      </c>
      <c r="D8" s="5">
        <v>1</v>
      </c>
      <c r="E8" s="5">
        <v>256</v>
      </c>
      <c r="K8" s="5">
        <v>0.3</v>
      </c>
      <c r="N8" s="5">
        <v>200</v>
      </c>
      <c r="O8" s="5">
        <f t="shared" si="0"/>
        <v>200</v>
      </c>
      <c r="P8" s="5">
        <v>10</v>
      </c>
      <c r="Q8" s="5">
        <v>10</v>
      </c>
      <c r="R8" s="5" t="s">
        <v>24</v>
      </c>
    </row>
    <row r="9" spans="1:21" x14ac:dyDescent="0.25">
      <c r="A9" s="5">
        <v>6</v>
      </c>
      <c r="B9" s="5" t="s">
        <v>29</v>
      </c>
      <c r="C9" s="5" t="s">
        <v>26</v>
      </c>
      <c r="D9" s="5">
        <v>0.47</v>
      </c>
      <c r="E9" s="6">
        <v>114500</v>
      </c>
      <c r="F9" s="6">
        <v>8390</v>
      </c>
      <c r="G9" s="6"/>
      <c r="H9" s="6">
        <v>5990</v>
      </c>
      <c r="I9" s="7"/>
      <c r="J9" s="7"/>
      <c r="K9" s="5">
        <v>0.27</v>
      </c>
      <c r="N9" s="5">
        <v>1220</v>
      </c>
      <c r="O9" s="5">
        <f t="shared" si="0"/>
        <v>573.4</v>
      </c>
      <c r="P9" s="5">
        <v>1546</v>
      </c>
      <c r="Q9" s="5">
        <v>1047</v>
      </c>
      <c r="R9" s="8" t="s">
        <v>30</v>
      </c>
    </row>
    <row r="10" spans="1:21" x14ac:dyDescent="0.25">
      <c r="A10" s="5">
        <v>7</v>
      </c>
      <c r="B10" s="5" t="s">
        <v>71</v>
      </c>
      <c r="C10" s="5" t="s">
        <v>23</v>
      </c>
      <c r="D10" s="5">
        <v>1</v>
      </c>
      <c r="E10" s="20">
        <v>3500</v>
      </c>
      <c r="H10" s="20">
        <v>1400</v>
      </c>
      <c r="K10" s="5">
        <v>0.3</v>
      </c>
      <c r="N10" s="5">
        <v>1220</v>
      </c>
      <c r="O10" s="5">
        <f t="shared" si="0"/>
        <v>1220</v>
      </c>
      <c r="P10" s="23">
        <v>1000000000</v>
      </c>
      <c r="Q10" s="23">
        <v>1000000000</v>
      </c>
    </row>
    <row r="14" spans="1:21" x14ac:dyDescent="0.25">
      <c r="L14" s="9"/>
    </row>
    <row r="15" spans="1:21" x14ac:dyDescent="0.25">
      <c r="L15" s="9"/>
      <c r="M15" s="9"/>
      <c r="N15" s="9"/>
      <c r="O15" s="9"/>
      <c r="P15" s="9"/>
      <c r="Q15" s="9"/>
      <c r="R15" s="9"/>
      <c r="S15" s="9"/>
      <c r="T15" s="9"/>
      <c r="U1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4" sqref="L4"/>
    </sheetView>
  </sheetViews>
  <sheetFormatPr defaultRowHeight="15" x14ac:dyDescent="0.25"/>
  <cols>
    <col min="1" max="1" width="8.42578125" customWidth="1"/>
    <col min="4" max="4" width="9.140625" style="4"/>
    <col min="8" max="8" width="9.140625" customWidth="1"/>
    <col min="9" max="9" width="12.5703125" bestFit="1" customWidth="1"/>
    <col min="11" max="11" width="12.5703125" customWidth="1"/>
    <col min="12" max="12" width="10.5703125" customWidth="1"/>
  </cols>
  <sheetData>
    <row r="1" spans="1:12" s="24" customFormat="1" x14ac:dyDescent="0.25">
      <c r="A1" s="30" t="s">
        <v>91</v>
      </c>
      <c r="B1" s="32"/>
      <c r="C1" s="30"/>
      <c r="D1" s="30"/>
      <c r="E1" s="36"/>
      <c r="F1" s="37"/>
      <c r="G1" s="38"/>
      <c r="H1" s="30"/>
      <c r="I1" s="30"/>
      <c r="J1" s="33" t="s">
        <v>92</v>
      </c>
      <c r="K1" s="34">
        <v>0</v>
      </c>
      <c r="L1" s="35" t="s">
        <v>93</v>
      </c>
    </row>
    <row r="2" spans="1:12" s="24" customFormat="1" x14ac:dyDescent="0.25">
      <c r="A2" s="30" t="s">
        <v>94</v>
      </c>
      <c r="B2" s="31" t="s">
        <v>95</v>
      </c>
      <c r="C2" s="30" t="s">
        <v>96</v>
      </c>
      <c r="D2" s="30"/>
      <c r="E2" s="30"/>
      <c r="F2" s="30"/>
      <c r="G2" s="30"/>
      <c r="H2" s="30"/>
      <c r="I2" s="30"/>
      <c r="J2" s="30"/>
      <c r="K2" s="30"/>
      <c r="L2" s="30"/>
    </row>
    <row r="3" spans="1:12" s="24" customFormat="1" x14ac:dyDescent="0.25">
      <c r="A3" s="30"/>
      <c r="B3" s="31" t="s">
        <v>97</v>
      </c>
      <c r="C3" s="30" t="s">
        <v>98</v>
      </c>
      <c r="D3" s="30"/>
      <c r="E3" s="30"/>
      <c r="F3" s="30"/>
      <c r="G3" s="30"/>
      <c r="H3" s="30"/>
      <c r="I3" s="30"/>
      <c r="J3" s="30"/>
      <c r="K3" s="30"/>
      <c r="L3" s="30"/>
    </row>
    <row r="4" spans="1:12" s="5" customFormat="1" x14ac:dyDescent="0.25">
      <c r="A4" s="30"/>
      <c r="B4" s="31" t="s">
        <v>99</v>
      </c>
      <c r="C4" s="30" t="s">
        <v>100</v>
      </c>
      <c r="D4" s="30"/>
      <c r="E4" s="30"/>
      <c r="F4" s="30"/>
      <c r="G4" s="30"/>
      <c r="H4" s="30"/>
      <c r="I4" s="30"/>
      <c r="J4" s="30"/>
      <c r="K4" s="30"/>
      <c r="L4" s="30"/>
    </row>
    <row r="5" spans="1:12" s="5" customFormat="1" x14ac:dyDescent="0.25"/>
    <row r="6" spans="1:12" ht="30" x14ac:dyDescent="0.25">
      <c r="A6" s="1" t="s">
        <v>33</v>
      </c>
      <c r="B6" s="2" t="s">
        <v>0</v>
      </c>
      <c r="C6" s="3" t="s">
        <v>3</v>
      </c>
      <c r="D6" s="3" t="s">
        <v>2</v>
      </c>
      <c r="E6" s="3" t="s">
        <v>102</v>
      </c>
      <c r="F6" s="3" t="s">
        <v>1</v>
      </c>
      <c r="H6" s="3" t="s">
        <v>33</v>
      </c>
      <c r="I6" s="3" t="s">
        <v>36</v>
      </c>
      <c r="K6" s="40" t="s">
        <v>101</v>
      </c>
    </row>
    <row r="7" spans="1:12" x14ac:dyDescent="0.25">
      <c r="A7" s="16">
        <v>0</v>
      </c>
      <c r="B7" s="17">
        <v>13.308</v>
      </c>
      <c r="C7" s="18">
        <v>5.694</v>
      </c>
      <c r="D7" s="15">
        <v>100</v>
      </c>
      <c r="E7" s="19">
        <v>0</v>
      </c>
      <c r="F7" s="19">
        <v>0.5</v>
      </c>
      <c r="G7" s="5"/>
      <c r="H7" s="10">
        <v>0</v>
      </c>
      <c r="I7" t="s">
        <v>62</v>
      </c>
      <c r="K7" s="16">
        <v>0</v>
      </c>
    </row>
    <row r="8" spans="1:12" x14ac:dyDescent="0.25">
      <c r="A8" s="16">
        <v>0.5</v>
      </c>
      <c r="B8" s="17">
        <v>13.308</v>
      </c>
      <c r="C8" s="18">
        <v>5.694</v>
      </c>
      <c r="D8" s="15"/>
      <c r="E8" s="19"/>
      <c r="F8" s="19">
        <v>0.5</v>
      </c>
      <c r="G8" s="5"/>
      <c r="H8" s="14">
        <v>1.3666999999999998</v>
      </c>
      <c r="I8" t="s">
        <v>62</v>
      </c>
      <c r="K8" s="16">
        <v>0.5</v>
      </c>
    </row>
    <row r="9" spans="1:12" x14ac:dyDescent="0.25">
      <c r="A9" s="16">
        <v>0.70000000000000007</v>
      </c>
      <c r="B9" s="17">
        <v>13.308</v>
      </c>
      <c r="C9" s="17">
        <v>5.694</v>
      </c>
      <c r="D9" s="15"/>
      <c r="E9" s="19"/>
      <c r="F9" s="19">
        <v>0.5</v>
      </c>
      <c r="G9" s="5"/>
      <c r="H9" s="14">
        <v>19.5</v>
      </c>
      <c r="I9" t="s">
        <v>63</v>
      </c>
      <c r="K9" s="16">
        <v>0.70000000000000007</v>
      </c>
    </row>
    <row r="10" spans="1:12" x14ac:dyDescent="0.25">
      <c r="A10" s="16">
        <v>0.89999999999999991</v>
      </c>
      <c r="B10" s="17">
        <v>13.308</v>
      </c>
      <c r="C10" s="17">
        <v>5.694</v>
      </c>
      <c r="D10" s="14"/>
      <c r="E10" s="19"/>
      <c r="F10" s="19">
        <v>0.5</v>
      </c>
      <c r="G10" s="5"/>
      <c r="H10" s="14">
        <v>25</v>
      </c>
      <c r="I10" t="s">
        <v>64</v>
      </c>
      <c r="K10" s="16">
        <v>0.89999999999999991</v>
      </c>
    </row>
    <row r="11" spans="1:12" x14ac:dyDescent="0.25">
      <c r="A11" s="16">
        <v>1.0999999999999999</v>
      </c>
      <c r="B11" s="17">
        <v>13.308</v>
      </c>
      <c r="C11" s="17">
        <v>5.694</v>
      </c>
      <c r="D11" s="46"/>
      <c r="E11" s="19"/>
      <c r="F11" s="19">
        <v>0.5</v>
      </c>
      <c r="G11" s="5"/>
      <c r="H11" s="14">
        <v>35.799999999999997</v>
      </c>
      <c r="I11" t="s">
        <v>65</v>
      </c>
      <c r="K11" s="16">
        <v>1.0999999999999999</v>
      </c>
    </row>
    <row r="12" spans="1:12" x14ac:dyDescent="0.25">
      <c r="A12" s="16">
        <v>1.3</v>
      </c>
      <c r="B12" s="17">
        <v>13.308</v>
      </c>
      <c r="C12" s="17">
        <v>5.694</v>
      </c>
      <c r="D12" s="40">
        <v>100</v>
      </c>
      <c r="E12" s="19"/>
      <c r="F12" s="19">
        <v>0.5</v>
      </c>
      <c r="G12" s="5"/>
      <c r="H12" s="14">
        <v>43.9</v>
      </c>
      <c r="I12" t="s">
        <v>66</v>
      </c>
      <c r="K12" s="16">
        <v>1.3</v>
      </c>
    </row>
    <row r="13" spans="1:12" x14ac:dyDescent="0.25">
      <c r="A13" s="16">
        <v>2.4</v>
      </c>
      <c r="B13" s="17">
        <v>13.308</v>
      </c>
      <c r="C13" s="17">
        <v>5.7919999999999998</v>
      </c>
      <c r="D13" s="14"/>
      <c r="E13" s="19"/>
      <c r="F13" s="19">
        <v>0.498</v>
      </c>
      <c r="G13" s="5"/>
      <c r="H13" s="14">
        <v>60.2</v>
      </c>
      <c r="I13" s="14" t="s">
        <v>67</v>
      </c>
      <c r="K13" s="16">
        <v>2.4</v>
      </c>
    </row>
    <row r="14" spans="1:12" x14ac:dyDescent="0.25">
      <c r="A14" s="16">
        <v>2.6</v>
      </c>
      <c r="B14" s="17">
        <v>13.308</v>
      </c>
      <c r="C14" s="17">
        <v>5.8109999999999999</v>
      </c>
      <c r="D14" s="14"/>
      <c r="E14" s="19"/>
      <c r="F14" s="19">
        <v>0.496</v>
      </c>
      <c r="G14" s="5"/>
      <c r="H14" s="14">
        <v>73.2</v>
      </c>
      <c r="I14" s="14" t="s">
        <v>68</v>
      </c>
      <c r="K14" s="16">
        <v>2.6</v>
      </c>
    </row>
    <row r="15" spans="1:12" x14ac:dyDescent="0.25">
      <c r="A15" s="16">
        <v>4.7</v>
      </c>
      <c r="B15" s="17">
        <v>13.308</v>
      </c>
      <c r="C15" s="17">
        <v>6.0579999999999998</v>
      </c>
      <c r="D15" s="14"/>
      <c r="E15" s="19"/>
      <c r="F15" s="19">
        <v>0.435</v>
      </c>
      <c r="G15" s="5"/>
      <c r="H15" s="14">
        <v>100</v>
      </c>
      <c r="I15" s="14" t="s">
        <v>68</v>
      </c>
      <c r="K15" s="16">
        <v>4.7</v>
      </c>
    </row>
    <row r="16" spans="1:12" x14ac:dyDescent="0.25">
      <c r="A16" s="16">
        <v>6.8000000000000007</v>
      </c>
      <c r="B16" s="17">
        <v>13.308</v>
      </c>
      <c r="C16" s="17">
        <v>6.3040000000000003</v>
      </c>
      <c r="D16" s="14"/>
      <c r="E16" s="19"/>
      <c r="F16" s="19">
        <v>0.4</v>
      </c>
      <c r="G16" s="5"/>
      <c r="K16" s="16">
        <v>6.8000000000000007</v>
      </c>
    </row>
    <row r="17" spans="1:11" x14ac:dyDescent="0.25">
      <c r="A17" s="16">
        <v>8.9</v>
      </c>
      <c r="B17" s="17">
        <v>13.308</v>
      </c>
      <c r="C17" s="17">
        <v>6.5510000000000002</v>
      </c>
      <c r="D17" s="14"/>
      <c r="E17" s="19"/>
      <c r="F17" s="19">
        <v>0.36</v>
      </c>
      <c r="G17" s="5"/>
      <c r="K17" s="16">
        <v>8.9</v>
      </c>
    </row>
    <row r="18" spans="1:11" x14ac:dyDescent="0.25">
      <c r="A18" s="16">
        <v>11.4</v>
      </c>
      <c r="B18" s="17">
        <v>13.308</v>
      </c>
      <c r="C18" s="17">
        <v>6.835</v>
      </c>
      <c r="D18" s="14"/>
      <c r="E18" s="19"/>
      <c r="F18" s="19">
        <v>0.31</v>
      </c>
      <c r="G18" s="5"/>
      <c r="K18" s="16">
        <v>11.4</v>
      </c>
    </row>
    <row r="19" spans="1:11" x14ac:dyDescent="0.25">
      <c r="A19" s="16">
        <v>14.6</v>
      </c>
      <c r="B19" s="17">
        <v>13.308</v>
      </c>
      <c r="C19" s="17">
        <v>7.2149999999999999</v>
      </c>
      <c r="D19" s="14"/>
      <c r="E19" s="19"/>
      <c r="F19" s="19">
        <v>0.28499999999999998</v>
      </c>
      <c r="G19" s="5"/>
      <c r="K19" s="16">
        <v>14.6</v>
      </c>
    </row>
    <row r="20" spans="1:11" x14ac:dyDescent="0.25">
      <c r="A20" s="16">
        <v>16.3</v>
      </c>
      <c r="B20" s="17">
        <v>13.177</v>
      </c>
      <c r="C20" s="17">
        <v>7.4039999999999999</v>
      </c>
      <c r="D20" s="14"/>
      <c r="E20" s="19"/>
      <c r="F20" s="19">
        <v>0.27500000000000002</v>
      </c>
      <c r="G20" s="5"/>
      <c r="K20" s="16">
        <v>16.3</v>
      </c>
    </row>
    <row r="21" spans="1:11" x14ac:dyDescent="0.25">
      <c r="A21" s="16">
        <v>17.899999999999999</v>
      </c>
      <c r="B21" s="17">
        <v>13.045999999999999</v>
      </c>
      <c r="C21" s="17">
        <v>7.5519999999999996</v>
      </c>
      <c r="D21" s="14"/>
      <c r="E21" s="19"/>
      <c r="F21" s="19">
        <v>0.26500000000000001</v>
      </c>
      <c r="G21" s="5"/>
      <c r="K21" s="16">
        <v>17.899999999999999</v>
      </c>
    </row>
    <row r="22" spans="1:11" x14ac:dyDescent="0.25">
      <c r="A22" s="16">
        <v>19.5</v>
      </c>
      <c r="B22" s="17">
        <v>12.914999999999999</v>
      </c>
      <c r="C22" s="17">
        <v>7.6280000000000001</v>
      </c>
      <c r="D22" s="14">
        <v>40.5</v>
      </c>
      <c r="E22" s="19"/>
      <c r="F22" s="19">
        <v>0.255</v>
      </c>
      <c r="G22" s="5"/>
      <c r="K22" s="16">
        <v>19.5</v>
      </c>
    </row>
    <row r="23" spans="1:11" x14ac:dyDescent="0.25">
      <c r="A23" s="16">
        <v>22.2</v>
      </c>
      <c r="B23" s="17">
        <v>12.132999999999999</v>
      </c>
      <c r="C23" s="17">
        <v>7.585</v>
      </c>
      <c r="D23" s="14"/>
      <c r="E23" s="19"/>
      <c r="F23" s="19">
        <v>0.253</v>
      </c>
      <c r="G23" s="5"/>
      <c r="K23" s="16">
        <v>22.2</v>
      </c>
    </row>
    <row r="24" spans="1:11" x14ac:dyDescent="0.25">
      <c r="A24" s="16">
        <v>24.9</v>
      </c>
      <c r="B24" s="17">
        <v>11.35</v>
      </c>
      <c r="C24" s="17">
        <v>7.4880000000000004</v>
      </c>
      <c r="D24" s="14">
        <v>35</v>
      </c>
      <c r="E24" s="19"/>
      <c r="F24" s="19">
        <v>0.252</v>
      </c>
      <c r="K24" s="16">
        <v>24.9</v>
      </c>
    </row>
    <row r="25" spans="1:11" x14ac:dyDescent="0.25">
      <c r="A25" s="16">
        <v>27.6</v>
      </c>
      <c r="B25" s="17">
        <v>10.568</v>
      </c>
      <c r="C25" s="17">
        <v>7.3470000000000004</v>
      </c>
      <c r="E25" s="19"/>
      <c r="F25" s="19">
        <v>0.25</v>
      </c>
      <c r="K25" s="16">
        <v>27.6</v>
      </c>
    </row>
    <row r="26" spans="1:11" x14ac:dyDescent="0.25">
      <c r="A26" s="16">
        <v>35.799999999999997</v>
      </c>
      <c r="B26" s="17">
        <v>9.1660000000000004</v>
      </c>
      <c r="C26" s="17">
        <v>6.923</v>
      </c>
      <c r="D26" s="4">
        <v>30</v>
      </c>
      <c r="E26" s="19"/>
      <c r="F26" s="19">
        <v>0.25</v>
      </c>
      <c r="K26" s="16">
        <v>35.799999999999997</v>
      </c>
    </row>
    <row r="27" spans="1:11" x14ac:dyDescent="0.25">
      <c r="A27" s="16">
        <v>43.9</v>
      </c>
      <c r="B27" s="17">
        <v>7.6879999999999997</v>
      </c>
      <c r="C27" s="17">
        <v>6.4290000000000003</v>
      </c>
      <c r="D27" s="4">
        <v>25</v>
      </c>
      <c r="E27" s="19"/>
      <c r="F27" s="19">
        <v>0.25</v>
      </c>
      <c r="K27" s="16">
        <v>43.9</v>
      </c>
    </row>
    <row r="28" spans="1:11" x14ac:dyDescent="0.25">
      <c r="A28" s="16">
        <v>52</v>
      </c>
      <c r="B28" s="17">
        <v>6.18</v>
      </c>
      <c r="C28" s="17">
        <v>5.915</v>
      </c>
      <c r="E28" s="19"/>
      <c r="F28" s="19">
        <v>0.25</v>
      </c>
      <c r="K28" s="16">
        <v>52</v>
      </c>
    </row>
    <row r="29" spans="1:11" x14ac:dyDescent="0.25">
      <c r="A29" s="16">
        <v>60.199999999999996</v>
      </c>
      <c r="B29" s="17">
        <v>4.7430000000000003</v>
      </c>
      <c r="C29" s="17">
        <v>5.4169999999999998</v>
      </c>
      <c r="D29" s="4">
        <v>21</v>
      </c>
      <c r="E29" s="19"/>
      <c r="F29" s="19">
        <v>0.25</v>
      </c>
      <c r="K29" s="16">
        <v>60.199999999999996</v>
      </c>
    </row>
    <row r="30" spans="1:11" x14ac:dyDescent="0.25">
      <c r="A30" s="16">
        <v>66.7</v>
      </c>
      <c r="B30" s="17">
        <v>3.633</v>
      </c>
      <c r="C30" s="17">
        <v>5.0190000000000001</v>
      </c>
      <c r="E30" s="19"/>
      <c r="F30" s="19">
        <v>0.25</v>
      </c>
      <c r="K30" s="16">
        <v>66.7</v>
      </c>
    </row>
    <row r="31" spans="1:11" x14ac:dyDescent="0.25">
      <c r="A31" s="16">
        <v>68.300000000000011</v>
      </c>
      <c r="B31" s="17">
        <v>3.383</v>
      </c>
      <c r="C31" s="17">
        <v>4.92</v>
      </c>
      <c r="E31" s="19"/>
      <c r="F31" s="19">
        <v>0.25</v>
      </c>
      <c r="K31" s="16">
        <v>68.300000000000011</v>
      </c>
    </row>
    <row r="32" spans="1:11" x14ac:dyDescent="0.25">
      <c r="A32" s="16">
        <v>73.2</v>
      </c>
      <c r="B32" s="17">
        <v>2.7349999999999999</v>
      </c>
      <c r="C32" s="17">
        <v>4.6210000000000004</v>
      </c>
      <c r="D32" s="4">
        <v>18</v>
      </c>
      <c r="E32" s="19"/>
      <c r="F32" s="19">
        <v>0.25</v>
      </c>
      <c r="K32" s="16">
        <v>73.2</v>
      </c>
    </row>
    <row r="33" spans="1:11" x14ac:dyDescent="0.25">
      <c r="A33" s="16">
        <v>76.400000000000006</v>
      </c>
      <c r="B33" s="17">
        <v>2.3479999999999999</v>
      </c>
      <c r="C33" s="17">
        <v>4.4219999999999997</v>
      </c>
      <c r="E33" s="19"/>
      <c r="F33" s="19">
        <v>0.25</v>
      </c>
      <c r="K33" s="16">
        <v>76.400000000000006</v>
      </c>
    </row>
    <row r="34" spans="1:11" x14ac:dyDescent="0.25">
      <c r="A34" s="16">
        <v>84.6</v>
      </c>
      <c r="B34" s="17">
        <v>1.38</v>
      </c>
      <c r="C34" s="17">
        <v>3.9249999999999998</v>
      </c>
      <c r="E34" s="19"/>
      <c r="F34" s="19">
        <v>0.25</v>
      </c>
      <c r="K34" s="16">
        <v>84.6</v>
      </c>
    </row>
    <row r="35" spans="1:11" x14ac:dyDescent="0.25">
      <c r="A35" s="16">
        <v>89.4</v>
      </c>
      <c r="B35" s="17">
        <v>0.79900000000000004</v>
      </c>
      <c r="C35" s="17">
        <v>3.6190000000000002</v>
      </c>
      <c r="E35" s="19"/>
      <c r="F35" s="19">
        <v>0.25</v>
      </c>
      <c r="K35" s="16">
        <v>89.4</v>
      </c>
    </row>
    <row r="36" spans="1:11" x14ac:dyDescent="0.25">
      <c r="A36" s="16">
        <v>94.3</v>
      </c>
      <c r="B36" s="17">
        <v>0.28000000000000003</v>
      </c>
      <c r="C36" s="17">
        <v>2.8239999999999998</v>
      </c>
      <c r="E36" s="19"/>
      <c r="F36" s="19">
        <v>0.25</v>
      </c>
      <c r="K36" s="16">
        <v>94.3</v>
      </c>
    </row>
    <row r="37" spans="1:11" x14ac:dyDescent="0.25">
      <c r="A37" s="16">
        <v>95.7</v>
      </c>
      <c r="B37" s="17">
        <v>0.21</v>
      </c>
      <c r="C37" s="17">
        <v>2.375</v>
      </c>
      <c r="E37" s="19"/>
      <c r="F37" s="19">
        <v>0.25</v>
      </c>
      <c r="K37" s="16">
        <v>95.7</v>
      </c>
    </row>
    <row r="38" spans="1:11" x14ac:dyDescent="0.25">
      <c r="A38" s="16">
        <v>97.2</v>
      </c>
      <c r="B38" s="17">
        <v>0.14000000000000001</v>
      </c>
      <c r="C38" s="17">
        <v>1.8360000000000001</v>
      </c>
      <c r="E38" s="19"/>
      <c r="F38" s="19">
        <v>0.25</v>
      </c>
      <c r="K38" s="16">
        <v>97.2</v>
      </c>
    </row>
    <row r="39" spans="1:11" x14ac:dyDescent="0.25">
      <c r="A39" s="16">
        <v>98.6</v>
      </c>
      <c r="B39" s="17">
        <v>7.0000000000000007E-2</v>
      </c>
      <c r="C39" s="17">
        <v>1.208</v>
      </c>
      <c r="E39" s="19"/>
      <c r="F39" s="19">
        <v>0.25</v>
      </c>
      <c r="K39" s="16">
        <v>98.6</v>
      </c>
    </row>
    <row r="40" spans="1:11" x14ac:dyDescent="0.25">
      <c r="A40" s="16">
        <v>100</v>
      </c>
      <c r="B40" s="17">
        <v>0</v>
      </c>
      <c r="C40" s="17">
        <v>0.1</v>
      </c>
      <c r="D40" s="4">
        <v>18</v>
      </c>
      <c r="E40" s="19">
        <v>0</v>
      </c>
      <c r="F40" s="19">
        <v>0.25</v>
      </c>
      <c r="K40" s="16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Normal="100" workbookViewId="0">
      <selection activeCell="J10" sqref="J10"/>
    </sheetView>
  </sheetViews>
  <sheetFormatPr defaultRowHeight="15" x14ac:dyDescent="0.25"/>
  <cols>
    <col min="1" max="1" width="11.5703125" style="5" customWidth="1"/>
    <col min="2" max="2" width="17.140625" customWidth="1"/>
    <col min="3" max="4" width="8.5703125" style="5" customWidth="1"/>
    <col min="5" max="5" width="8.28515625" customWidth="1"/>
    <col min="6" max="6" width="8.140625" style="5" customWidth="1"/>
    <col min="7" max="7" width="29.7109375" style="5" customWidth="1"/>
    <col min="8" max="8" width="25.42578125" customWidth="1"/>
    <col min="9" max="9" width="12.7109375" style="5" customWidth="1"/>
    <col min="10" max="11" width="10.42578125" style="5" customWidth="1"/>
    <col min="12" max="12" width="9.140625" customWidth="1"/>
    <col min="14" max="14" width="14.5703125" customWidth="1"/>
  </cols>
  <sheetData>
    <row r="1" spans="1:20" s="39" customFormat="1" x14ac:dyDescent="0.25">
      <c r="A1" s="41" t="s">
        <v>91</v>
      </c>
      <c r="B1" s="41"/>
      <c r="C1" s="41"/>
      <c r="D1" s="42"/>
      <c r="E1" s="42"/>
      <c r="F1" s="42"/>
      <c r="G1" s="43" t="s">
        <v>92</v>
      </c>
      <c r="H1" s="44">
        <v>0</v>
      </c>
      <c r="I1" s="45" t="s">
        <v>93</v>
      </c>
    </row>
    <row r="2" spans="1:20" s="39" customFormat="1" x14ac:dyDescent="0.25">
      <c r="A2" s="41"/>
      <c r="B2" s="41" t="s">
        <v>38</v>
      </c>
      <c r="C2" s="41">
        <v>1200</v>
      </c>
      <c r="D2" s="41" t="s">
        <v>19</v>
      </c>
      <c r="E2" s="41"/>
      <c r="F2" s="41"/>
      <c r="G2" s="41"/>
      <c r="H2" s="41"/>
      <c r="I2" s="41"/>
    </row>
    <row r="3" spans="1:20" s="39" customFormat="1" x14ac:dyDescent="0.25">
      <c r="A3" s="41"/>
      <c r="B3" s="41" t="s">
        <v>50</v>
      </c>
      <c r="C3" s="41">
        <v>300</v>
      </c>
      <c r="D3" s="41" t="s">
        <v>19</v>
      </c>
      <c r="E3" s="41"/>
      <c r="F3" s="41" t="s">
        <v>103</v>
      </c>
      <c r="G3" s="41"/>
      <c r="H3" s="41"/>
      <c r="I3" s="41"/>
    </row>
    <row r="4" spans="1:20" s="5" customFormat="1" x14ac:dyDescent="0.25">
      <c r="A4" s="41"/>
      <c r="B4" s="41" t="s">
        <v>51</v>
      </c>
      <c r="C4" s="41">
        <v>800</v>
      </c>
      <c r="D4" s="41" t="s">
        <v>19</v>
      </c>
      <c r="E4" s="41"/>
      <c r="F4" s="41"/>
      <c r="G4" s="41"/>
      <c r="H4" s="41"/>
      <c r="I4" s="41"/>
    </row>
    <row r="5" spans="1:20" s="41" customFormat="1" x14ac:dyDescent="0.25"/>
    <row r="6" spans="1:20" ht="30" x14ac:dyDescent="0.25">
      <c r="A6" s="3" t="s">
        <v>61</v>
      </c>
      <c r="B6" s="3" t="s">
        <v>56</v>
      </c>
      <c r="C6" s="3" t="s">
        <v>9</v>
      </c>
      <c r="D6" s="3" t="s">
        <v>34</v>
      </c>
      <c r="E6" s="3" t="s">
        <v>31</v>
      </c>
      <c r="F6" s="3" t="s">
        <v>32</v>
      </c>
      <c r="G6" s="3" t="s">
        <v>47</v>
      </c>
      <c r="H6" s="3" t="s">
        <v>46</v>
      </c>
      <c r="I6" s="3" t="s">
        <v>45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5">
        <v>0</v>
      </c>
      <c r="B7" s="11" t="s">
        <v>4</v>
      </c>
      <c r="C7" s="11">
        <v>1</v>
      </c>
      <c r="D7" s="11">
        <v>0</v>
      </c>
      <c r="E7" s="11" t="s">
        <v>6</v>
      </c>
      <c r="F7" s="11" t="s">
        <v>6</v>
      </c>
      <c r="G7" s="13" t="s">
        <v>44</v>
      </c>
      <c r="H7" s="13" t="s">
        <v>84</v>
      </c>
      <c r="I7" s="22" t="s">
        <v>48</v>
      </c>
      <c r="K7"/>
    </row>
    <row r="8" spans="1:20" x14ac:dyDescent="0.25">
      <c r="A8" s="5">
        <v>0</v>
      </c>
      <c r="B8" s="11" t="s">
        <v>39</v>
      </c>
      <c r="C8" s="11">
        <v>3</v>
      </c>
      <c r="D8" s="12">
        <v>0</v>
      </c>
      <c r="E8" s="11" t="s">
        <v>6</v>
      </c>
      <c r="F8" s="11" t="s">
        <v>6</v>
      </c>
      <c r="G8" s="13" t="s">
        <v>44</v>
      </c>
      <c r="H8" s="13" t="s">
        <v>85</v>
      </c>
      <c r="I8" s="13" t="s">
        <v>48</v>
      </c>
      <c r="K8"/>
    </row>
    <row r="9" spans="1:20" x14ac:dyDescent="0.25">
      <c r="A9" s="5">
        <v>0</v>
      </c>
      <c r="B9" s="11" t="s">
        <v>40</v>
      </c>
      <c r="C9" s="11">
        <v>3</v>
      </c>
      <c r="D9" s="11">
        <v>0</v>
      </c>
      <c r="E9" s="11" t="s">
        <v>6</v>
      </c>
      <c r="F9" s="11" t="s">
        <v>6</v>
      </c>
      <c r="G9" s="13" t="s">
        <v>86</v>
      </c>
      <c r="H9" s="13" t="s">
        <v>87</v>
      </c>
      <c r="I9" s="13" t="s">
        <v>48</v>
      </c>
      <c r="K9"/>
    </row>
    <row r="10" spans="1:20" s="5" customFormat="1" x14ac:dyDescent="0.25">
      <c r="A10" s="5">
        <v>0</v>
      </c>
      <c r="B10" s="11" t="s">
        <v>41</v>
      </c>
      <c r="C10" s="11">
        <v>5</v>
      </c>
      <c r="D10" s="11">
        <v>0</v>
      </c>
      <c r="E10" s="11" t="s">
        <v>7</v>
      </c>
      <c r="F10" s="11" t="s">
        <v>7</v>
      </c>
      <c r="G10" s="13" t="s">
        <v>78</v>
      </c>
      <c r="H10" s="13" t="s">
        <v>79</v>
      </c>
      <c r="I10" s="22" t="s">
        <v>48</v>
      </c>
    </row>
    <row r="11" spans="1:20" s="5" customFormat="1" x14ac:dyDescent="0.25">
      <c r="A11" s="5">
        <v>0</v>
      </c>
      <c r="B11" s="11" t="s">
        <v>43</v>
      </c>
      <c r="C11" s="11">
        <v>6</v>
      </c>
      <c r="D11" s="11">
        <v>0</v>
      </c>
      <c r="E11" s="11" t="s">
        <v>8</v>
      </c>
      <c r="F11" s="11" t="s">
        <v>8</v>
      </c>
      <c r="G11" s="13" t="s">
        <v>76</v>
      </c>
      <c r="H11" s="13" t="s">
        <v>77</v>
      </c>
      <c r="I11" s="13" t="s">
        <v>70</v>
      </c>
    </row>
    <row r="12" spans="1:20" x14ac:dyDescent="0.25">
      <c r="A12" s="5">
        <v>0</v>
      </c>
      <c r="B12" s="11" t="s">
        <v>42</v>
      </c>
      <c r="C12" s="11">
        <v>5</v>
      </c>
      <c r="D12" s="11">
        <v>0</v>
      </c>
      <c r="E12" s="11" t="s">
        <v>35</v>
      </c>
      <c r="F12" s="11" t="s">
        <v>35</v>
      </c>
      <c r="G12" s="13" t="s">
        <v>80</v>
      </c>
      <c r="H12" s="13" t="s">
        <v>81</v>
      </c>
      <c r="I12" s="22" t="s">
        <v>48</v>
      </c>
      <c r="K12"/>
    </row>
    <row r="13" spans="1:20" s="5" customFormat="1" x14ac:dyDescent="0.25">
      <c r="A13" s="5">
        <v>0</v>
      </c>
      <c r="B13" s="11" t="s">
        <v>5</v>
      </c>
      <c r="C13" s="11">
        <v>2</v>
      </c>
      <c r="D13" s="11">
        <v>0</v>
      </c>
      <c r="E13" s="11" t="s">
        <v>49</v>
      </c>
      <c r="F13" s="11" t="s">
        <v>49</v>
      </c>
      <c r="G13" s="13" t="s">
        <v>82</v>
      </c>
      <c r="H13" s="13" t="s">
        <v>83</v>
      </c>
      <c r="I13" s="13" t="s">
        <v>48</v>
      </c>
      <c r="Q13" s="13"/>
      <c r="R13" s="13"/>
      <c r="S13" s="13"/>
      <c r="T13" s="13"/>
    </row>
    <row r="14" spans="1:20" s="19" customFormat="1" x14ac:dyDescent="0.25">
      <c r="A14" s="19">
        <v>0</v>
      </c>
      <c r="B14" s="21" t="s">
        <v>88</v>
      </c>
      <c r="C14" s="21">
        <v>5</v>
      </c>
      <c r="D14" s="21">
        <v>0</v>
      </c>
      <c r="E14" s="21" t="s">
        <v>49</v>
      </c>
      <c r="F14" s="21" t="s">
        <v>49</v>
      </c>
      <c r="G14" s="22" t="s">
        <v>89</v>
      </c>
      <c r="H14" s="22" t="s">
        <v>90</v>
      </c>
      <c r="I14" s="22" t="s">
        <v>48</v>
      </c>
      <c r="Q14" s="22"/>
      <c r="R14" s="22"/>
      <c r="S14" s="22"/>
      <c r="T14" s="22"/>
    </row>
    <row r="15" spans="1:20" s="5" customFormat="1" x14ac:dyDescent="0.25">
      <c r="A15" s="5">
        <v>0</v>
      </c>
      <c r="B15" s="11" t="s">
        <v>39</v>
      </c>
      <c r="C15" s="11">
        <v>3</v>
      </c>
      <c r="D15" s="11">
        <v>0</v>
      </c>
      <c r="E15" s="11" t="s">
        <v>6</v>
      </c>
      <c r="F15" s="11" t="s">
        <v>6</v>
      </c>
      <c r="G15" s="13" t="s">
        <v>44</v>
      </c>
      <c r="H15" s="13" t="s">
        <v>85</v>
      </c>
      <c r="I15" s="22" t="s">
        <v>48</v>
      </c>
      <c r="Q15" s="13"/>
      <c r="R15" s="13"/>
      <c r="S15" s="13"/>
      <c r="T15" s="13"/>
    </row>
    <row r="16" spans="1:20" s="19" customFormat="1" x14ac:dyDescent="0.25">
      <c r="A16" s="19">
        <v>0</v>
      </c>
      <c r="B16" s="22" t="s">
        <v>72</v>
      </c>
      <c r="C16" s="22">
        <v>6</v>
      </c>
      <c r="D16" s="22">
        <v>0</v>
      </c>
      <c r="E16" s="22" t="s">
        <v>6</v>
      </c>
      <c r="F16" s="22" t="s">
        <v>6</v>
      </c>
      <c r="G16" s="22" t="s">
        <v>73</v>
      </c>
      <c r="H16" s="22" t="s">
        <v>74</v>
      </c>
      <c r="I16" s="22" t="s">
        <v>48</v>
      </c>
      <c r="Q16" s="22"/>
      <c r="R16" s="22"/>
      <c r="S16" s="22"/>
      <c r="T16" s="22"/>
    </row>
    <row r="17" spans="1:11" x14ac:dyDescent="0.25">
      <c r="A17" s="11">
        <v>1</v>
      </c>
      <c r="B17" s="11" t="s">
        <v>37</v>
      </c>
      <c r="C17" s="11">
        <v>4</v>
      </c>
      <c r="D17" s="11">
        <v>0</v>
      </c>
      <c r="E17" s="13" t="s">
        <v>58</v>
      </c>
      <c r="F17" s="13" t="s">
        <v>58</v>
      </c>
      <c r="G17" s="22" t="s">
        <v>105</v>
      </c>
      <c r="H17" s="13" t="s">
        <v>57</v>
      </c>
      <c r="I17" s="22" t="s">
        <v>48</v>
      </c>
      <c r="K17"/>
    </row>
    <row r="18" spans="1:11" s="5" customFormat="1" x14ac:dyDescent="0.25">
      <c r="A18" s="11">
        <v>1</v>
      </c>
      <c r="B18" s="11" t="s">
        <v>60</v>
      </c>
      <c r="C18" s="11">
        <v>5</v>
      </c>
      <c r="D18" s="11">
        <v>0</v>
      </c>
      <c r="E18" s="13" t="s">
        <v>58</v>
      </c>
      <c r="F18" s="13" t="s">
        <v>58</v>
      </c>
      <c r="G18" s="22" t="s">
        <v>105</v>
      </c>
      <c r="H18" s="13" t="s">
        <v>75</v>
      </c>
      <c r="I18" s="22" t="s">
        <v>48</v>
      </c>
    </row>
    <row r="19" spans="1:11" s="5" customFormat="1" x14ac:dyDescent="0.25">
      <c r="A19" s="11">
        <v>1</v>
      </c>
      <c r="B19" s="11" t="s">
        <v>37</v>
      </c>
      <c r="C19" s="11">
        <v>4</v>
      </c>
      <c r="D19" s="11">
        <v>0</v>
      </c>
      <c r="E19" s="13" t="s">
        <v>58</v>
      </c>
      <c r="F19" s="13" t="s">
        <v>58</v>
      </c>
      <c r="G19" s="22" t="s">
        <v>105</v>
      </c>
      <c r="H19" s="13" t="s">
        <v>57</v>
      </c>
      <c r="I19" s="22" t="s">
        <v>48</v>
      </c>
    </row>
    <row r="20" spans="1:11" x14ac:dyDescent="0.25">
      <c r="A20" s="11">
        <v>2</v>
      </c>
      <c r="B20" s="11" t="s">
        <v>37</v>
      </c>
      <c r="C20" s="11">
        <v>4</v>
      </c>
      <c r="D20" s="11">
        <v>0</v>
      </c>
      <c r="E20" s="11" t="s">
        <v>59</v>
      </c>
      <c r="F20" s="11" t="s">
        <v>59</v>
      </c>
      <c r="G20" s="22" t="s">
        <v>105</v>
      </c>
      <c r="H20" s="13" t="s">
        <v>57</v>
      </c>
      <c r="I20" s="22" t="s">
        <v>48</v>
      </c>
      <c r="K20"/>
    </row>
    <row r="21" spans="1:11" s="5" customFormat="1" x14ac:dyDescent="0.25">
      <c r="A21" s="11">
        <v>2</v>
      </c>
      <c r="B21" s="11" t="s">
        <v>60</v>
      </c>
      <c r="C21" s="11">
        <v>5</v>
      </c>
      <c r="D21" s="11">
        <v>0</v>
      </c>
      <c r="E21" s="11" t="s">
        <v>59</v>
      </c>
      <c r="F21" s="11" t="s">
        <v>59</v>
      </c>
      <c r="G21" s="22" t="s">
        <v>105</v>
      </c>
      <c r="H21" s="13" t="s">
        <v>75</v>
      </c>
      <c r="I21" s="22" t="s">
        <v>48</v>
      </c>
    </row>
    <row r="22" spans="1:11" s="5" customFormat="1" x14ac:dyDescent="0.25">
      <c r="A22" s="11">
        <v>2</v>
      </c>
      <c r="B22" s="11" t="s">
        <v>37</v>
      </c>
      <c r="C22" s="11">
        <v>4</v>
      </c>
      <c r="D22" s="11">
        <v>0</v>
      </c>
      <c r="E22" s="11" t="s">
        <v>59</v>
      </c>
      <c r="F22" s="11" t="s">
        <v>59</v>
      </c>
      <c r="G22" s="22" t="s">
        <v>105</v>
      </c>
      <c r="H22" s="13" t="s">
        <v>57</v>
      </c>
      <c r="I22" s="22" t="s">
        <v>48</v>
      </c>
    </row>
    <row r="23" spans="1:11" x14ac:dyDescent="0.25">
      <c r="A23" s="21">
        <v>3</v>
      </c>
      <c r="B23" s="21" t="s">
        <v>37</v>
      </c>
      <c r="C23" s="21">
        <v>4</v>
      </c>
      <c r="D23" s="21">
        <v>0</v>
      </c>
      <c r="E23" s="21" t="s">
        <v>104</v>
      </c>
      <c r="F23" s="21" t="s">
        <v>104</v>
      </c>
      <c r="G23" s="22" t="s">
        <v>106</v>
      </c>
      <c r="H23" s="22" t="s">
        <v>57</v>
      </c>
      <c r="I23" s="22" t="s">
        <v>48</v>
      </c>
      <c r="J23" s="22"/>
    </row>
    <row r="24" spans="1:11" s="5" customFormat="1" x14ac:dyDescent="0.25">
      <c r="A24" s="21">
        <v>3</v>
      </c>
      <c r="B24" s="21" t="s">
        <v>60</v>
      </c>
      <c r="C24" s="21">
        <v>5</v>
      </c>
      <c r="D24" s="21">
        <v>0</v>
      </c>
      <c r="E24" s="21" t="s">
        <v>104</v>
      </c>
      <c r="F24" s="21" t="s">
        <v>104</v>
      </c>
      <c r="G24" s="22" t="s">
        <v>106</v>
      </c>
      <c r="H24" s="22" t="s">
        <v>75</v>
      </c>
      <c r="I24" s="22" t="s">
        <v>48</v>
      </c>
      <c r="J24" s="22"/>
    </row>
    <row r="25" spans="1:11" s="5" customFormat="1" x14ac:dyDescent="0.25">
      <c r="A25" s="21">
        <v>3</v>
      </c>
      <c r="B25" s="21" t="s">
        <v>37</v>
      </c>
      <c r="C25" s="21">
        <v>4</v>
      </c>
      <c r="D25" s="21">
        <v>0</v>
      </c>
      <c r="E25" s="21" t="s">
        <v>104</v>
      </c>
      <c r="F25" s="21" t="s">
        <v>104</v>
      </c>
      <c r="G25" s="22" t="s">
        <v>106</v>
      </c>
      <c r="H25" s="22" t="s">
        <v>57</v>
      </c>
      <c r="I25" s="22" t="s">
        <v>48</v>
      </c>
      <c r="J25" s="22"/>
    </row>
    <row r="28" spans="1:11" x14ac:dyDescent="0.25">
      <c r="B28" s="5"/>
      <c r="E28" s="5"/>
    </row>
    <row r="29" spans="1:11" x14ac:dyDescent="0.25">
      <c r="B29" s="3"/>
      <c r="C29" s="3"/>
      <c r="D29" s="3"/>
      <c r="E29" s="3"/>
      <c r="F29" s="3"/>
      <c r="G29" s="3"/>
    </row>
    <row r="30" spans="1:11" x14ac:dyDescent="0.25">
      <c r="B30" s="5"/>
    </row>
    <row r="31" spans="1:11" x14ac:dyDescent="0.25">
      <c r="B31" s="5"/>
    </row>
    <row r="32" spans="1:11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Geometry</vt:lpstr>
      <vt:lpstr>Components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Jonathan Charles</dc:creator>
  <cp:lastModifiedBy>Berg, Jonathan Charles</cp:lastModifiedBy>
  <dcterms:created xsi:type="dcterms:W3CDTF">2013-05-24T15:02:36Z</dcterms:created>
  <dcterms:modified xsi:type="dcterms:W3CDTF">2013-08-08T19:17:09Z</dcterms:modified>
</cp:coreProperties>
</file>