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quivos Excell\"/>
    </mc:Choice>
  </mc:AlternateContent>
  <xr:revisionPtr revIDLastSave="0" documentId="8_{80A52070-30F7-424A-96E7-34B669EC6A63}" xr6:coauthVersionLast="47" xr6:coauthVersionMax="47" xr10:uidLastSave="{00000000-0000-0000-0000-000000000000}"/>
  <bookViews>
    <workbookView xWindow="-120" yWindow="-120" windowWidth="29040" windowHeight="15840" xr2:uid="{AC845FF5-19F3-4185-940C-EDAABC0CD8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21" i="1" s="1"/>
  <c r="F19" i="1" s="1"/>
  <c r="D18" i="1"/>
  <c r="K4" i="1"/>
  <c r="D20" i="1"/>
  <c r="K5" i="1"/>
  <c r="K6" i="1"/>
  <c r="K7" i="1"/>
  <c r="K8" i="1"/>
  <c r="K9" i="1"/>
  <c r="K10" i="1"/>
  <c r="K11" i="1"/>
  <c r="K12" i="1"/>
  <c r="K13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<sst xmlns="http://schemas.openxmlformats.org/spreadsheetml/2006/main" count="25" uniqueCount="25">
  <si>
    <t>Produto</t>
  </si>
  <si>
    <t>qtdComprada</t>
  </si>
  <si>
    <t>qtdVendida</t>
  </si>
  <si>
    <t>precoCompra</t>
  </si>
  <si>
    <t>precoVenda</t>
  </si>
  <si>
    <t>investimento</t>
  </si>
  <si>
    <t>faturamento</t>
  </si>
  <si>
    <t>lucro R$</t>
  </si>
  <si>
    <t>lucro %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</si>
  <si>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</si>
  <si>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</si>
  <si>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</si>
  <si>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</si>
  <si>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</si>
  <si>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</si>
  <si>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</si>
  <si>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</si>
  <si>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</si>
  <si>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</si>
  <si>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Investimento Total</t>
  </si>
  <si>
    <t>Faturamento Total</t>
  </si>
  <si>
    <t>Lucro Total</t>
  </si>
  <si>
    <t>Porcen Lucro Total</t>
  </si>
  <si>
    <t xml:space="preserve">  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</si>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</sst>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2"/>
      <color rgb="FF24292F"/>
      <name val="Segoe UI"/>
      <family val="2"/>
    </font>
    <font>
      <b/>
      <sz val="11"/>
      <color rgb="FF24292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CF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44" fontId="4" fillId="2" borderId="5" xfId="1" applyFont="1" applyFill="1" applyBorder="1" applyAlignment="1">
      <alignment horizontal="left" vertical="center" wrapText="1" indent="1"/>
    </xf>
    <xf numFmtId="44" fontId="4" fillId="2" borderId="6" xfId="1" applyFont="1" applyFill="1" applyBorder="1" applyAlignment="1">
      <alignment horizontal="left" vertical="center" wrapText="1" indent="1"/>
    </xf>
    <xf numFmtId="44" fontId="4" fillId="2" borderId="2" xfId="1" applyFont="1" applyFill="1" applyBorder="1" applyAlignment="1">
      <alignment horizontal="left" vertical="center" wrapText="1" indent="1"/>
    </xf>
    <xf numFmtId="44" fontId="4" fillId="2" borderId="3" xfId="1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center" vertical="center" wrapText="1"/>
    </xf>
    <xf numFmtId="44" fontId="4" fillId="2" borderId="2" xfId="0" applyNumberFormat="1" applyFont="1" applyFill="1" applyBorder="1" applyAlignment="1">
      <alignment horizontal="left" vertical="center" wrapText="1" indent="1"/>
    </xf>
    <xf numFmtId="44" fontId="4" fillId="2" borderId="3" xfId="0" applyNumberFormat="1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right" vertical="center" wrapText="1" indent="1"/>
    </xf>
    <xf numFmtId="0" fontId="4" fillId="2" borderId="6" xfId="0" applyFont="1" applyFill="1" applyBorder="1" applyAlignment="1">
      <alignment horizontal="righ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/>
    <xf numFmtId="0" fontId="4" fillId="4" borderId="6" xfId="0" applyFont="1" applyFill="1" applyBorder="1" applyAlignment="1">
      <alignment horizontal="right" vertical="center" wrapText="1" indent="1"/>
    </xf>
    <xf numFmtId="44" fontId="4" fillId="4" borderId="6" xfId="1" applyFont="1" applyFill="1" applyBorder="1" applyAlignment="1">
      <alignment horizontal="left" vertical="center" wrapText="1" indent="1"/>
    </xf>
    <xf numFmtId="44" fontId="4" fillId="4" borderId="3" xfId="1" applyFont="1" applyFill="1" applyBorder="1" applyAlignment="1">
      <alignment horizontal="left" vertical="center" wrapText="1" indent="1"/>
    </xf>
    <xf numFmtId="44" fontId="4" fillId="4" borderId="3" xfId="0" applyNumberFormat="1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horizontal="right" vertical="center" wrapText="1" indent="1"/>
    </xf>
    <xf numFmtId="44" fontId="4" fillId="4" borderId="7" xfId="1" applyFont="1" applyFill="1" applyBorder="1" applyAlignment="1">
      <alignment horizontal="left" vertical="center" wrapText="1" indent="1"/>
    </xf>
    <xf numFmtId="44" fontId="4" fillId="4" borderId="4" xfId="1" applyFont="1" applyFill="1" applyBorder="1" applyAlignment="1">
      <alignment horizontal="left" vertical="center" wrapText="1" indent="1"/>
    </xf>
    <xf numFmtId="44" fontId="4" fillId="4" borderId="4" xfId="0" applyNumberFormat="1" applyFont="1" applyFill="1" applyBorder="1" applyAlignment="1">
      <alignment horizontal="left" vertical="center" wrapText="1" indent="1"/>
    </xf>
    <xf numFmtId="44" fontId="0" fillId="4" borderId="1" xfId="0" applyNumberFormat="1" applyFill="1" applyBorder="1"/>
    <xf numFmtId="9" fontId="0" fillId="4" borderId="1" xfId="2" applyFont="1" applyFill="1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8" fontId="4" fillId="2" borderId="5" xfId="2" applyNumberFormat="1" applyFont="1" applyFill="1" applyBorder="1" applyAlignment="1">
      <alignment horizontal="right" vertical="center" wrapText="1" indent="1"/>
    </xf>
    <xf numFmtId="168" fontId="4" fillId="4" borderId="6" xfId="2" applyNumberFormat="1" applyFont="1" applyFill="1" applyBorder="1" applyAlignment="1">
      <alignment horizontal="right" vertical="center" wrapText="1" indent="1"/>
    </xf>
    <xf numFmtId="168" fontId="4" fillId="2" borderId="6" xfId="2" applyNumberFormat="1" applyFont="1" applyFill="1" applyBorder="1" applyAlignment="1">
      <alignment horizontal="right" vertical="center" wrapText="1" indent="1"/>
    </xf>
    <xf numFmtId="168" fontId="4" fillId="4" borderId="7" xfId="2" applyNumberFormat="1" applyFont="1" applyFill="1" applyBorder="1" applyAlignment="1">
      <alignment horizontal="right" vertical="center" wrapText="1" inden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FCF3"/>
      <color rgb="FFFFFFFF"/>
      <color rgb="FFFEF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0328-E786-4087-8BB2-4F51A2258DAE}">
  <dimension ref="C2:K21"/>
  <sheetViews>
    <sheetView tabSelected="1" workbookViewId="0">
      <selection activeCell="D18" sqref="D18"/>
    </sheetView>
  </sheetViews>
  <sheetFormatPr defaultRowHeight="15" x14ac:dyDescent="0.25"/>
  <cols>
    <col min="3" max="3" width="18.140625" customWidth="1"/>
    <col min="4" max="4" width="16.5703125" customWidth="1"/>
    <col min="5" max="5" width="15.140625" customWidth="1"/>
    <col min="6" max="6" width="17.7109375" customWidth="1"/>
    <col min="7" max="7" width="17.140625" customWidth="1"/>
    <col min="8" max="8" width="16.85546875" customWidth="1"/>
    <col min="9" max="9" width="16.42578125" customWidth="1"/>
    <col min="10" max="10" width="15.42578125" customWidth="1"/>
    <col min="11" max="11" width="12.85546875" customWidth="1"/>
  </cols>
  <sheetData>
    <row r="2" spans="3:11" x14ac:dyDescent="0.25">
      <c r="C2" s="1"/>
      <c r="D2" s="1"/>
      <c r="E2" s="1"/>
      <c r="F2" s="1"/>
      <c r="G2" s="1"/>
      <c r="H2" s="1"/>
      <c r="I2" s="1"/>
      <c r="J2" s="1"/>
      <c r="K2" s="1"/>
    </row>
    <row r="3" spans="3:11" ht="34.5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7" t="s">
        <v>5</v>
      </c>
      <c r="I3" s="7" t="s">
        <v>6</v>
      </c>
      <c r="J3" s="7" t="s">
        <v>7</v>
      </c>
      <c r="K3" s="7" t="s">
        <v>8</v>
      </c>
    </row>
    <row r="4" spans="3:11" ht="22.5" customHeight="1" x14ac:dyDescent="0.25">
      <c r="C4" s="12" t="s">
        <v>9</v>
      </c>
      <c r="D4" s="10">
        <v>10</v>
      </c>
      <c r="E4" s="10">
        <v>7</v>
      </c>
      <c r="F4" s="3">
        <v>11.16</v>
      </c>
      <c r="G4" s="5">
        <v>15.5</v>
      </c>
      <c r="H4" s="8">
        <f>F4*D4</f>
        <v>111.6</v>
      </c>
      <c r="I4" s="8">
        <f>G4*E4</f>
        <v>108.5</v>
      </c>
      <c r="J4" s="8">
        <f>I4-H4</f>
        <v>-3.0999999999999943</v>
      </c>
      <c r="K4" s="28">
        <f>(J4/H4)</f>
        <v>-2.7777777777777728E-2</v>
      </c>
    </row>
    <row r="5" spans="3:11" ht="22.5" customHeight="1" x14ac:dyDescent="0.25">
      <c r="C5" s="12" t="s">
        <v>10</v>
      </c>
      <c r="D5" s="16">
        <v>10</v>
      </c>
      <c r="E5" s="16">
        <v>6</v>
      </c>
      <c r="F5" s="17">
        <v>13.77</v>
      </c>
      <c r="G5" s="18">
        <v>25.5</v>
      </c>
      <c r="H5" s="19">
        <f t="shared" ref="H5:H13" si="0">F5*D5</f>
        <v>137.69999999999999</v>
      </c>
      <c r="I5" s="19">
        <f t="shared" ref="I5:I13" si="1">G5*E5</f>
        <v>153</v>
      </c>
      <c r="J5" s="19">
        <f t="shared" ref="J5:J13" si="2">I5-H5</f>
        <v>15.300000000000011</v>
      </c>
      <c r="K5" s="29">
        <f t="shared" ref="K5:K13" si="3">(J5/H5)</f>
        <v>0.1111111111111112</v>
      </c>
    </row>
    <row r="6" spans="3:11" ht="22.5" customHeight="1" x14ac:dyDescent="0.25">
      <c r="C6" s="12" t="s">
        <v>11</v>
      </c>
      <c r="D6" s="11">
        <v>5</v>
      </c>
      <c r="E6" s="11">
        <v>3</v>
      </c>
      <c r="F6" s="4">
        <v>14.2</v>
      </c>
      <c r="G6" s="6">
        <v>35.5</v>
      </c>
      <c r="H6" s="9">
        <f t="shared" si="0"/>
        <v>71</v>
      </c>
      <c r="I6" s="9">
        <f t="shared" si="1"/>
        <v>106.5</v>
      </c>
      <c r="J6" s="9">
        <f t="shared" si="2"/>
        <v>35.5</v>
      </c>
      <c r="K6" s="30">
        <f t="shared" si="3"/>
        <v>0.5</v>
      </c>
    </row>
    <row r="7" spans="3:11" ht="22.5" customHeight="1" x14ac:dyDescent="0.25">
      <c r="C7" s="12" t="s">
        <v>12</v>
      </c>
      <c r="D7" s="16">
        <v>5</v>
      </c>
      <c r="E7" s="16">
        <v>5</v>
      </c>
      <c r="F7" s="17">
        <v>12.78</v>
      </c>
      <c r="G7" s="18">
        <v>18</v>
      </c>
      <c r="H7" s="19">
        <f t="shared" si="0"/>
        <v>63.9</v>
      </c>
      <c r="I7" s="19">
        <f t="shared" si="1"/>
        <v>90</v>
      </c>
      <c r="J7" s="19">
        <f t="shared" si="2"/>
        <v>26.1</v>
      </c>
      <c r="K7" s="29">
        <f t="shared" si="3"/>
        <v>0.40845070422535212</v>
      </c>
    </row>
    <row r="8" spans="3:11" ht="22.5" customHeight="1" x14ac:dyDescent="0.25">
      <c r="C8" s="12" t="s">
        <v>13</v>
      </c>
      <c r="D8" s="11">
        <v>50</v>
      </c>
      <c r="E8" s="11">
        <v>35</v>
      </c>
      <c r="F8" s="4">
        <v>4.9400000000000004</v>
      </c>
      <c r="G8" s="6">
        <v>8.99</v>
      </c>
      <c r="H8" s="9">
        <f t="shared" si="0"/>
        <v>247.00000000000003</v>
      </c>
      <c r="I8" s="9">
        <f t="shared" si="1"/>
        <v>314.65000000000003</v>
      </c>
      <c r="J8" s="9">
        <f t="shared" si="2"/>
        <v>67.650000000000006</v>
      </c>
      <c r="K8" s="30">
        <f t="shared" si="3"/>
        <v>0.27388663967611337</v>
      </c>
    </row>
    <row r="9" spans="3:11" ht="22.5" customHeight="1" x14ac:dyDescent="0.25">
      <c r="C9" s="12" t="s">
        <v>14</v>
      </c>
      <c r="D9" s="16">
        <v>50</v>
      </c>
      <c r="E9" s="16">
        <v>28</v>
      </c>
      <c r="F9" s="17">
        <v>4.41</v>
      </c>
      <c r="G9" s="18">
        <v>8.99</v>
      </c>
      <c r="H9" s="19">
        <f t="shared" si="0"/>
        <v>220.5</v>
      </c>
      <c r="I9" s="19">
        <f t="shared" si="1"/>
        <v>251.72</v>
      </c>
      <c r="J9" s="19">
        <f t="shared" si="2"/>
        <v>31.22</v>
      </c>
      <c r="K9" s="29">
        <f t="shared" si="3"/>
        <v>0.14158730158730159</v>
      </c>
    </row>
    <row r="10" spans="3:11" ht="22.5" customHeight="1" x14ac:dyDescent="0.25">
      <c r="C10" s="12" t="s">
        <v>15</v>
      </c>
      <c r="D10" s="11">
        <v>50</v>
      </c>
      <c r="E10" s="11">
        <v>32</v>
      </c>
      <c r="F10" s="4">
        <v>5.03</v>
      </c>
      <c r="G10" s="6">
        <v>8.99</v>
      </c>
      <c r="H10" s="9">
        <f t="shared" si="0"/>
        <v>251.5</v>
      </c>
      <c r="I10" s="9">
        <f t="shared" si="1"/>
        <v>287.68</v>
      </c>
      <c r="J10" s="9">
        <f t="shared" si="2"/>
        <v>36.180000000000007</v>
      </c>
      <c r="K10" s="30">
        <f t="shared" si="3"/>
        <v>0.14385685884691851</v>
      </c>
    </row>
    <row r="11" spans="3:11" ht="22.5" customHeight="1" x14ac:dyDescent="0.25">
      <c r="C11" s="12" t="s">
        <v>16</v>
      </c>
      <c r="D11" s="16">
        <v>10</v>
      </c>
      <c r="E11" s="16">
        <v>6</v>
      </c>
      <c r="F11" s="17">
        <v>80.62</v>
      </c>
      <c r="G11" s="18">
        <v>350.5</v>
      </c>
      <c r="H11" s="19">
        <f t="shared" si="0"/>
        <v>806.2</v>
      </c>
      <c r="I11" s="19">
        <f t="shared" si="1"/>
        <v>2103</v>
      </c>
      <c r="J11" s="19">
        <f t="shared" si="2"/>
        <v>1296.8</v>
      </c>
      <c r="K11" s="29">
        <f t="shared" si="3"/>
        <v>1.6085338625651202</v>
      </c>
    </row>
    <row r="12" spans="3:11" ht="22.5" customHeight="1" x14ac:dyDescent="0.25">
      <c r="C12" s="12" t="s">
        <v>17</v>
      </c>
      <c r="D12" s="11">
        <v>5</v>
      </c>
      <c r="E12" s="11">
        <v>3</v>
      </c>
      <c r="F12" s="4">
        <v>102.36</v>
      </c>
      <c r="G12" s="6">
        <v>255.9</v>
      </c>
      <c r="H12" s="9">
        <f t="shared" si="0"/>
        <v>511.8</v>
      </c>
      <c r="I12" s="9">
        <f t="shared" si="1"/>
        <v>767.7</v>
      </c>
      <c r="J12" s="9">
        <f t="shared" si="2"/>
        <v>255.90000000000003</v>
      </c>
      <c r="K12" s="30">
        <f t="shared" si="3"/>
        <v>0.50000000000000011</v>
      </c>
    </row>
    <row r="13" spans="3:11" ht="22.5" customHeight="1" x14ac:dyDescent="0.25">
      <c r="C13" s="13" t="s">
        <v>18</v>
      </c>
      <c r="D13" s="20">
        <v>5</v>
      </c>
      <c r="E13" s="20">
        <v>4</v>
      </c>
      <c r="F13" s="21">
        <v>191.62</v>
      </c>
      <c r="G13" s="22">
        <v>435.5</v>
      </c>
      <c r="H13" s="23">
        <f t="shared" si="0"/>
        <v>958.1</v>
      </c>
      <c r="I13" s="23">
        <f t="shared" si="1"/>
        <v>1742</v>
      </c>
      <c r="J13" s="23">
        <f t="shared" si="2"/>
        <v>783.9</v>
      </c>
      <c r="K13" s="31">
        <f t="shared" si="3"/>
        <v>0.81818181818181812</v>
      </c>
    </row>
    <row r="16" spans="3:11" ht="18.75" customHeight="1" x14ac:dyDescent="0.25">
      <c r="C16" s="14" t="s">
        <v>19</v>
      </c>
      <c r="D16" s="24">
        <f>SUM(H4:H13)</f>
        <v>3379.2999999999997</v>
      </c>
    </row>
    <row r="18" spans="3:6" ht="18.75" customHeight="1" x14ac:dyDescent="0.25">
      <c r="C18" s="15" t="s">
        <v>20</v>
      </c>
      <c r="D18" s="24">
        <f>SUM(I4:I13)</f>
        <v>5924.75</v>
      </c>
      <c r="F18" s="26" t="s">
        <v>24</v>
      </c>
    </row>
    <row r="19" spans="3:6" x14ac:dyDescent="0.25">
      <c r="F19" s="27" t="str">
        <f>IF(D21&lt;50, "Lucro","Prejuízo")</f>
        <v>Lucro</v>
      </c>
    </row>
    <row r="20" spans="3:6" x14ac:dyDescent="0.25">
      <c r="C20" s="15" t="s">
        <v>21</v>
      </c>
      <c r="D20" s="24">
        <f>SUM(J4:J13)</f>
        <v>2545.4500000000003</v>
      </c>
      <c r="F20" t="s">
        <v>23</v>
      </c>
    </row>
    <row r="21" spans="3:6" x14ac:dyDescent="0.25">
      <c r="C21" s="15" t="s">
        <v>22</v>
      </c>
      <c r="D21" s="25">
        <f>D20/D16</f>
        <v>0.75324771402361446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2022-10-19T11:55:47Z</dcterms:created>
  <dcterms:modified xsi:type="dcterms:W3CDTF">2022-10-19T14:32:47Z</dcterms:modified>
</cp:coreProperties>
</file>