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"/>
    </mc:Choice>
  </mc:AlternateContent>
  <bookViews>
    <workbookView xWindow="0" yWindow="0" windowWidth="24000" windowHeight="9330" activeTab="1"/>
  </bookViews>
  <sheets>
    <sheet name="JUL 24TH" sheetId="1" r:id="rId1"/>
    <sheet name="2017-07-28" sheetId="4" r:id="rId2"/>
    <sheet name="JUL 25TH" sheetId="2" r:id="rId3"/>
    <sheet name="JULY 26TH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3" l="1"/>
  <c r="G28" i="3"/>
  <c r="D28" i="3"/>
  <c r="I27" i="3"/>
  <c r="D27" i="3"/>
  <c r="I26" i="3"/>
  <c r="I25" i="3"/>
  <c r="M24" i="3"/>
  <c r="N24" i="3" s="1"/>
  <c r="L24" i="3"/>
  <c r="I24" i="3"/>
  <c r="N23" i="3"/>
  <c r="I23" i="3"/>
  <c r="C23" i="3"/>
  <c r="B23" i="3"/>
  <c r="N22" i="3"/>
  <c r="I22" i="3"/>
  <c r="D22" i="3"/>
  <c r="N21" i="3"/>
  <c r="I21" i="3"/>
  <c r="D21" i="3"/>
  <c r="N20" i="3"/>
  <c r="I20" i="3"/>
  <c r="D20" i="3"/>
  <c r="N19" i="3"/>
  <c r="I19" i="3"/>
  <c r="D19" i="3"/>
  <c r="N18" i="3"/>
  <c r="I18" i="3"/>
  <c r="D18" i="3"/>
  <c r="N17" i="3"/>
  <c r="D17" i="3"/>
  <c r="N16" i="3"/>
  <c r="D16" i="3"/>
  <c r="N15" i="3"/>
  <c r="D15" i="3"/>
  <c r="N14" i="3"/>
  <c r="D14" i="3"/>
  <c r="N13" i="3"/>
  <c r="H13" i="3"/>
  <c r="G13" i="3"/>
  <c r="D13" i="3"/>
  <c r="N12" i="3"/>
  <c r="I12" i="3"/>
  <c r="D12" i="3"/>
  <c r="N11" i="3"/>
  <c r="I11" i="3"/>
  <c r="D11" i="3"/>
  <c r="I10" i="3"/>
  <c r="D10" i="3"/>
  <c r="I9" i="3"/>
  <c r="D9" i="3"/>
  <c r="I8" i="3"/>
  <c r="D8" i="3"/>
  <c r="I7" i="3"/>
  <c r="D7" i="3"/>
  <c r="N6" i="3"/>
  <c r="I6" i="3"/>
  <c r="D6" i="3"/>
  <c r="N5" i="3"/>
  <c r="I5" i="3"/>
  <c r="D5" i="3"/>
  <c r="N4" i="3"/>
  <c r="I4" i="3"/>
  <c r="D4" i="3"/>
  <c r="N3" i="3"/>
  <c r="I3" i="3"/>
  <c r="D3" i="3"/>
  <c r="B32" i="3" l="1"/>
  <c r="I13" i="3"/>
  <c r="I28" i="3"/>
  <c r="C32" i="3"/>
  <c r="D32" i="3" s="1"/>
  <c r="D23" i="3"/>
  <c r="H28" i="2"/>
  <c r="G28" i="2"/>
  <c r="D28" i="2"/>
  <c r="I27" i="2"/>
  <c r="D27" i="2"/>
  <c r="I26" i="2"/>
  <c r="I25" i="2"/>
  <c r="M24" i="2"/>
  <c r="N24" i="2" s="1"/>
  <c r="L24" i="2"/>
  <c r="I24" i="2"/>
  <c r="N23" i="2"/>
  <c r="I23" i="2"/>
  <c r="C23" i="2"/>
  <c r="B23" i="2"/>
  <c r="N22" i="2"/>
  <c r="I22" i="2"/>
  <c r="D22" i="2"/>
  <c r="N21" i="2"/>
  <c r="I21" i="2"/>
  <c r="D21" i="2"/>
  <c r="N20" i="2"/>
  <c r="I20" i="2"/>
  <c r="D20" i="2"/>
  <c r="N19" i="2"/>
  <c r="I19" i="2"/>
  <c r="D19" i="2"/>
  <c r="N18" i="2"/>
  <c r="I18" i="2"/>
  <c r="D18" i="2"/>
  <c r="N17" i="2"/>
  <c r="D17" i="2"/>
  <c r="N16" i="2"/>
  <c r="D16" i="2"/>
  <c r="N15" i="2"/>
  <c r="D15" i="2"/>
  <c r="N14" i="2"/>
  <c r="D14" i="2"/>
  <c r="N13" i="2"/>
  <c r="H13" i="2"/>
  <c r="G13" i="2"/>
  <c r="D13" i="2"/>
  <c r="N12" i="2"/>
  <c r="I12" i="2"/>
  <c r="D12" i="2"/>
  <c r="N11" i="2"/>
  <c r="I11" i="2"/>
  <c r="D11" i="2"/>
  <c r="I10" i="2"/>
  <c r="D10" i="2"/>
  <c r="I9" i="2"/>
  <c r="D9" i="2"/>
  <c r="I8" i="2"/>
  <c r="D8" i="2"/>
  <c r="I7" i="2"/>
  <c r="D7" i="2"/>
  <c r="N6" i="2"/>
  <c r="I6" i="2"/>
  <c r="D6" i="2"/>
  <c r="N5" i="2"/>
  <c r="I5" i="2"/>
  <c r="D5" i="2"/>
  <c r="N4" i="2"/>
  <c r="I4" i="2"/>
  <c r="D4" i="2"/>
  <c r="N3" i="2"/>
  <c r="I3" i="2"/>
  <c r="D3" i="2"/>
  <c r="B32" i="2" l="1"/>
  <c r="C32" i="2"/>
  <c r="I28" i="2"/>
  <c r="I13" i="2"/>
  <c r="D23" i="2"/>
  <c r="H28" i="1"/>
  <c r="I28" i="1" s="1"/>
  <c r="G28" i="1"/>
  <c r="D28" i="1"/>
  <c r="I27" i="1"/>
  <c r="D27" i="1"/>
  <c r="I26" i="1"/>
  <c r="I25" i="1"/>
  <c r="M24" i="1"/>
  <c r="L24" i="1"/>
  <c r="I24" i="1"/>
  <c r="N23" i="1"/>
  <c r="I23" i="1"/>
  <c r="C23" i="1"/>
  <c r="B23" i="1"/>
  <c r="N22" i="1"/>
  <c r="I22" i="1"/>
  <c r="D22" i="1"/>
  <c r="N21" i="1"/>
  <c r="I21" i="1"/>
  <c r="D21" i="1"/>
  <c r="N20" i="1"/>
  <c r="I20" i="1"/>
  <c r="D20" i="1"/>
  <c r="N19" i="1"/>
  <c r="I19" i="1"/>
  <c r="D19" i="1"/>
  <c r="N18" i="1"/>
  <c r="I18" i="1"/>
  <c r="D18" i="1"/>
  <c r="N17" i="1"/>
  <c r="D17" i="1"/>
  <c r="N16" i="1"/>
  <c r="D16" i="1"/>
  <c r="N15" i="1"/>
  <c r="D15" i="1"/>
  <c r="N14" i="1"/>
  <c r="D14" i="1"/>
  <c r="N13" i="1"/>
  <c r="H13" i="1"/>
  <c r="G13" i="1"/>
  <c r="D13" i="1"/>
  <c r="N12" i="1"/>
  <c r="I12" i="1"/>
  <c r="D12" i="1"/>
  <c r="N11" i="1"/>
  <c r="I11" i="1"/>
  <c r="D11" i="1"/>
  <c r="I10" i="1"/>
  <c r="D10" i="1"/>
  <c r="I9" i="1"/>
  <c r="D9" i="1"/>
  <c r="I8" i="1"/>
  <c r="D8" i="1"/>
  <c r="I7" i="1"/>
  <c r="D7" i="1"/>
  <c r="N6" i="1"/>
  <c r="I6" i="1"/>
  <c r="D6" i="1"/>
  <c r="N5" i="1"/>
  <c r="I5" i="1"/>
  <c r="D5" i="1"/>
  <c r="N4" i="1"/>
  <c r="I4" i="1"/>
  <c r="D4" i="1"/>
  <c r="N3" i="1"/>
  <c r="I3" i="1"/>
  <c r="D3" i="1"/>
  <c r="D32" i="2" l="1"/>
  <c r="N24" i="1"/>
  <c r="B32" i="1"/>
  <c r="I13" i="1"/>
  <c r="C32" i="1"/>
  <c r="D23" i="1"/>
  <c r="D32" i="1" l="1"/>
</calcChain>
</file>

<file path=xl/sharedStrings.xml><?xml version="1.0" encoding="utf-8"?>
<sst xmlns="http://schemas.openxmlformats.org/spreadsheetml/2006/main" count="695" uniqueCount="72">
  <si>
    <t>Volume</t>
  </si>
  <si>
    <t>Win / Lose</t>
  </si>
  <si>
    <t>Hold</t>
  </si>
  <si>
    <t>MLB ALL STAR GAME</t>
  </si>
  <si>
    <t>SOCCER</t>
  </si>
  <si>
    <t>ARENA FOOTBALL</t>
  </si>
  <si>
    <t>MLB ML</t>
  </si>
  <si>
    <t>SOCCER ML</t>
  </si>
  <si>
    <t>ML</t>
  </si>
  <si>
    <t>MLB SP</t>
  </si>
  <si>
    <t>SOCCER SPREAD</t>
  </si>
  <si>
    <t>SPREAD</t>
  </si>
  <si>
    <t>MLB TOTAL</t>
  </si>
  <si>
    <t>SOCCER TOTAL</t>
  </si>
  <si>
    <t>TOTAL</t>
  </si>
  <si>
    <t>MLB 1H ML</t>
  </si>
  <si>
    <t>SOCCER 1H ML</t>
  </si>
  <si>
    <t>AF TOTAL</t>
  </si>
  <si>
    <t>MLB 1H RL</t>
  </si>
  <si>
    <t>SOCCER 1H SPREAD</t>
  </si>
  <si>
    <t>MLB 1H TOTAL</t>
  </si>
  <si>
    <t>SOCCER 1H TOTAL</t>
  </si>
  <si>
    <t>MLB 2H ML</t>
  </si>
  <si>
    <t>SOCCER 2H ML</t>
  </si>
  <si>
    <t>MLB 2H RL</t>
  </si>
  <si>
    <t>SOCCER 2H SPREAD</t>
  </si>
  <si>
    <t>CANADIAN FOOTBALL</t>
  </si>
  <si>
    <t>MLB 2H TOTAL</t>
  </si>
  <si>
    <t>SOCCER 2H TOTAL</t>
  </si>
  <si>
    <t>MLB ATL 1.5</t>
  </si>
  <si>
    <t>SOCCER EXOTICS</t>
  </si>
  <si>
    <t>MLB ALT 2.5</t>
  </si>
  <si>
    <t>MLB GAME PROPS</t>
  </si>
  <si>
    <t>1H ML</t>
  </si>
  <si>
    <t>MLB PLAYER PROPS</t>
  </si>
  <si>
    <t>1H SP</t>
  </si>
  <si>
    <t>MLB LIVE ML</t>
  </si>
  <si>
    <t>1H TOT</t>
  </si>
  <si>
    <t>MLB LIVE SP</t>
  </si>
  <si>
    <t>WNBA</t>
  </si>
  <si>
    <t>2H ML</t>
  </si>
  <si>
    <t>MLB LIVE TOT</t>
  </si>
  <si>
    <t>WNBA ML</t>
  </si>
  <si>
    <t>2H SP</t>
  </si>
  <si>
    <t>MLB EXOTICS</t>
  </si>
  <si>
    <t>WNBA SPREAD</t>
  </si>
  <si>
    <t>2H TOT</t>
  </si>
  <si>
    <t>MLB GRAND SALAMI</t>
  </si>
  <si>
    <t>WNBA TOTAL</t>
  </si>
  <si>
    <t>1Q ML</t>
  </si>
  <si>
    <t>MLB SERIES</t>
  </si>
  <si>
    <t>WNBA 1H ML</t>
  </si>
  <si>
    <t>1Q SP</t>
  </si>
  <si>
    <t>JAP BASEBALL</t>
  </si>
  <si>
    <t>WNBA 1H SPREAD</t>
  </si>
  <si>
    <t>1Q TOT</t>
  </si>
  <si>
    <t>WNBA 1H TOTAL</t>
  </si>
  <si>
    <t>EXOTICS</t>
  </si>
  <si>
    <t>WNBA 2H ML</t>
  </si>
  <si>
    <t>CFL TOTAL</t>
  </si>
  <si>
    <t>WNBA 2H SPREAD</t>
  </si>
  <si>
    <t>MATCHUPS</t>
  </si>
  <si>
    <t>WNBA 2ND TOTAL</t>
  </si>
  <si>
    <t>TENNIS/MMA/BOXING/GOLF</t>
  </si>
  <si>
    <t>WNBA EXOTICS</t>
  </si>
  <si>
    <t>MATCHUPS TOTAL</t>
  </si>
  <si>
    <t>Total</t>
  </si>
  <si>
    <t>JULY 24TH</t>
  </si>
  <si>
    <t>JULY 25TH</t>
  </si>
  <si>
    <t>JULY 26TH</t>
  </si>
  <si>
    <t>hola</t>
  </si>
  <si>
    <t>Holaaaaa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</si>
</sst>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8" fillId="0" borderId="12" applyNumberFormat="0" applyFill="0" applyAlignment="0" applyProtection="0"/>
    <xf numFmtId="0" fontId="9" fillId="5" borderId="0" applyNumberFormat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0" fontId="9" fillId="5" borderId="4" xfId="2" applyBorder="1" applyAlignment="1">
      <alignment horizontal="center" vertical="center"/>
    </xf>
    <xf numFmtId="9" fontId="9" fillId="5" borderId="6" xfId="2" applyNumberFormat="1" applyBorder="1" applyAlignment="1">
      <alignment horizontal="center" vertical="center"/>
    </xf>
    <xf numFmtId="4" fontId="8" fillId="6" borderId="12" xfId="1" applyNumberFormat="1" applyFill="1" applyAlignment="1">
      <alignment horizontal="center" vertical="center"/>
    </xf>
    <xf numFmtId="4" fontId="8" fillId="0" borderId="12" xfId="1" applyNumberFormat="1" applyAlignment="1">
      <alignment horizontal="center" vertical="center"/>
    </xf>
    <xf numFmtId="4" fontId="8" fillId="5" borderId="12" xfId="1" applyNumberFormat="1" applyFill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4" fontId="10" fillId="0" borderId="5" xfId="0" applyNumberFormat="1" applyFont="1" applyBorder="1" applyAlignment="1">
      <alignment horizontal="center" vertical="center"/>
    </xf>
  </cellXfs>
  <cellStyles count="3">
    <cellStyle name="Good" xfId="2" builtinId="26"/>
    <cellStyle name="Heading 1" xfId="1" builtinId="16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G24" sqref="G24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67</v>
      </c>
      <c r="B1" s="2" t="s">
        <v>0</v>
      </c>
      <c r="C1" s="2" t="s">
        <v>1</v>
      </c>
      <c r="D1" s="3" t="s">
        <v>2</v>
      </c>
      <c r="E1" s="4"/>
      <c r="F1" s="1" t="s">
        <v>67</v>
      </c>
      <c r="G1" s="2" t="s">
        <v>0</v>
      </c>
      <c r="H1" s="2" t="s">
        <v>1</v>
      </c>
      <c r="I1" s="3" t="s">
        <v>2</v>
      </c>
      <c r="K1" s="1" t="s">
        <v>67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120276</v>
      </c>
      <c r="C3" s="10">
        <v>-7905</v>
      </c>
      <c r="D3" s="8">
        <f t="shared" ref="D3:D23" si="0">(C3/B3)</f>
        <v>-6.57238351790881E-2</v>
      </c>
      <c r="E3" s="4"/>
      <c r="F3" s="11" t="s">
        <v>7</v>
      </c>
      <c r="G3" s="10">
        <v>726</v>
      </c>
      <c r="H3" s="10">
        <v>-726</v>
      </c>
      <c r="I3" s="8">
        <f>(H3/G3)</f>
        <v>-1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24780</v>
      </c>
      <c r="C4" s="10">
        <v>-8415</v>
      </c>
      <c r="D4" s="8">
        <f t="shared" si="0"/>
        <v>-0.33958837772397094</v>
      </c>
      <c r="E4" s="4"/>
      <c r="F4" s="11" t="s">
        <v>10</v>
      </c>
      <c r="G4" s="10">
        <v>456</v>
      </c>
      <c r="H4" s="10">
        <v>-456</v>
      </c>
      <c r="I4" s="8">
        <f t="shared" ref="I4:I13" si="2">(H4/G4)</f>
        <v>-1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45923</v>
      </c>
      <c r="C5" s="10">
        <v>22059</v>
      </c>
      <c r="D5" s="8">
        <f t="shared" si="0"/>
        <v>0.48034753827058335</v>
      </c>
      <c r="E5" s="4"/>
      <c r="F5" s="11" t="s">
        <v>13</v>
      </c>
      <c r="G5" s="10">
        <v>2515</v>
      </c>
      <c r="H5" s="10">
        <v>-1984</v>
      </c>
      <c r="I5" s="8">
        <f t="shared" si="2"/>
        <v>-0.78886679920477132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9838</v>
      </c>
      <c r="C6" s="10">
        <v>2460</v>
      </c>
      <c r="D6" s="8">
        <f t="shared" si="0"/>
        <v>0.25005082333807682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22708</v>
      </c>
      <c r="C7" s="10">
        <v>18590</v>
      </c>
      <c r="D7" s="8">
        <f t="shared" si="0"/>
        <v>0.81865421877752331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6729</v>
      </c>
      <c r="C8" s="10">
        <v>-699</v>
      </c>
      <c r="D8" s="8">
        <f t="shared" si="0"/>
        <v>-0.103878733838609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67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>
        <v>2733</v>
      </c>
      <c r="M11" s="10">
        <v>1750</v>
      </c>
      <c r="N11" s="8">
        <f t="shared" ref="N11:N23" si="3">(M11/L11)</f>
        <v>0.64032199048664473</v>
      </c>
    </row>
    <row r="12" spans="1:14" x14ac:dyDescent="0.25">
      <c r="A12" s="13" t="s">
        <v>29</v>
      </c>
      <c r="B12" s="10">
        <v>988</v>
      </c>
      <c r="C12" s="10">
        <v>150</v>
      </c>
      <c r="D12" s="8">
        <f t="shared" si="0"/>
        <v>0.15182186234817813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>
        <v>3313</v>
      </c>
      <c r="M12" s="10">
        <v>-532</v>
      </c>
      <c r="N12" s="8">
        <f t="shared" si="3"/>
        <v>-0.16057953516450346</v>
      </c>
    </row>
    <row r="13" spans="1:14" ht="16.5" thickBot="1" x14ac:dyDescent="0.3">
      <c r="A13" s="13" t="s">
        <v>31</v>
      </c>
      <c r="B13" s="10">
        <v>2353</v>
      </c>
      <c r="C13" s="10">
        <v>499</v>
      </c>
      <c r="D13" s="8">
        <f t="shared" si="0"/>
        <v>0.21206969825754357</v>
      </c>
      <c r="E13" s="4"/>
      <c r="F13" s="15" t="s">
        <v>13</v>
      </c>
      <c r="G13" s="16">
        <f>SUM(G3:G12)</f>
        <v>3697</v>
      </c>
      <c r="H13" s="16">
        <f>SUM(H3:H12)</f>
        <v>-3166</v>
      </c>
      <c r="I13" s="17">
        <f t="shared" si="2"/>
        <v>-0.85637002975385446</v>
      </c>
      <c r="K13" s="11" t="s">
        <v>14</v>
      </c>
      <c r="L13" s="10">
        <v>3579</v>
      </c>
      <c r="M13" s="10">
        <v>-1212</v>
      </c>
      <c r="N13" s="8">
        <f t="shared" si="3"/>
        <v>-0.33864207879295893</v>
      </c>
    </row>
    <row r="14" spans="1:14" x14ac:dyDescent="0.25">
      <c r="A14" s="13" t="s">
        <v>32</v>
      </c>
      <c r="B14" s="10">
        <v>1761</v>
      </c>
      <c r="C14" s="10">
        <v>981</v>
      </c>
      <c r="D14" s="8">
        <f t="shared" si="0"/>
        <v>0.55706984667802384</v>
      </c>
      <c r="E14" s="4"/>
      <c r="F14" s="4"/>
      <c r="G14" s="4"/>
      <c r="H14" s="4"/>
      <c r="I14" s="4"/>
      <c r="K14" s="11" t="s">
        <v>33</v>
      </c>
      <c r="L14" s="10">
        <v>1763</v>
      </c>
      <c r="M14" s="10">
        <v>1250</v>
      </c>
      <c r="N14" s="8">
        <f t="shared" si="3"/>
        <v>0.70901871809415773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>
        <v>454</v>
      </c>
      <c r="M15" s="10">
        <v>180</v>
      </c>
      <c r="N15" s="8">
        <f t="shared" si="3"/>
        <v>0.3964757709251101</v>
      </c>
    </row>
    <row r="16" spans="1:14" x14ac:dyDescent="0.25">
      <c r="A16" s="13" t="s">
        <v>36</v>
      </c>
      <c r="B16" s="10">
        <v>2190</v>
      </c>
      <c r="C16" s="10">
        <v>678</v>
      </c>
      <c r="D16" s="8">
        <f t="shared" si="0"/>
        <v>0.30958904109589042</v>
      </c>
      <c r="E16" s="4"/>
      <c r="F16" s="1" t="s">
        <v>67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1052</v>
      </c>
      <c r="M16" s="10">
        <v>-726</v>
      </c>
      <c r="N16" s="8">
        <f t="shared" si="3"/>
        <v>-0.6901140684410646</v>
      </c>
    </row>
    <row r="17" spans="1:14" x14ac:dyDescent="0.25">
      <c r="A17" s="13" t="s">
        <v>38</v>
      </c>
      <c r="B17" s="10">
        <v>1382</v>
      </c>
      <c r="C17" s="10">
        <v>-50</v>
      </c>
      <c r="D17" s="8">
        <f t="shared" si="0"/>
        <v>-3.6179450072358899E-2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4448</v>
      </c>
      <c r="C18" s="10">
        <v>-1160</v>
      </c>
      <c r="D18" s="8">
        <f t="shared" si="0"/>
        <v>-0.26079136690647481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>
        <v>1483</v>
      </c>
      <c r="M18" s="10">
        <v>-1483</v>
      </c>
      <c r="N18" s="8">
        <f t="shared" si="3"/>
        <v>-1</v>
      </c>
    </row>
    <row r="19" spans="1:14" x14ac:dyDescent="0.25">
      <c r="A19" s="11" t="s">
        <v>44</v>
      </c>
      <c r="B19" s="10">
        <v>7858.33</v>
      </c>
      <c r="C19" s="10">
        <v>11173.67</v>
      </c>
      <c r="D19" s="8">
        <f t="shared" si="0"/>
        <v>1.4218886201012175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>
        <v>2226</v>
      </c>
      <c r="M19" s="10">
        <v>1050</v>
      </c>
      <c r="N19" s="8">
        <f t="shared" si="3"/>
        <v>0.47169811320754718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0</v>
      </c>
      <c r="C22" s="10">
        <v>0</v>
      </c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>
        <v>354</v>
      </c>
      <c r="M22" s="10">
        <v>300</v>
      </c>
      <c r="N22" s="8">
        <f t="shared" si="3"/>
        <v>0.84745762711864403</v>
      </c>
    </row>
    <row r="23" spans="1:14" ht="16.5" thickBot="1" x14ac:dyDescent="0.3">
      <c r="A23" s="15" t="s">
        <v>12</v>
      </c>
      <c r="B23" s="16">
        <f>SUM(B3:B22)</f>
        <v>251234.33</v>
      </c>
      <c r="C23" s="16">
        <f>SUM(C3:C22)</f>
        <v>38361.67</v>
      </c>
      <c r="D23" s="8">
        <f t="shared" si="0"/>
        <v>0.15269278684963158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3581.67</v>
      </c>
      <c r="M23" s="10">
        <v>-330.67</v>
      </c>
      <c r="N23" s="8">
        <f t="shared" si="3"/>
        <v>-9.2322854981056329E-2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20538.669999999998</v>
      </c>
      <c r="M24" s="10">
        <f>SUM(M11:M23)</f>
        <v>246.32999999999998</v>
      </c>
      <c r="N24" s="8">
        <f>(M24/L24)</f>
        <v>1.1993473774105139E-2</v>
      </c>
    </row>
    <row r="25" spans="1:14" x14ac:dyDescent="0.25">
      <c r="A25" s="1" t="s">
        <v>67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8402</v>
      </c>
      <c r="C27" s="10">
        <v>-960</v>
      </c>
      <c r="D27" s="8">
        <f>(C27/B27)</f>
        <v>-0.11425850987860034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67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283871.99999999994</v>
      </c>
      <c r="C32" s="28">
        <f>(C23+C27+H28+H13+M6+M24)</f>
        <v>34482</v>
      </c>
      <c r="D32" s="29">
        <f>(C32/B32)</f>
        <v>0.12147024010821782</v>
      </c>
    </row>
  </sheetData>
  <conditionalFormatting sqref="C32:D32 C27:D28 C3:D23 H3:I13 H18:I28 M3:N6">
    <cfRule type="cellIs" dxfId="17" priority="5" operator="lessThan">
      <formula>0</formula>
    </cfRule>
    <cfRule type="cellIs" dxfId="16" priority="6" operator="greaterThan">
      <formula>0</formula>
    </cfRule>
  </conditionalFormatting>
  <conditionalFormatting sqref="M11:N23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M24:N24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/>
  </sheetViews>
  <sheetFormatPr defaultRowHeight="15" x14ac:dyDescent="0.25"/>
  <sheetData>
    <row r="1" spans="1:20" x14ac:dyDescent="0.25">
      <c r="A1" t="s">
        <v>70</v>
      </c>
    </row>
    <row r="2" spans="1:20" x14ac:dyDescent="0.25">
      <c r="A2" t="s">
        <v>71</v>
      </c>
      <c r="B2" t="s">
        <v>71</v>
      </c>
      <c r="C2" t="s">
        <v>71</v>
      </c>
      <c r="D2" t="s">
        <v>71</v>
      </c>
      <c r="E2" t="s">
        <v>71</v>
      </c>
      <c r="F2" t="s">
        <v>71</v>
      </c>
      <c r="G2" t="s">
        <v>71</v>
      </c>
      <c r="H2" t="s">
        <v>71</v>
      </c>
      <c r="I2" t="s">
        <v>71</v>
      </c>
      <c r="J2" t="s">
        <v>71</v>
      </c>
      <c r="K2" t="s">
        <v>71</v>
      </c>
      <c r="L2" t="s">
        <v>71</v>
      </c>
      <c r="M2" t="s">
        <v>71</v>
      </c>
      <c r="N2" t="s">
        <v>71</v>
      </c>
      <c r="O2" t="s">
        <v>71</v>
      </c>
      <c r="P2" t="s">
        <v>71</v>
      </c>
      <c r="Q2" t="s">
        <v>71</v>
      </c>
      <c r="R2" t="s">
        <v>71</v>
      </c>
      <c r="S2" t="s">
        <v>71</v>
      </c>
      <c r="T2" t="s">
        <v>71</v>
      </c>
    </row>
    <row r="3" spans="1:20" x14ac:dyDescent="0.25">
      <c r="A3" t="s">
        <v>71</v>
      </c>
      <c r="B3" t="s">
        <v>71</v>
      </c>
      <c r="C3" t="s">
        <v>71</v>
      </c>
      <c r="D3" t="s">
        <v>71</v>
      </c>
      <c r="E3" t="s">
        <v>71</v>
      </c>
      <c r="F3" t="s">
        <v>71</v>
      </c>
      <c r="G3" t="s">
        <v>71</v>
      </c>
      <c r="H3" t="s">
        <v>71</v>
      </c>
      <c r="I3" t="s">
        <v>71</v>
      </c>
      <c r="J3" t="s">
        <v>71</v>
      </c>
      <c r="K3" t="s">
        <v>71</v>
      </c>
      <c r="L3" t="s">
        <v>71</v>
      </c>
      <c r="M3" t="s">
        <v>71</v>
      </c>
      <c r="N3" t="s">
        <v>71</v>
      </c>
      <c r="O3" t="s">
        <v>71</v>
      </c>
      <c r="P3" t="s">
        <v>71</v>
      </c>
      <c r="Q3" t="s">
        <v>71</v>
      </c>
      <c r="R3" t="s">
        <v>71</v>
      </c>
      <c r="S3" t="s">
        <v>71</v>
      </c>
      <c r="T3" t="s">
        <v>71</v>
      </c>
    </row>
    <row r="4" spans="1:20" x14ac:dyDescent="0.25">
      <c r="A4" t="s">
        <v>71</v>
      </c>
      <c r="B4" t="s">
        <v>71</v>
      </c>
      <c r="C4" t="s">
        <v>71</v>
      </c>
      <c r="D4" t="s">
        <v>71</v>
      </c>
      <c r="E4" t="s">
        <v>71</v>
      </c>
      <c r="F4" t="s">
        <v>71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 t="s">
        <v>71</v>
      </c>
      <c r="M4" t="s">
        <v>71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</row>
    <row r="5" spans="1:20" x14ac:dyDescent="0.25">
      <c r="A5" t="s">
        <v>71</v>
      </c>
      <c r="B5" t="s">
        <v>71</v>
      </c>
      <c r="C5" t="s">
        <v>71</v>
      </c>
      <c r="D5" t="s">
        <v>71</v>
      </c>
      <c r="E5" t="s">
        <v>71</v>
      </c>
      <c r="F5" t="s">
        <v>71</v>
      </c>
      <c r="G5" t="s">
        <v>71</v>
      </c>
      <c r="H5" t="s">
        <v>71</v>
      </c>
      <c r="I5" t="s">
        <v>71</v>
      </c>
      <c r="J5" t="s">
        <v>71</v>
      </c>
      <c r="K5" t="s">
        <v>71</v>
      </c>
      <c r="L5" t="s">
        <v>71</v>
      </c>
      <c r="M5" t="s">
        <v>71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71</v>
      </c>
      <c r="T5" t="s">
        <v>71</v>
      </c>
    </row>
    <row r="6" spans="1:20" x14ac:dyDescent="0.25">
      <c r="A6" t="s">
        <v>71</v>
      </c>
      <c r="B6" t="s">
        <v>71</v>
      </c>
      <c r="C6" t="s">
        <v>71</v>
      </c>
      <c r="D6" t="s">
        <v>71</v>
      </c>
      <c r="E6" t="s">
        <v>71</v>
      </c>
      <c r="F6" t="s">
        <v>71</v>
      </c>
      <c r="G6" t="s">
        <v>71</v>
      </c>
      <c r="H6" t="s">
        <v>71</v>
      </c>
      <c r="I6" t="s">
        <v>71</v>
      </c>
      <c r="J6" t="s">
        <v>71</v>
      </c>
      <c r="K6" t="s">
        <v>71</v>
      </c>
      <c r="L6" t="s">
        <v>71</v>
      </c>
      <c r="M6" t="s">
        <v>71</v>
      </c>
      <c r="N6" t="s">
        <v>71</v>
      </c>
      <c r="O6" t="s">
        <v>71</v>
      </c>
      <c r="P6" t="s">
        <v>71</v>
      </c>
      <c r="Q6" t="s">
        <v>71</v>
      </c>
      <c r="R6" t="s">
        <v>71</v>
      </c>
      <c r="S6" t="s">
        <v>71</v>
      </c>
      <c r="T6" t="s">
        <v>71</v>
      </c>
    </row>
    <row r="7" spans="1:20" x14ac:dyDescent="0.25">
      <c r="A7" t="s">
        <v>71</v>
      </c>
      <c r="B7" t="s">
        <v>71</v>
      </c>
      <c r="C7" t="s">
        <v>71</v>
      </c>
      <c r="D7" t="s">
        <v>71</v>
      </c>
      <c r="E7" t="s">
        <v>71</v>
      </c>
      <c r="F7" t="s">
        <v>71</v>
      </c>
      <c r="G7" t="s">
        <v>71</v>
      </c>
      <c r="H7" t="s">
        <v>71</v>
      </c>
      <c r="I7" t="s">
        <v>71</v>
      </c>
      <c r="J7" t="s">
        <v>71</v>
      </c>
      <c r="K7" t="s">
        <v>71</v>
      </c>
      <c r="L7" t="s">
        <v>71</v>
      </c>
      <c r="M7" t="s">
        <v>71</v>
      </c>
      <c r="N7" t="s">
        <v>71</v>
      </c>
      <c r="O7" t="s">
        <v>71</v>
      </c>
      <c r="P7" t="s">
        <v>71</v>
      </c>
      <c r="Q7" t="s">
        <v>71</v>
      </c>
      <c r="R7" t="s">
        <v>71</v>
      </c>
      <c r="S7" t="s">
        <v>71</v>
      </c>
      <c r="T7" t="s">
        <v>71</v>
      </c>
    </row>
    <row r="8" spans="1:20" x14ac:dyDescent="0.25">
      <c r="A8" t="s">
        <v>71</v>
      </c>
      <c r="B8" t="s">
        <v>71</v>
      </c>
      <c r="C8" t="s">
        <v>71</v>
      </c>
      <c r="D8" t="s">
        <v>71</v>
      </c>
      <c r="E8" t="s">
        <v>71</v>
      </c>
      <c r="F8" t="s">
        <v>71</v>
      </c>
      <c r="G8" t="s">
        <v>71</v>
      </c>
      <c r="H8" t="s">
        <v>71</v>
      </c>
      <c r="I8" t="s">
        <v>71</v>
      </c>
      <c r="J8" t="s">
        <v>71</v>
      </c>
      <c r="K8" t="s">
        <v>71</v>
      </c>
      <c r="L8" t="s">
        <v>71</v>
      </c>
      <c r="M8" t="s">
        <v>71</v>
      </c>
      <c r="N8" t="s">
        <v>71</v>
      </c>
      <c r="O8" t="s">
        <v>71</v>
      </c>
      <c r="P8" t="s">
        <v>71</v>
      </c>
      <c r="Q8" t="s">
        <v>71</v>
      </c>
      <c r="R8" t="s">
        <v>71</v>
      </c>
      <c r="S8" t="s">
        <v>71</v>
      </c>
      <c r="T8" t="s">
        <v>71</v>
      </c>
    </row>
    <row r="9" spans="1:20" x14ac:dyDescent="0.25">
      <c r="A9" t="s">
        <v>71</v>
      </c>
      <c r="B9" t="s">
        <v>71</v>
      </c>
      <c r="C9" t="s">
        <v>71</v>
      </c>
      <c r="D9" t="s">
        <v>71</v>
      </c>
      <c r="E9" t="s">
        <v>71</v>
      </c>
      <c r="F9" t="s">
        <v>71</v>
      </c>
      <c r="G9" t="s">
        <v>71</v>
      </c>
      <c r="H9" t="s">
        <v>71</v>
      </c>
      <c r="I9" t="s">
        <v>71</v>
      </c>
      <c r="J9" t="s">
        <v>71</v>
      </c>
      <c r="K9" t="s">
        <v>71</v>
      </c>
      <c r="L9" t="s">
        <v>71</v>
      </c>
      <c r="M9" t="s">
        <v>71</v>
      </c>
      <c r="N9" t="s">
        <v>71</v>
      </c>
      <c r="O9" t="s">
        <v>71</v>
      </c>
      <c r="P9" t="s">
        <v>71</v>
      </c>
      <c r="Q9" t="s">
        <v>71</v>
      </c>
      <c r="R9" t="s">
        <v>71</v>
      </c>
      <c r="S9" t="s">
        <v>71</v>
      </c>
      <c r="T9" t="s">
        <v>71</v>
      </c>
    </row>
    <row r="10" spans="1:20" x14ac:dyDescent="0.25">
      <c r="A10" t="s">
        <v>71</v>
      </c>
      <c r="B10" t="s">
        <v>71</v>
      </c>
      <c r="C10" t="s">
        <v>71</v>
      </c>
      <c r="D10" t="s">
        <v>71</v>
      </c>
      <c r="E10" t="s">
        <v>71</v>
      </c>
      <c r="F10" t="s">
        <v>71</v>
      </c>
      <c r="G10" t="s">
        <v>71</v>
      </c>
      <c r="H10" t="s">
        <v>71</v>
      </c>
      <c r="I10" t="s">
        <v>71</v>
      </c>
      <c r="J10" t="s">
        <v>71</v>
      </c>
      <c r="K10" t="s">
        <v>71</v>
      </c>
      <c r="L10" t="s">
        <v>71</v>
      </c>
      <c r="M10" t="s">
        <v>71</v>
      </c>
      <c r="N10" t="s">
        <v>71</v>
      </c>
      <c r="O10" t="s">
        <v>71</v>
      </c>
      <c r="P10" t="s">
        <v>71</v>
      </c>
      <c r="Q10" t="s">
        <v>71</v>
      </c>
      <c r="R10" t="s">
        <v>71</v>
      </c>
      <c r="S10" t="s">
        <v>71</v>
      </c>
      <c r="T10" t="s">
        <v>71</v>
      </c>
    </row>
    <row r="11" spans="1:20" x14ac:dyDescent="0.25">
      <c r="A11" t="s">
        <v>71</v>
      </c>
      <c r="B11" t="s">
        <v>71</v>
      </c>
      <c r="C11" t="s">
        <v>71</v>
      </c>
      <c r="D11" t="s">
        <v>71</v>
      </c>
      <c r="E11" t="s">
        <v>71</v>
      </c>
      <c r="F11" t="s">
        <v>71</v>
      </c>
      <c r="G11" t="s">
        <v>71</v>
      </c>
      <c r="H11" t="s">
        <v>71</v>
      </c>
      <c r="I11" t="s">
        <v>71</v>
      </c>
      <c r="J11" t="s">
        <v>71</v>
      </c>
      <c r="K11" t="s">
        <v>71</v>
      </c>
      <c r="L11" t="s">
        <v>71</v>
      </c>
      <c r="M11" t="s">
        <v>71</v>
      </c>
      <c r="N11" t="s">
        <v>71</v>
      </c>
      <c r="O11" t="s">
        <v>71</v>
      </c>
      <c r="P11" t="s">
        <v>71</v>
      </c>
      <c r="Q11" t="s">
        <v>71</v>
      </c>
      <c r="R11" t="s">
        <v>71</v>
      </c>
      <c r="S11" t="s">
        <v>71</v>
      </c>
      <c r="T11" t="s">
        <v>71</v>
      </c>
    </row>
    <row r="12" spans="1:20" x14ac:dyDescent="0.25">
      <c r="A12" t="s">
        <v>71</v>
      </c>
      <c r="B12" t="s">
        <v>71</v>
      </c>
      <c r="C12" t="s">
        <v>71</v>
      </c>
      <c r="D12" t="s">
        <v>71</v>
      </c>
      <c r="E12" t="s">
        <v>71</v>
      </c>
      <c r="F12" t="s">
        <v>71</v>
      </c>
      <c r="G12" t="s">
        <v>71</v>
      </c>
      <c r="H12" t="s">
        <v>71</v>
      </c>
      <c r="I12" t="s">
        <v>71</v>
      </c>
      <c r="J12" t="s">
        <v>71</v>
      </c>
      <c r="K12" t="s">
        <v>71</v>
      </c>
      <c r="L12" t="s">
        <v>71</v>
      </c>
      <c r="M12" t="s">
        <v>71</v>
      </c>
      <c r="N12" t="s">
        <v>71</v>
      </c>
      <c r="O12" t="s">
        <v>71</v>
      </c>
      <c r="P12" t="s">
        <v>71</v>
      </c>
      <c r="Q12" t="s">
        <v>71</v>
      </c>
      <c r="R12" t="s">
        <v>71</v>
      </c>
      <c r="S12" t="s">
        <v>71</v>
      </c>
      <c r="T12" t="s">
        <v>71</v>
      </c>
    </row>
    <row r="13" spans="1:20" x14ac:dyDescent="0.25">
      <c r="A13" t="s">
        <v>71</v>
      </c>
      <c r="B13" t="s">
        <v>71</v>
      </c>
      <c r="C13" t="s">
        <v>71</v>
      </c>
      <c r="D13" t="s">
        <v>71</v>
      </c>
      <c r="E13" t="s">
        <v>71</v>
      </c>
      <c r="F13" t="s">
        <v>71</v>
      </c>
      <c r="G13" t="s">
        <v>71</v>
      </c>
      <c r="H13" t="s">
        <v>71</v>
      </c>
      <c r="I13" t="s">
        <v>71</v>
      </c>
      <c r="J13" t="s">
        <v>71</v>
      </c>
      <c r="K13" t="s">
        <v>71</v>
      </c>
      <c r="L13" t="s">
        <v>71</v>
      </c>
      <c r="M13" t="s">
        <v>71</v>
      </c>
      <c r="N13" t="s">
        <v>71</v>
      </c>
      <c r="O13" t="s">
        <v>71</v>
      </c>
      <c r="P13" t="s">
        <v>71</v>
      </c>
      <c r="Q13" t="s">
        <v>71</v>
      </c>
      <c r="R13" t="s">
        <v>71</v>
      </c>
      <c r="S13" t="s">
        <v>71</v>
      </c>
      <c r="T13" t="s">
        <v>71</v>
      </c>
    </row>
    <row r="14" spans="1:20" x14ac:dyDescent="0.25">
      <c r="A14" t="s">
        <v>71</v>
      </c>
      <c r="B14" t="s">
        <v>71</v>
      </c>
      <c r="C14" t="s">
        <v>71</v>
      </c>
      <c r="D14" t="s">
        <v>71</v>
      </c>
      <c r="E14" t="s">
        <v>71</v>
      </c>
      <c r="F14" t="s">
        <v>71</v>
      </c>
      <c r="G14" t="s">
        <v>71</v>
      </c>
      <c r="H14" t="s">
        <v>71</v>
      </c>
      <c r="I14" t="s">
        <v>71</v>
      </c>
      <c r="J14" t="s">
        <v>71</v>
      </c>
      <c r="K14" t="s">
        <v>71</v>
      </c>
      <c r="L14" t="s">
        <v>71</v>
      </c>
      <c r="M14" t="s">
        <v>71</v>
      </c>
      <c r="N14" t="s">
        <v>71</v>
      </c>
      <c r="O14" t="s">
        <v>71</v>
      </c>
      <c r="P14" t="s">
        <v>71</v>
      </c>
      <c r="Q14" t="s">
        <v>71</v>
      </c>
      <c r="R14" t="s">
        <v>71</v>
      </c>
      <c r="S14" t="s">
        <v>71</v>
      </c>
      <c r="T14" t="s">
        <v>71</v>
      </c>
    </row>
    <row r="15" spans="1:20" x14ac:dyDescent="0.25">
      <c r="A15" t="s">
        <v>71</v>
      </c>
      <c r="B15" t="s">
        <v>71</v>
      </c>
      <c r="C15" t="s">
        <v>71</v>
      </c>
      <c r="D15" t="s">
        <v>71</v>
      </c>
      <c r="E15" t="s">
        <v>71</v>
      </c>
      <c r="F15" t="s">
        <v>71</v>
      </c>
      <c r="G15" t="s">
        <v>71</v>
      </c>
      <c r="H15" t="s">
        <v>71</v>
      </c>
      <c r="I15" t="s">
        <v>71</v>
      </c>
      <c r="J15" t="s">
        <v>71</v>
      </c>
      <c r="K15" t="s">
        <v>71</v>
      </c>
      <c r="L15" t="s">
        <v>71</v>
      </c>
      <c r="M15" t="s">
        <v>71</v>
      </c>
      <c r="N15" t="s">
        <v>71</v>
      </c>
      <c r="O15" t="s">
        <v>71</v>
      </c>
      <c r="P15" t="s">
        <v>71</v>
      </c>
      <c r="Q15" t="s">
        <v>71</v>
      </c>
      <c r="R15" t="s">
        <v>71</v>
      </c>
      <c r="S15" t="s">
        <v>71</v>
      </c>
      <c r="T15" t="s">
        <v>71</v>
      </c>
    </row>
    <row r="16" spans="1:20" x14ac:dyDescent="0.25">
      <c r="A16" t="s">
        <v>71</v>
      </c>
      <c r="B16" t="s">
        <v>71</v>
      </c>
      <c r="C16" t="s">
        <v>71</v>
      </c>
      <c r="D16" t="s">
        <v>71</v>
      </c>
      <c r="E16" t="s">
        <v>71</v>
      </c>
      <c r="F16" t="s">
        <v>71</v>
      </c>
      <c r="G16" t="s">
        <v>71</v>
      </c>
      <c r="H16" t="s">
        <v>71</v>
      </c>
      <c r="I16" t="s">
        <v>71</v>
      </c>
      <c r="J16" t="s">
        <v>71</v>
      </c>
      <c r="K16" t="s">
        <v>71</v>
      </c>
      <c r="L16" t="s">
        <v>71</v>
      </c>
      <c r="M16" t="s">
        <v>71</v>
      </c>
      <c r="N16" t="s">
        <v>71</v>
      </c>
      <c r="O16" t="s">
        <v>71</v>
      </c>
      <c r="P16" t="s">
        <v>71</v>
      </c>
      <c r="Q16" t="s">
        <v>71</v>
      </c>
      <c r="R16" t="s">
        <v>71</v>
      </c>
      <c r="S16" t="s">
        <v>71</v>
      </c>
      <c r="T16" t="s">
        <v>71</v>
      </c>
    </row>
    <row r="17" spans="1:20" x14ac:dyDescent="0.25">
      <c r="A17" t="s">
        <v>71</v>
      </c>
      <c r="B17" t="s">
        <v>71</v>
      </c>
      <c r="C17" t="s">
        <v>71</v>
      </c>
      <c r="D17" t="s">
        <v>71</v>
      </c>
      <c r="E17" t="s">
        <v>71</v>
      </c>
      <c r="F17" t="s">
        <v>71</v>
      </c>
      <c r="G17" t="s">
        <v>71</v>
      </c>
      <c r="H17" t="s">
        <v>71</v>
      </c>
      <c r="I17" t="s">
        <v>71</v>
      </c>
      <c r="J17" t="s">
        <v>71</v>
      </c>
      <c r="K17" t="s">
        <v>71</v>
      </c>
      <c r="L17" t="s">
        <v>71</v>
      </c>
      <c r="M17" t="s">
        <v>71</v>
      </c>
      <c r="N17" t="s">
        <v>71</v>
      </c>
      <c r="O17" t="s">
        <v>71</v>
      </c>
      <c r="P17" t="s">
        <v>71</v>
      </c>
      <c r="Q17" t="s">
        <v>71</v>
      </c>
      <c r="R17" t="s">
        <v>71</v>
      </c>
      <c r="S17" t="s">
        <v>71</v>
      </c>
      <c r="T17" t="s">
        <v>71</v>
      </c>
    </row>
    <row r="18" spans="1:20" x14ac:dyDescent="0.25">
      <c r="A18" t="s">
        <v>71</v>
      </c>
      <c r="B18" t="s">
        <v>71</v>
      </c>
      <c r="C18" t="s">
        <v>71</v>
      </c>
      <c r="D18" t="s">
        <v>71</v>
      </c>
      <c r="E18" t="s">
        <v>71</v>
      </c>
      <c r="F18" t="s">
        <v>71</v>
      </c>
      <c r="G18" t="s">
        <v>71</v>
      </c>
      <c r="H18" t="s">
        <v>71</v>
      </c>
      <c r="I18" t="s">
        <v>71</v>
      </c>
      <c r="J18" t="s">
        <v>71</v>
      </c>
      <c r="K18" t="s">
        <v>71</v>
      </c>
      <c r="L18" t="s">
        <v>71</v>
      </c>
      <c r="M18" t="s">
        <v>71</v>
      </c>
      <c r="N18" t="s">
        <v>71</v>
      </c>
      <c r="O18" t="s">
        <v>71</v>
      </c>
      <c r="P18" t="s">
        <v>71</v>
      </c>
      <c r="Q18" t="s">
        <v>71</v>
      </c>
      <c r="R18" t="s">
        <v>71</v>
      </c>
      <c r="S18" t="s">
        <v>71</v>
      </c>
      <c r="T18" t="s">
        <v>71</v>
      </c>
    </row>
    <row r="19" spans="1:20" x14ac:dyDescent="0.25">
      <c r="A19" t="s">
        <v>71</v>
      </c>
      <c r="B19" t="s">
        <v>71</v>
      </c>
      <c r="C19" t="s">
        <v>71</v>
      </c>
      <c r="D19" t="s">
        <v>71</v>
      </c>
      <c r="E19" t="s">
        <v>71</v>
      </c>
      <c r="F19" t="s">
        <v>71</v>
      </c>
      <c r="G19" t="s">
        <v>71</v>
      </c>
      <c r="H19" t="s">
        <v>71</v>
      </c>
      <c r="I19" t="s">
        <v>71</v>
      </c>
      <c r="J19" t="s">
        <v>71</v>
      </c>
      <c r="K19" t="s">
        <v>71</v>
      </c>
      <c r="L19" t="s">
        <v>71</v>
      </c>
      <c r="M19" t="s">
        <v>71</v>
      </c>
      <c r="N19" t="s">
        <v>71</v>
      </c>
      <c r="O19" t="s">
        <v>71</v>
      </c>
      <c r="P19" t="s">
        <v>71</v>
      </c>
      <c r="Q19" t="s">
        <v>71</v>
      </c>
      <c r="R19" t="s">
        <v>71</v>
      </c>
      <c r="S19" t="s">
        <v>71</v>
      </c>
      <c r="T19" t="s">
        <v>71</v>
      </c>
    </row>
    <row r="20" spans="1:20" x14ac:dyDescent="0.25">
      <c r="A20" t="s">
        <v>71</v>
      </c>
      <c r="B20" t="s">
        <v>71</v>
      </c>
      <c r="C20" t="s">
        <v>71</v>
      </c>
      <c r="D20" t="s">
        <v>71</v>
      </c>
      <c r="E20" t="s">
        <v>71</v>
      </c>
      <c r="F20" t="s">
        <v>71</v>
      </c>
      <c r="G20" t="s">
        <v>71</v>
      </c>
      <c r="H20" t="s">
        <v>71</v>
      </c>
      <c r="I20" t="s">
        <v>71</v>
      </c>
      <c r="J20" t="s">
        <v>71</v>
      </c>
      <c r="K20" t="s">
        <v>71</v>
      </c>
      <c r="L20" t="s">
        <v>71</v>
      </c>
      <c r="M20" t="s">
        <v>71</v>
      </c>
      <c r="N20" t="s">
        <v>71</v>
      </c>
      <c r="O20" t="s">
        <v>71</v>
      </c>
      <c r="P20" t="s">
        <v>71</v>
      </c>
      <c r="Q20" t="s">
        <v>71</v>
      </c>
      <c r="R20" t="s">
        <v>71</v>
      </c>
      <c r="S20" t="s">
        <v>71</v>
      </c>
      <c r="T20" t="s">
        <v>71</v>
      </c>
    </row>
    <row r="21" spans="1:20" x14ac:dyDescent="0.25">
      <c r="A21" t="s">
        <v>71</v>
      </c>
      <c r="B21" t="s">
        <v>71</v>
      </c>
      <c r="C21" t="s">
        <v>71</v>
      </c>
      <c r="D21" t="s">
        <v>71</v>
      </c>
      <c r="E21" t="s">
        <v>71</v>
      </c>
      <c r="F21" t="s">
        <v>71</v>
      </c>
      <c r="G21" t="s">
        <v>71</v>
      </c>
      <c r="H21" t="s">
        <v>71</v>
      </c>
      <c r="I21" t="s">
        <v>71</v>
      </c>
      <c r="J21" t="s">
        <v>71</v>
      </c>
      <c r="K21" t="s">
        <v>71</v>
      </c>
      <c r="L21" t="s">
        <v>71</v>
      </c>
      <c r="M21" t="s">
        <v>71</v>
      </c>
      <c r="N21" t="s">
        <v>71</v>
      </c>
      <c r="O21" t="s">
        <v>71</v>
      </c>
      <c r="P21" t="s">
        <v>71</v>
      </c>
      <c r="Q21" t="s">
        <v>71</v>
      </c>
      <c r="R21" t="s">
        <v>71</v>
      </c>
      <c r="S21" t="s">
        <v>71</v>
      </c>
      <c r="T21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E21" sqref="E21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7" max="7" width="11.42578125" bestFit="1" customWidth="1"/>
    <col min="8" max="8" width="12.1406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68</v>
      </c>
      <c r="B1" s="2" t="s">
        <v>0</v>
      </c>
      <c r="C1" s="2" t="s">
        <v>1</v>
      </c>
      <c r="D1" s="3" t="s">
        <v>2</v>
      </c>
      <c r="E1" s="4"/>
      <c r="F1" s="1" t="s">
        <v>68</v>
      </c>
      <c r="G1" s="2" t="s">
        <v>0</v>
      </c>
      <c r="H1" s="2" t="s">
        <v>1</v>
      </c>
      <c r="I1" s="3" t="s">
        <v>2</v>
      </c>
      <c r="K1" s="1" t="s">
        <v>68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ht="20.25" thickBot="1" x14ac:dyDescent="0.3">
      <c r="A3" s="9" t="s">
        <v>6</v>
      </c>
      <c r="B3" s="10">
        <v>80248</v>
      </c>
      <c r="C3" s="10">
        <v>5926</v>
      </c>
      <c r="D3" s="8">
        <f t="shared" ref="D3:D23" si="0">(C3/B3)</f>
        <v>7.3846077160801521E-2</v>
      </c>
      <c r="E3" s="4"/>
      <c r="F3" s="11" t="s">
        <v>7</v>
      </c>
      <c r="G3" s="33">
        <v>50</v>
      </c>
      <c r="H3" s="33">
        <v>-50</v>
      </c>
      <c r="I3" s="8">
        <f>(H3/G3)</f>
        <v>-1</v>
      </c>
      <c r="K3" s="11" t="s">
        <v>8</v>
      </c>
      <c r="L3" s="10"/>
      <c r="M3" s="10"/>
      <c r="N3" s="8" t="e">
        <f t="shared" ref="N3:N4" si="1">(M3/L3)</f>
        <v>#DIV/0!</v>
      </c>
    </row>
    <row r="4" spans="1:14" ht="21" thickTop="1" thickBot="1" x14ac:dyDescent="0.3">
      <c r="A4" s="12" t="s">
        <v>9</v>
      </c>
      <c r="B4" s="10">
        <v>16628</v>
      </c>
      <c r="C4" s="10">
        <v>5899</v>
      </c>
      <c r="D4" s="8">
        <f t="shared" si="0"/>
        <v>0.35476305027664179</v>
      </c>
      <c r="E4" s="4"/>
      <c r="F4" s="11" t="s">
        <v>10</v>
      </c>
      <c r="G4" s="33">
        <v>1726</v>
      </c>
      <c r="H4" s="33">
        <v>971</v>
      </c>
      <c r="I4" s="8">
        <f t="shared" ref="I4:I13" si="2">(H4/G4)</f>
        <v>0.56257242178447275</v>
      </c>
      <c r="K4" s="11" t="s">
        <v>11</v>
      </c>
      <c r="L4" s="10"/>
      <c r="M4" s="10"/>
      <c r="N4" s="8" t="e">
        <f t="shared" si="1"/>
        <v>#DIV/0!</v>
      </c>
    </row>
    <row r="5" spans="1:14" ht="21" thickTop="1" thickBot="1" x14ac:dyDescent="0.3">
      <c r="A5" s="11" t="s">
        <v>12</v>
      </c>
      <c r="B5" s="10">
        <v>30431</v>
      </c>
      <c r="C5" s="10">
        <v>-4192</v>
      </c>
      <c r="D5" s="8">
        <f t="shared" si="0"/>
        <v>-0.13775426374420821</v>
      </c>
      <c r="E5" s="4"/>
      <c r="F5" s="11" t="s">
        <v>13</v>
      </c>
      <c r="G5" s="33">
        <v>1631</v>
      </c>
      <c r="H5" s="33">
        <v>631</v>
      </c>
      <c r="I5" s="8">
        <f t="shared" si="2"/>
        <v>0.38687921520539548</v>
      </c>
      <c r="K5" s="11" t="s">
        <v>14</v>
      </c>
      <c r="L5" s="10"/>
      <c r="M5" s="10"/>
      <c r="N5" s="8" t="e">
        <f>(M5/L5)</f>
        <v>#DIV/0!</v>
      </c>
    </row>
    <row r="6" spans="1:14" ht="21" thickTop="1" thickBot="1" x14ac:dyDescent="0.3">
      <c r="A6" s="13" t="s">
        <v>15</v>
      </c>
      <c r="B6" s="32">
        <v>10980</v>
      </c>
      <c r="C6" s="32">
        <v>-2234</v>
      </c>
      <c r="D6" s="8">
        <f t="shared" si="0"/>
        <v>-0.2034608378870674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ht="21" thickTop="1" thickBot="1" x14ac:dyDescent="0.3">
      <c r="A7" s="13" t="s">
        <v>18</v>
      </c>
      <c r="B7" s="32">
        <v>24494</v>
      </c>
      <c r="C7" s="32">
        <v>1117</v>
      </c>
      <c r="D7" s="8">
        <f t="shared" si="0"/>
        <v>4.5603004817506329E-2</v>
      </c>
      <c r="E7" s="4"/>
      <c r="F7" s="35" t="s">
        <v>19</v>
      </c>
      <c r="G7" s="36"/>
      <c r="H7" s="36"/>
      <c r="I7" s="8" t="e">
        <f t="shared" si="2"/>
        <v>#DIV/0!</v>
      </c>
    </row>
    <row r="8" spans="1:14" ht="21" thickTop="1" thickBot="1" x14ac:dyDescent="0.3">
      <c r="A8" s="13" t="s">
        <v>20</v>
      </c>
      <c r="B8" s="32">
        <v>10827</v>
      </c>
      <c r="C8" s="32">
        <v>-1528</v>
      </c>
      <c r="D8" s="8">
        <f t="shared" si="0"/>
        <v>-0.14112865983190173</v>
      </c>
      <c r="E8" s="4"/>
      <c r="F8" s="35" t="s">
        <v>21</v>
      </c>
      <c r="G8" s="36"/>
      <c r="H8" s="36"/>
      <c r="I8" s="8" t="e">
        <f t="shared" si="2"/>
        <v>#DIV/0!</v>
      </c>
    </row>
    <row r="9" spans="1:14" ht="15.75" thickTop="1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35" t="s">
        <v>23</v>
      </c>
      <c r="G9" s="36"/>
      <c r="H9" s="36"/>
      <c r="I9" s="8" t="e">
        <f t="shared" si="2"/>
        <v>#DIV/0!</v>
      </c>
      <c r="K9" s="1" t="s">
        <v>68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35" t="s">
        <v>25</v>
      </c>
      <c r="G10" s="36"/>
      <c r="H10" s="36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35" t="s">
        <v>28</v>
      </c>
      <c r="G11" s="36"/>
      <c r="H11" s="36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1858</v>
      </c>
      <c r="C12" s="10">
        <v>1893</v>
      </c>
      <c r="D12" s="8">
        <f t="shared" si="0"/>
        <v>1.0188374596340151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1511</v>
      </c>
      <c r="C13" s="10">
        <v>-713</v>
      </c>
      <c r="D13" s="8">
        <f t="shared" si="0"/>
        <v>-0.47187293183322304</v>
      </c>
      <c r="E13" s="4"/>
      <c r="F13" s="15" t="s">
        <v>13</v>
      </c>
      <c r="G13" s="16">
        <f>SUM(G3:G12)</f>
        <v>3407</v>
      </c>
      <c r="H13" s="16">
        <f>SUM(H3:H12)</f>
        <v>1552</v>
      </c>
      <c r="I13" s="17">
        <f t="shared" si="2"/>
        <v>0.45553272673906664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2340</v>
      </c>
      <c r="C14" s="10">
        <v>-1099</v>
      </c>
      <c r="D14" s="8">
        <f t="shared" si="0"/>
        <v>-0.46965811965811965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2975</v>
      </c>
      <c r="C16" s="10">
        <v>-1206</v>
      </c>
      <c r="D16" s="8">
        <f t="shared" si="0"/>
        <v>-0.40537815126050419</v>
      </c>
      <c r="E16" s="4"/>
      <c r="F16" s="1" t="s">
        <v>68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3337</v>
      </c>
      <c r="C17" s="10">
        <v>-65</v>
      </c>
      <c r="D17" s="8">
        <f t="shared" si="0"/>
        <v>-1.947857356907402E-2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6537</v>
      </c>
      <c r="C18" s="10">
        <v>-3634</v>
      </c>
      <c r="D18" s="8">
        <f t="shared" si="0"/>
        <v>-0.55591249808780785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ht="20.25" thickBot="1" x14ac:dyDescent="0.3">
      <c r="A19" s="11" t="s">
        <v>44</v>
      </c>
      <c r="B19" s="10">
        <v>10671.99</v>
      </c>
      <c r="C19" s="10">
        <v>1109.01</v>
      </c>
      <c r="D19" s="8">
        <f t="shared" si="0"/>
        <v>0.1039178260099569</v>
      </c>
      <c r="E19" s="4"/>
      <c r="F19" s="30" t="s">
        <v>45</v>
      </c>
      <c r="G19" s="34">
        <v>4437</v>
      </c>
      <c r="H19" s="34">
        <v>-315</v>
      </c>
      <c r="I19" s="31">
        <f t="shared" si="4"/>
        <v>-7.099391480730223E-2</v>
      </c>
      <c r="K19" s="11" t="s">
        <v>46</v>
      </c>
      <c r="L19" s="10"/>
      <c r="M19" s="10"/>
      <c r="N19" s="8" t="e">
        <f t="shared" si="3"/>
        <v>#DIV/0!</v>
      </c>
    </row>
    <row r="20" spans="1:14" ht="21" thickTop="1" thickBot="1" x14ac:dyDescent="0.3">
      <c r="A20" s="11" t="s">
        <v>47</v>
      </c>
      <c r="B20" s="10">
        <v>262</v>
      </c>
      <c r="C20" s="10">
        <v>-262</v>
      </c>
      <c r="D20" s="8">
        <f t="shared" si="0"/>
        <v>-1</v>
      </c>
      <c r="E20" s="4"/>
      <c r="F20" s="30" t="s">
        <v>48</v>
      </c>
      <c r="G20" s="34">
        <v>1147</v>
      </c>
      <c r="H20" s="34">
        <v>-873</v>
      </c>
      <c r="I20" s="31">
        <f>(H20/G20)</f>
        <v>-0.76111595466434179</v>
      </c>
      <c r="K20" s="11" t="s">
        <v>49</v>
      </c>
      <c r="L20" s="10"/>
      <c r="M20" s="10"/>
      <c r="N20" s="8" t="e">
        <f t="shared" si="3"/>
        <v>#DIV/0!</v>
      </c>
    </row>
    <row r="21" spans="1:14" ht="21" thickTop="1" thickBot="1" x14ac:dyDescent="0.3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33"/>
      <c r="H21" s="33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ht="21" thickTop="1" thickBot="1" x14ac:dyDescent="0.3">
      <c r="A22" s="18" t="s">
        <v>53</v>
      </c>
      <c r="B22" s="10">
        <v>51</v>
      </c>
      <c r="C22" s="10">
        <v>-51</v>
      </c>
      <c r="D22" s="8">
        <f t="shared" si="0"/>
        <v>-1</v>
      </c>
      <c r="E22" s="4"/>
      <c r="F22" s="30" t="s">
        <v>54</v>
      </c>
      <c r="G22" s="34">
        <v>1825</v>
      </c>
      <c r="H22" s="34">
        <v>1416</v>
      </c>
      <c r="I22" s="31">
        <f t="shared" si="4"/>
        <v>0.7758904109589041</v>
      </c>
      <c r="K22" s="11" t="s">
        <v>55</v>
      </c>
      <c r="L22" s="10"/>
      <c r="M22" s="10"/>
      <c r="N22" s="8" t="e">
        <f t="shared" si="3"/>
        <v>#DIV/0!</v>
      </c>
    </row>
    <row r="23" spans="1:14" ht="21" thickTop="1" thickBot="1" x14ac:dyDescent="0.3">
      <c r="A23" s="15" t="s">
        <v>12</v>
      </c>
      <c r="B23" s="16">
        <f>SUM(B3:B22)</f>
        <v>203150.99</v>
      </c>
      <c r="C23" s="16">
        <f>SUM(C3:C22)</f>
        <v>960.01</v>
      </c>
      <c r="D23" s="8">
        <f t="shared" si="0"/>
        <v>4.7255984329685032E-3</v>
      </c>
      <c r="E23" s="4"/>
      <c r="F23" s="30" t="s">
        <v>56</v>
      </c>
      <c r="G23" s="34">
        <v>2569</v>
      </c>
      <c r="H23" s="34">
        <v>360</v>
      </c>
      <c r="I23" s="31">
        <f t="shared" si="4"/>
        <v>0.14013234721681589</v>
      </c>
      <c r="K23" s="11" t="s">
        <v>57</v>
      </c>
      <c r="L23" s="10"/>
      <c r="M23" s="10"/>
      <c r="N23" s="8" t="e">
        <f t="shared" si="3"/>
        <v>#DIV/0!</v>
      </c>
    </row>
    <row r="24" spans="1:14" ht="20.25" thickBot="1" x14ac:dyDescent="0.3">
      <c r="A24" s="4"/>
      <c r="B24" s="4"/>
      <c r="C24" s="4"/>
      <c r="D24" s="4"/>
      <c r="E24" s="4"/>
      <c r="F24" s="30" t="s">
        <v>58</v>
      </c>
      <c r="G24" s="34">
        <v>200</v>
      </c>
      <c r="H24" s="34">
        <v>96</v>
      </c>
      <c r="I24" s="31">
        <f t="shared" si="4"/>
        <v>0.48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ht="21" thickTop="1" thickBot="1" x14ac:dyDescent="0.3">
      <c r="A25" s="1" t="s">
        <v>68</v>
      </c>
      <c r="B25" s="2" t="s">
        <v>0</v>
      </c>
      <c r="C25" s="2" t="s">
        <v>1</v>
      </c>
      <c r="D25" s="3" t="s">
        <v>2</v>
      </c>
      <c r="E25" s="4"/>
      <c r="F25" s="30" t="s">
        <v>60</v>
      </c>
      <c r="G25" s="34">
        <v>1825</v>
      </c>
      <c r="H25" s="34">
        <v>-1395</v>
      </c>
      <c r="I25" s="31">
        <f t="shared" si="4"/>
        <v>-0.76438356164383559</v>
      </c>
    </row>
    <row r="26" spans="1:14" ht="21" thickTop="1" thickBot="1" x14ac:dyDescent="0.3">
      <c r="A26" s="20" t="s">
        <v>61</v>
      </c>
      <c r="B26" s="6"/>
      <c r="C26" s="6"/>
      <c r="D26" s="7"/>
      <c r="E26" s="4"/>
      <c r="F26" s="30" t="s">
        <v>62</v>
      </c>
      <c r="G26" s="34">
        <v>2564</v>
      </c>
      <c r="H26" s="34">
        <v>-323</v>
      </c>
      <c r="I26" s="31">
        <f t="shared" si="4"/>
        <v>-0.12597503900156007</v>
      </c>
    </row>
    <row r="27" spans="1:14" ht="15.75" thickTop="1" x14ac:dyDescent="0.25">
      <c r="A27" s="11" t="s">
        <v>63</v>
      </c>
      <c r="B27" s="10">
        <v>5558</v>
      </c>
      <c r="C27" s="10">
        <v>-2028</v>
      </c>
      <c r="D27" s="8">
        <f>(C27/B27)</f>
        <v>-0.36487945304066211</v>
      </c>
      <c r="E27" s="4"/>
      <c r="F27" s="11" t="s">
        <v>64</v>
      </c>
      <c r="G27" s="10">
        <v>524</v>
      </c>
      <c r="H27" s="10">
        <v>1251</v>
      </c>
      <c r="I27" s="8">
        <f t="shared" si="4"/>
        <v>2.3874045801526718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15091</v>
      </c>
      <c r="H28" s="16">
        <f>SUM(H18:H27)</f>
        <v>217</v>
      </c>
      <c r="I28" s="17">
        <f t="shared" si="4"/>
        <v>1.4379431449208138E-2</v>
      </c>
    </row>
    <row r="29" spans="1:14" ht="15.75" thickBot="1" x14ac:dyDescent="0.3">
      <c r="E29" s="4"/>
    </row>
    <row r="30" spans="1:14" ht="21" x14ac:dyDescent="0.25">
      <c r="A30" s="1" t="s">
        <v>68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227206.99</v>
      </c>
      <c r="C32" s="28">
        <f>(C23+C27+H28+H13+M6+M24)</f>
        <v>701.01</v>
      </c>
      <c r="D32" s="29">
        <f>(C32/B32)</f>
        <v>3.0853364150460337E-3</v>
      </c>
    </row>
  </sheetData>
  <conditionalFormatting sqref="C32:D32 C27:D28 C3:D23 H3:I13 H18:I28 M3:N6">
    <cfRule type="cellIs" dxfId="11" priority="5" operator="lessThan">
      <formula>0</formula>
    </cfRule>
    <cfRule type="cellIs" dxfId="10" priority="6" operator="greaterThan">
      <formula>0</formula>
    </cfRule>
  </conditionalFormatting>
  <conditionalFormatting sqref="M11:N23"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M24:N24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G12" sqref="G1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69</v>
      </c>
      <c r="B1" s="2" t="s">
        <v>0</v>
      </c>
      <c r="C1" s="2" t="s">
        <v>1</v>
      </c>
      <c r="D1" s="3" t="s">
        <v>2</v>
      </c>
      <c r="E1" s="4"/>
      <c r="F1" s="1" t="s">
        <v>69</v>
      </c>
      <c r="G1" s="2" t="s">
        <v>0</v>
      </c>
      <c r="H1" s="2" t="s">
        <v>1</v>
      </c>
      <c r="I1" s="3" t="s">
        <v>2</v>
      </c>
      <c r="K1" s="1" t="s">
        <v>69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127288</v>
      </c>
      <c r="C3" s="10">
        <v>5626</v>
      </c>
      <c r="D3" s="8">
        <f t="shared" ref="D3:D23" si="0">(C3/B3)</f>
        <v>4.419898183646534E-2</v>
      </c>
      <c r="E3" s="4"/>
      <c r="F3" s="11" t="s">
        <v>7</v>
      </c>
      <c r="G3" s="10">
        <v>2107</v>
      </c>
      <c r="H3" s="10">
        <v>-1820</v>
      </c>
      <c r="I3" s="8">
        <f>(H3/G3)</f>
        <v>-0.86378737541528239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27667</v>
      </c>
      <c r="C4" s="10">
        <v>11839</v>
      </c>
      <c r="D4" s="8">
        <f t="shared" si="0"/>
        <v>0.42791050710232409</v>
      </c>
      <c r="E4" s="4"/>
      <c r="F4" s="11" t="s">
        <v>10</v>
      </c>
      <c r="G4" s="10">
        <v>11078</v>
      </c>
      <c r="H4" s="10">
        <v>788</v>
      </c>
      <c r="I4" s="8">
        <f t="shared" ref="I4:I13" si="2">(H4/G4)</f>
        <v>7.1131973280375516E-2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47252</v>
      </c>
      <c r="C5" s="10">
        <v>-14987</v>
      </c>
      <c r="D5" s="8">
        <f t="shared" si="0"/>
        <v>-0.31717175992550578</v>
      </c>
      <c r="E5" s="4"/>
      <c r="F5" s="11" t="s">
        <v>13</v>
      </c>
      <c r="G5" s="10">
        <v>9564</v>
      </c>
      <c r="H5" s="10">
        <v>456</v>
      </c>
      <c r="I5" s="8">
        <f t="shared" si="2"/>
        <v>4.7678795483061483E-2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16653</v>
      </c>
      <c r="C6" s="10">
        <v>413</v>
      </c>
      <c r="D6" s="8">
        <f t="shared" si="0"/>
        <v>2.4800336275746113E-2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2925</v>
      </c>
      <c r="C7" s="10">
        <v>1010</v>
      </c>
      <c r="D7" s="8">
        <f t="shared" si="0"/>
        <v>0.34529914529914529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13254</v>
      </c>
      <c r="C8" s="10">
        <v>-3167</v>
      </c>
      <c r="D8" s="8">
        <f t="shared" si="0"/>
        <v>-0.23894673306171721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69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1950</v>
      </c>
      <c r="C12" s="10">
        <v>261</v>
      </c>
      <c r="D12" s="8">
        <f t="shared" si="0"/>
        <v>0.13384615384615384</v>
      </c>
      <c r="E12" s="4"/>
      <c r="F12" s="11" t="s">
        <v>30</v>
      </c>
      <c r="G12" s="10">
        <v>886.67</v>
      </c>
      <c r="H12" s="14">
        <v>-886.67</v>
      </c>
      <c r="I12" s="8">
        <f t="shared" si="2"/>
        <v>-1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6454</v>
      </c>
      <c r="C13" s="10">
        <v>5379</v>
      </c>
      <c r="D13" s="8">
        <f t="shared" si="0"/>
        <v>0.83343662844747446</v>
      </c>
      <c r="E13" s="4"/>
      <c r="F13" s="15" t="s">
        <v>13</v>
      </c>
      <c r="G13" s="16">
        <f>SUM(G3:G12)</f>
        <v>23635.67</v>
      </c>
      <c r="H13" s="16">
        <f>SUM(H3:H12)</f>
        <v>-1462.67</v>
      </c>
      <c r="I13" s="17">
        <f t="shared" si="2"/>
        <v>-6.1884008365322422E-2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3107</v>
      </c>
      <c r="C14" s="10">
        <v>1335</v>
      </c>
      <c r="D14" s="8">
        <f t="shared" si="0"/>
        <v>0.4296749275828774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2565</v>
      </c>
      <c r="C16" s="10">
        <v>-1718</v>
      </c>
      <c r="D16" s="8">
        <f t="shared" si="0"/>
        <v>-0.66978557504873293</v>
      </c>
      <c r="E16" s="4"/>
      <c r="F16" s="1" t="s">
        <v>69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6935</v>
      </c>
      <c r="C17" s="10">
        <v>-2163</v>
      </c>
      <c r="D17" s="8">
        <f t="shared" si="0"/>
        <v>-0.31189617880317233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5988</v>
      </c>
      <c r="C18" s="10">
        <v>-3667</v>
      </c>
      <c r="D18" s="8">
        <f t="shared" si="0"/>
        <v>-0.61239144956579827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13012.66</v>
      </c>
      <c r="C19" s="10">
        <v>-637.66</v>
      </c>
      <c r="D19" s="8">
        <f t="shared" si="0"/>
        <v>-4.9003047801141349E-2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201</v>
      </c>
      <c r="C21" s="10">
        <v>100</v>
      </c>
      <c r="D21" s="8">
        <f t="shared" si="0"/>
        <v>0.49751243781094528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710</v>
      </c>
      <c r="C22" s="10">
        <v>154</v>
      </c>
      <c r="D22" s="8">
        <f t="shared" si="0"/>
        <v>0.21690140845070421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275961.65999999997</v>
      </c>
      <c r="C23" s="16">
        <f>SUM(C3:C22)</f>
        <v>-222.65999999999997</v>
      </c>
      <c r="D23" s="8">
        <f t="shared" si="0"/>
        <v>-8.0685121259235792E-4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26.67</v>
      </c>
      <c r="M23" s="10">
        <v>-26.67</v>
      </c>
      <c r="N23" s="8">
        <f t="shared" si="3"/>
        <v>-1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26.67</v>
      </c>
      <c r="M24" s="10">
        <f>SUM(M11:M23)</f>
        <v>-26.67</v>
      </c>
      <c r="N24" s="8">
        <f>(M24/L24)</f>
        <v>-1</v>
      </c>
    </row>
    <row r="25" spans="1:14" x14ac:dyDescent="0.25">
      <c r="A25" s="1" t="s">
        <v>69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3850</v>
      </c>
      <c r="C27" s="10">
        <v>-1555</v>
      </c>
      <c r="D27" s="8">
        <f>(C27/B27)</f>
        <v>-0.40389610389610392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69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303473.99999999994</v>
      </c>
      <c r="C32" s="28">
        <f>(C23+C27+H28+H13+M6+M24)</f>
        <v>-3267</v>
      </c>
      <c r="D32" s="29">
        <f>(C32/B32)</f>
        <v>-1.0765337392989188E-2</v>
      </c>
    </row>
  </sheetData>
  <conditionalFormatting sqref="C32:D32 C27:D28 C3:D23 H3:I13 H18:I28 M3:N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1:N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 24TH</vt:lpstr>
      <vt:lpstr>2017-07-28</vt:lpstr>
      <vt:lpstr>JUL 25TH</vt:lpstr>
      <vt:lpstr>JULY 26TH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2017-07-28T16:47:43Z</dcterms:modified>
</cp:coreProperties>
</file>