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29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<sst xmlns="http://schemas.openxmlformats.org/spreadsheetml/2006/main" count="78" uniqueCount="55">
  <si>
    <t>Volume</t>
  </si>
  <si>
    <t>Win / Lose</t>
  </si>
  <si>
    <t>Hold</t>
  </si>
  <si>
    <t>SOCCER</t>
  </si>
  <si>
    <t>ARENA FOOTBALL</t>
  </si>
  <si>
    <t>MLB 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</si>
  <si>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</si>
  <si>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</si>
  <si>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</si>
  <si>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</si>
  <si>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</si>
  <si>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</si>
  <si>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</si>
  <si>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</si>
  <si>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</si>
  <si>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</si>
  <si>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</si>
  <si>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</si>
  <si>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</si>
  <si>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</si>
  <si>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</si>
  <si>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</si>
  <si>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</si>
  <si>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</si>
  <si>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</si>
  <si>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</si>
  <si>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</si>
  <si>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</si>
  <si>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</si>
  <si>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</si>
  <si>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</si>
  <si>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</si>
  <si>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</si>
  <si>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</si>
  <si>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</si>
  <si>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</si>
  <si>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</si>
  <si>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</si>
  <si>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</si>
  <si>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</si>
  <si>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</si>
  <si>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PS</t>
  </si>
  <si>
    <t>GAME ML</t>
  </si>
  <si>
    <t xml:space="preserve">NFLtotal </t>
  </si>
  <si>
    <t>SOC   ML</t>
  </si>
  <si>
    <t>GAME PS</t>
  </si>
  <si>
    <t>SOC   PS</t>
  </si>
  <si>
    <t>GAME Total</t>
  </si>
  <si>
    <t>SOC   Total</t>
  </si>
  <si>
    <t>FIRST HALF ML</t>
  </si>
  <si>
    <t>FIRST HALF PS</t>
  </si>
  <si>
    <t>FIRST HALF Total</t>
  </si>
  <si>
    <t>SECOND HALF PS</t>
  </si>
  <si>
    <t>SECOND HALF Total</t>
  </si>
  <si>
    <t>FIRST QUARTER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</si>
</sst>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42945</v>
      </c>
      <c r="B1" s="1" t="s">
        <v>0</v>
      </c>
      <c r="C1" s="1" t="s">
        <v>1</v>
      </c>
      <c r="D1" s="2" t="s">
        <v>2</v>
      </c>
      <c r="E1" s="3"/>
      <c r="F1" s="29">
        <v>42945</v>
      </c>
      <c r="G1" s="1" t="s">
        <v>0</v>
      </c>
      <c r="H1" s="1" t="s">
        <v>1</v>
      </c>
      <c r="I1" s="2" t="s">
        <v>2</v>
      </c>
      <c r="K1" s="29">
        <v>42945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39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95800</v>
      </c>
      <c r="C3" s="9">
        <v>-65</v>
      </c>
      <c r="D3" s="7">
        <f t="shared" ref="D3:D22" si="0">(C3/B3)</f>
        <v>-6.7849686847599165E-4</v>
      </c>
      <c r="E3" s="3"/>
      <c r="F3" s="10" t="s">
        <v>44</v>
      </c>
      <c r="G3" s="9">
        <v>1554</v>
      </c>
      <c r="H3" s="9">
        <v>-599</v>
      </c>
      <c r="I3" s="7">
        <f>(H3/G3)</f>
        <v>-0.38545688545688545</v>
      </c>
      <c r="K3" s="10" t="s">
        <v>41</v>
      </c>
      <c r="L3" s="9">
        <v>525</v>
      </c>
      <c r="M3" s="9">
        <v>-525</v>
      </c>
      <c r="N3" s="7">
        <f t="shared" ref="N3:N4" si="1">(M3/L3)</f>
        <v>-1</v>
      </c>
    </row>
    <row r="4" spans="1:14" x14ac:dyDescent="0.25">
      <c r="A4" s="11" t="s">
        <v>6</v>
      </c>
      <c r="B4" s="9">
        <v>12678</v>
      </c>
      <c r="C4" s="9">
        <v>-8411</v>
      </c>
      <c r="D4" s="7">
        <f t="shared" si="0"/>
        <v>-0.66343271809433668</v>
      </c>
      <c r="E4" s="3"/>
      <c r="F4" s="10" t="s">
        <v>46</v>
      </c>
      <c r="G4" s="9">
        <v>11623</v>
      </c>
      <c r="H4" s="9">
        <v>-552</v>
      </c>
      <c r="I4" s="7">
        <f t="shared" ref="I4:I13" si="2">(H4/G4)</f>
        <v>-4.7492041641572745E-2</v>
      </c>
      <c r="K4" s="10" t="s">
        <v>7</v>
      </c>
      <c r="L4" s="9"/>
      <c r="M4" s="9"/>
      <c r="N4" s="7" t="e">
        <f t="shared" si="1"/>
        <v>#DIV/0!</v>
      </c>
    </row>
    <row r="5" spans="1:14" x14ac:dyDescent="0.25">
      <c r="A5" s="10" t="s">
        <v>8</v>
      </c>
      <c r="B5" s="9">
        <v>36228</v>
      </c>
      <c r="C5" s="9">
        <v>7853</v>
      </c>
      <c r="D5" s="7">
        <f t="shared" si="0"/>
        <v>0.21676603731920061</v>
      </c>
      <c r="E5" s="3"/>
      <c r="F5" s="10" t="s">
        <v>48</v>
      </c>
      <c r="G5" s="9">
        <v>7638</v>
      </c>
      <c r="H5" s="9">
        <v>-3068</v>
      </c>
      <c r="I5" s="7">
        <f t="shared" si="2"/>
        <v>-0.40167583136946844</v>
      </c>
      <c r="K5" s="10" t="s">
        <v>10</v>
      </c>
      <c r="L5" s="9"/>
      <c r="M5" s="9"/>
      <c r="N5" s="7" t="e">
        <f>(M5/L5)</f>
        <v>#DIV/0!</v>
      </c>
    </row>
    <row r="6" spans="1:14" x14ac:dyDescent="0.25">
      <c r="A6" s="12" t="s">
        <v>11</v>
      </c>
      <c r="B6" s="9">
        <v>12287</v>
      </c>
      <c r="C6" s="9">
        <v>3591</v>
      </c>
      <c r="D6" s="7">
        <f t="shared" si="0"/>
        <v>0.29226011231382765</v>
      </c>
      <c r="E6" s="3"/>
      <c r="F6" s="12"/>
      <c r="G6" s="9"/>
      <c r="H6" s="9"/>
      <c r="I6" s="7" t="e">
        <f t="shared" si="2"/>
        <v>#DIV/0!</v>
      </c>
      <c r="K6" s="18" t="s">
        <v>12</v>
      </c>
      <c r="L6" s="9">
        <f>SUM(L3:L5)</f>
        <v>525</v>
      </c>
      <c r="M6" s="9">
        <f>SUM(M3:M5)</f>
        <v>-525</v>
      </c>
      <c r="N6" s="7">
        <f>(M6/L6)</f>
        <v>-1</v>
      </c>
    </row>
    <row r="7" spans="1:14" x14ac:dyDescent="0.25">
      <c r="A7" s="12" t="s">
        <v>13</v>
      </c>
      <c r="B7" s="9">
        <v>10849</v>
      </c>
      <c r="C7" s="9">
        <v>-9252</v>
      </c>
      <c r="D7" s="7">
        <f t="shared" si="0"/>
        <v>-0.85279749285648443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14</v>
      </c>
      <c r="B8" s="9">
        <v>5454</v>
      </c>
      <c r="C8" s="9">
        <v>954</v>
      </c>
      <c r="D8" s="7">
        <f t="shared" si="0"/>
        <v>0.17491749174917492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15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42945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16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17</v>
      </c>
      <c r="L10" s="5"/>
      <c r="M10" s="5"/>
      <c r="N10" s="6"/>
    </row>
    <row r="11" spans="1:14" x14ac:dyDescent="0.25">
      <c r="A11" s="12" t="s">
        <v>18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42</v>
      </c>
      <c r="L11" s="9">
        <v>116</v>
      </c>
      <c r="M11" s="9">
        <v>70</v>
      </c>
      <c r="N11" s="7">
        <f t="shared" ref="N11:N23" si="3">(M11/L11)</f>
        <v>0.60344827586206895</v>
      </c>
    </row>
    <row r="12" spans="1:14" x14ac:dyDescent="0.25">
      <c r="A12" s="12" t="s">
        <v>19</v>
      </c>
      <c r="B12" s="9">
        <v>2825</v>
      </c>
      <c r="C12" s="9">
        <v>-345</v>
      </c>
      <c r="D12" s="7">
        <f t="shared" si="0"/>
        <v>-0.12212389380530973</v>
      </c>
      <c r="E12" s="3"/>
      <c r="F12" s="10" t="s">
        <v>20</v>
      </c>
      <c r="G12" s="9">
        <v>600</v>
      </c>
      <c r="H12" s="13">
        <v>-39</v>
      </c>
      <c r="I12" s="7">
        <f t="shared" si="2"/>
        <v>-6.5000000000000002E-2</v>
      </c>
      <c r="K12" s="10" t="s">
        <v>45</v>
      </c>
      <c r="L12" s="9">
        <v>15587</v>
      </c>
      <c r="M12" s="9">
        <v>-4228</v>
      </c>
      <c r="N12" s="7">
        <f t="shared" si="3"/>
        <v>-0.27125168409572081</v>
      </c>
    </row>
    <row r="13" spans="1:14" ht="16.5" thickBot="1" x14ac:dyDescent="0.3">
      <c r="A13" s="12" t="s">
        <v>21</v>
      </c>
      <c r="B13" s="9">
        <v>193</v>
      </c>
      <c r="C13" s="9">
        <v>-193</v>
      </c>
      <c r="D13" s="7">
        <f t="shared" si="0"/>
        <v>-1</v>
      </c>
      <c r="E13" s="3"/>
      <c r="F13" s="14" t="s">
        <v>9</v>
      </c>
      <c r="G13" s="15">
        <f>SUM(G3:G12)</f>
        <v>21415</v>
      </c>
      <c r="H13" s="15">
        <f>SUM(H3:H12)</f>
        <v>-4258</v>
      </c>
      <c r="I13" s="16">
        <f t="shared" si="2"/>
        <v>-0.19883259397618491</v>
      </c>
      <c r="K13" s="10" t="s">
        <v>47</v>
      </c>
      <c r="L13" s="9">
        <v>17247</v>
      </c>
      <c r="M13" s="9">
        <v>13133</v>
      </c>
      <c r="N13" s="7">
        <f t="shared" si="3"/>
        <v>0.76146576216153539</v>
      </c>
    </row>
    <row r="14" spans="1:14" x14ac:dyDescent="0.25">
      <c r="A14" s="12" t="s">
        <v>22</v>
      </c>
      <c r="B14" s="9">
        <v>2333</v>
      </c>
      <c r="C14" s="9">
        <v>397</v>
      </c>
      <c r="D14" s="7">
        <f t="shared" si="0"/>
        <v>0.17016716673810545</v>
      </c>
      <c r="E14" s="3"/>
      <c r="F14" s="3"/>
      <c r="G14" s="3"/>
      <c r="H14" s="3"/>
      <c r="I14" s="3"/>
      <c r="K14" s="10" t="s">
        <v>49</v>
      </c>
      <c r="L14" s="9">
        <v>1590</v>
      </c>
      <c r="M14" s="9">
        <v>500</v>
      </c>
      <c r="N14" s="7">
        <f t="shared" si="3"/>
        <v>0.31446540880503143</v>
      </c>
    </row>
    <row r="15" spans="1:14" ht="15.75" thickBot="1" x14ac:dyDescent="0.3">
      <c r="A15" s="12" t="s">
        <v>23</v>
      </c>
      <c r="B15" s="9">
        <v>1369</v>
      </c>
      <c r="C15" s="9">
        <v>-542</v>
      </c>
      <c r="D15" s="7">
        <f t="shared" si="0"/>
        <v>-0.39590942293644998</v>
      </c>
      <c r="E15" s="3"/>
      <c r="K15" s="10" t="s">
        <v>50</v>
      </c>
      <c r="L15" s="9">
        <v>2535</v>
      </c>
      <c r="M15" s="9">
        <v>2300</v>
      </c>
      <c r="N15" s="7">
        <f t="shared" si="3"/>
        <v>0.90729783037475342</v>
      </c>
    </row>
    <row r="16" spans="1:14" x14ac:dyDescent="0.25">
      <c r="A16" s="12" t="s">
        <v>24</v>
      </c>
      <c r="B16" s="9">
        <v>5098</v>
      </c>
      <c r="C16" s="9">
        <v>-1148</v>
      </c>
      <c r="D16" s="7">
        <f t="shared" si="0"/>
        <v>-0.22518634758728914</v>
      </c>
      <c r="E16" s="3"/>
      <c r="F16" s="29">
        <v>42945</v>
      </c>
      <c r="G16" s="1" t="s">
        <v>0</v>
      </c>
      <c r="H16" s="1" t="s">
        <v>1</v>
      </c>
      <c r="I16" s="2" t="s">
        <v>2</v>
      </c>
      <c r="K16" s="10" t="s">
        <v>51</v>
      </c>
      <c r="L16" s="9">
        <v>2169</v>
      </c>
      <c r="M16" s="9">
        <v>178</v>
      </c>
      <c r="N16" s="7">
        <f t="shared" si="3"/>
        <v>8.206546795758414E-2</v>
      </c>
    </row>
    <row r="17" spans="1:14" x14ac:dyDescent="0.25">
      <c r="A17" s="12" t="s">
        <v>26</v>
      </c>
      <c r="B17" s="9">
        <v>5030</v>
      </c>
      <c r="C17" s="9">
        <v>785</v>
      </c>
      <c r="D17" s="7">
        <f t="shared" si="0"/>
        <v>0.15606361829025844</v>
      </c>
      <c r="E17" s="3"/>
      <c r="F17" s="4" t="s">
        <v>25</v>
      </c>
      <c r="G17" s="5"/>
      <c r="H17" s="5"/>
      <c r="I17" s="6"/>
      <c r="K17" s="10" t="s">
        <v>52</v>
      </c>
      <c r="L17" s="9">
        <v>2500</v>
      </c>
      <c r="M17" s="9">
        <v>2324</v>
      </c>
      <c r="N17" s="7">
        <f t="shared" si="3"/>
        <v>0.92959999999999998</v>
      </c>
    </row>
    <row r="18" spans="1:14" x14ac:dyDescent="0.25">
      <c r="A18" s="10" t="s">
        <v>27</v>
      </c>
      <c r="B18" s="9">
        <v>10006.33</v>
      </c>
      <c r="C18" s="9">
        <v>-3861.328</v>
      </c>
      <c r="D18" s="7">
        <f t="shared" si="0"/>
        <v>-0.38588853255889022</v>
      </c>
      <c r="E18" s="3"/>
      <c r="F18" s="10"/>
      <c r="G18" s="9"/>
      <c r="H18" s="9"/>
      <c r="I18" s="7" t="e">
        <f t="shared" ref="I18:I28" si="4">(H18/G18)</f>
        <v>#DIV/0!</v>
      </c>
      <c r="K18" s="10" t="s">
        <v>53</v>
      </c>
      <c r="L18" s="9">
        <v>850</v>
      </c>
      <c r="M18" s="9">
        <v>-850</v>
      </c>
      <c r="N18" s="7">
        <f t="shared" si="3"/>
        <v>-1</v>
      </c>
    </row>
    <row r="19" spans="1:14" x14ac:dyDescent="0.25">
      <c r="A19" s="10" t="s">
        <v>28</v>
      </c>
      <c r="B19" s="9">
        <v>110</v>
      </c>
      <c r="C19" s="9">
        <v>-110</v>
      </c>
      <c r="D19" s="7">
        <f t="shared" si="0"/>
        <v>-1</v>
      </c>
      <c r="E19" s="3"/>
      <c r="F19" s="10"/>
      <c r="G19" s="9"/>
      <c r="H19" s="9"/>
      <c r="I19" s="7" t="e">
        <f t="shared" si="4"/>
        <v>#DIV/0!</v>
      </c>
      <c r="K19" s="10" t="s">
        <v>54</v>
      </c>
      <c r="L19" s="9">
        <v>636</v>
      </c>
      <c r="M19" s="9">
        <v>-30</v>
      </c>
      <c r="N19" s="7">
        <f t="shared" si="3"/>
        <v>-4.716981132075472E-2</v>
      </c>
    </row>
    <row r="20" spans="1:14" x14ac:dyDescent="0.25">
      <c r="A20" s="10" t="s">
        <v>30</v>
      </c>
      <c r="B20" s="9">
        <v>0</v>
      </c>
      <c r="C20" s="9">
        <v>0</v>
      </c>
      <c r="D20" s="7" t="e">
        <f t="shared" si="0"/>
        <v>#DIV/0!</v>
      </c>
      <c r="E20" s="3"/>
      <c r="F20" s="10"/>
      <c r="G20" s="9"/>
      <c r="H20" s="9"/>
      <c r="I20" s="7" t="e">
        <f>(H20/G20)</f>
        <v>#DIV/0!</v>
      </c>
      <c r="K20" s="10"/>
      <c r="L20" s="9"/>
      <c r="M20" s="9"/>
      <c r="N20" s="7" t="e">
        <f t="shared" si="3"/>
        <v>#DIV/0!</v>
      </c>
    </row>
    <row r="21" spans="1:14" x14ac:dyDescent="0.25">
      <c r="A21" s="17" t="s">
        <v>31</v>
      </c>
      <c r="B21" s="9">
        <v>0</v>
      </c>
      <c r="C21" s="9">
        <v>0</v>
      </c>
      <c r="D21" s="7" t="e">
        <f t="shared" si="0"/>
        <v>#DIV/0!</v>
      </c>
      <c r="E21" s="3"/>
      <c r="F21" s="12"/>
      <c r="G21" s="9"/>
      <c r="H21" s="9"/>
      <c r="I21" s="7" t="e">
        <f>(H21/G21)</f>
        <v>#DIV/0!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8</v>
      </c>
      <c r="B22" s="15">
        <f>SUM(B3:B21)</f>
        <v>200260.33</v>
      </c>
      <c r="C22" s="15">
        <f>SUM(C3:C21)</f>
        <v>-10347.328</v>
      </c>
      <c r="D22" s="7">
        <f t="shared" si="0"/>
        <v>-5.1669384545606212E-2</v>
      </c>
      <c r="E22" s="3"/>
      <c r="F22" s="12"/>
      <c r="G22" s="9"/>
      <c r="H22" s="9"/>
      <c r="I22" s="7" t="e">
        <f t="shared" si="4"/>
        <v>#DIV/0!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/>
      <c r="G23" s="9"/>
      <c r="H23" s="9"/>
      <c r="I23" s="7" t="e">
        <f t="shared" si="4"/>
        <v>#DIV/0!</v>
      </c>
      <c r="K23" s="10" t="s">
        <v>32</v>
      </c>
      <c r="L23" s="9">
        <v>7244.6670000000004</v>
      </c>
      <c r="M23" s="9">
        <v>830.33370000000002</v>
      </c>
      <c r="N23" s="7">
        <f t="shared" si="3"/>
        <v>0.11461309401798592</v>
      </c>
    </row>
    <row r="24" spans="1:14" x14ac:dyDescent="0.25">
      <c r="A24" s="29">
        <v>42945</v>
      </c>
      <c r="B24" s="1" t="s">
        <v>0</v>
      </c>
      <c r="C24" s="1" t="s">
        <v>1</v>
      </c>
      <c r="D24" s="2" t="s">
        <v>2</v>
      </c>
      <c r="E24" s="3"/>
      <c r="F24" s="12"/>
      <c r="G24" s="9"/>
      <c r="H24" s="9"/>
      <c r="I24" s="7" t="e">
        <f t="shared" si="4"/>
        <v>#DIV/0!</v>
      </c>
      <c r="K24" s="18" t="s">
        <v>33</v>
      </c>
      <c r="L24" s="9">
        <f>SUM(L11:L23)</f>
        <v>50474.667000000001</v>
      </c>
      <c r="M24" s="9">
        <f>SUM(M11:M23)</f>
        <v>14227.333699999999</v>
      </c>
      <c r="N24" s="7">
        <f>(M24/L24)</f>
        <v>0.28187077886021517</v>
      </c>
    </row>
    <row r="25" spans="1:14" ht="15.75" thickBot="1" x14ac:dyDescent="0.3">
      <c r="A25" s="19" t="s">
        <v>34</v>
      </c>
      <c r="B25" s="5"/>
      <c r="C25" s="5"/>
      <c r="D25" s="6"/>
      <c r="E25" s="3"/>
      <c r="F25" s="12"/>
      <c r="G25" s="9"/>
      <c r="H25" s="9"/>
      <c r="I25" s="7" t="e">
        <f t="shared" si="4"/>
        <v>#DIV/0!</v>
      </c>
    </row>
    <row r="26" spans="1:14" x14ac:dyDescent="0.25">
      <c r="A26" s="10" t="s">
        <v>35</v>
      </c>
      <c r="B26" s="9">
        <v>15373</v>
      </c>
      <c r="C26" s="9">
        <v>-1865</v>
      </c>
      <c r="D26" s="7">
        <f>(C26/B26)</f>
        <v>-0.12131659402849151</v>
      </c>
      <c r="E26" s="3"/>
      <c r="F26" s="12"/>
      <c r="G26" s="9"/>
      <c r="H26" s="9"/>
      <c r="I26" s="7" t="e">
        <f t="shared" si="4"/>
        <v>#DIV/0!</v>
      </c>
      <c r="K26" s="29">
        <v>42945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37</v>
      </c>
      <c r="B27" s="15">
        <f>SUM(B26)</f>
        <v>15373</v>
      </c>
      <c r="C27" s="15">
        <f>SUM(C26)</f>
        <v>-1865</v>
      </c>
      <c r="D27" s="7">
        <f>(C27/B27)</f>
        <v>-0.12131659402849151</v>
      </c>
      <c r="E27" s="3"/>
      <c r="F27" s="10" t="s">
        <v>36</v>
      </c>
      <c r="G27" s="9">
        <v>0</v>
      </c>
      <c r="H27" s="9">
        <v>0</v>
      </c>
      <c r="I27" s="7" t="e">
        <f t="shared" si="4"/>
        <v>#DIV/0!</v>
      </c>
      <c r="K27" s="4" t="s">
        <v>40</v>
      </c>
      <c r="L27" s="5"/>
      <c r="M27" s="5"/>
      <c r="N27" s="6"/>
    </row>
    <row r="28" spans="1:14" ht="16.5" thickBot="1" x14ac:dyDescent="0.3">
      <c r="E28" s="3"/>
      <c r="F28" s="14" t="s">
        <v>29</v>
      </c>
      <c r="G28" s="15">
        <f>SUM(G18:G27)</f>
        <v>0</v>
      </c>
      <c r="H28" s="15">
        <f>SUM(H18:H27)</f>
        <v>0</v>
      </c>
      <c r="I28" s="16" t="e">
        <f t="shared" si="4"/>
        <v>#DIV/0!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42945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38</v>
      </c>
      <c r="B31" s="27">
        <f>(B22+G13+L6+B26+G28+L24)</f>
        <v>288047.99699999997</v>
      </c>
      <c r="C31" s="27">
        <f>(C22+C26+H28+H13+M6+M24)</f>
        <v>-2767.9943000000021</v>
      </c>
      <c r="D31" s="28">
        <f>(C31/B31)</f>
        <v>-9.609489837903655E-3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43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33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2017-08-09T20:43:21Z</dcterms:modified>
</cp:coreProperties>
</file>