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30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<sst xmlns="http://schemas.openxmlformats.org/spreadsheetml/2006/main" count="77" uniqueCount="49">
  <si>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</si>
  <si>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</si>
  <si>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</si>
  <si>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</si>
  <si>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</si>
  <si>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</si>
  <si>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</si>
  <si>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</si>
  <si>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</si>
  <si>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</si>
  <si>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</si>
  <si>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</si>
  <si>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</si>
  <si>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</si>
  <si>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</si>
  <si>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</si>
  <si>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</si>
  <si>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</si>
  <si>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</si>
  <si>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</si>
  <si>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</si>
  <si>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</si>
  <si>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</si>
  <si>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</si>
  <si>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</si>
  <si>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</si>
  <si>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</si>
  <si>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</si>
  <si>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</si>
  <si>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</si>
  <si>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</si>
  <si>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</si>
  <si>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</si>
  <si>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</si>
  <si>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</si>
  <si>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</si>
  <si>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</si>
  <si>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</si>
  <si>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</si>
  <si>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</si>
  <si>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</si>
  <si>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</si>
  <si>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</si>
  <si>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 xml:space="preserve">NFLtotal </t>
  </si>
  <si>
    <t>SOC   ML</t>
  </si>
  <si>
    <t>NBA   Total</t>
  </si>
  <si>
    <t>SOC   PS</t>
  </si>
  <si>
    <t>NBA   ML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</si>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</sst>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42946</v>
      </c>
      <c r="B1" s="1" t="s">
        <v>0</v>
      </c>
      <c r="C1" s="1" t="s">
        <v>1</v>
      </c>
      <c r="D1" s="2" t="s">
        <v>2</v>
      </c>
      <c r="E1" s="3"/>
      <c r="F1" s="29">
        <v>42946</v>
      </c>
      <c r="G1" s="1" t="s">
        <v>0</v>
      </c>
      <c r="H1" s="1" t="s">
        <v>1</v>
      </c>
      <c r="I1" s="2" t="s">
        <v>2</v>
      </c>
      <c r="K1" s="29">
        <v>42946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101285</v>
      </c>
      <c r="C3" s="9">
        <v>-27409</v>
      </c>
      <c r="D3" s="7">
        <f t="shared" ref="D3:D22" si="0">(C3/B3)</f>
        <v>-0.27061262773362293</v>
      </c>
      <c r="E3" s="3"/>
      <c r="F3" s="10" t="s">
        <v>44</v>
      </c>
      <c r="G3" s="9">
        <v>1589</v>
      </c>
      <c r="H3" s="9">
        <v>-218</v>
      </c>
      <c r="I3" s="7">
        <f>(H3/G3)</f>
        <v>-0.13719320327249843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20595</v>
      </c>
      <c r="C4" s="9">
        <v>-16859</v>
      </c>
      <c r="D4" s="7">
        <f t="shared" si="0"/>
        <v>-0.81859674678319982</v>
      </c>
      <c r="E4" s="3"/>
      <c r="F4" s="10" t="s">
        <v>46</v>
      </c>
      <c r="G4" s="9">
        <v>5011</v>
      </c>
      <c r="H4" s="9">
        <v>-1260</v>
      </c>
      <c r="I4" s="7">
        <f t="shared" ref="I4:I13" si="2">(H4/G4)</f>
        <v>-0.2514468170025943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23696</v>
      </c>
      <c r="C5" s="9">
        <v>2836</v>
      </c>
      <c r="D5" s="7">
        <f t="shared" si="0"/>
        <v>0.11968264686022957</v>
      </c>
      <c r="E5" s="3"/>
      <c r="F5" s="10" t="s">
        <v>48</v>
      </c>
      <c r="G5" s="9">
        <v>2576</v>
      </c>
      <c r="H5" s="9">
        <v>138</v>
      </c>
      <c r="I5" s="7">
        <f t="shared" si="2"/>
        <v>5.3571428571428568E-2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7926</v>
      </c>
      <c r="C6" s="9">
        <v>-5483</v>
      </c>
      <c r="D6" s="7">
        <f t="shared" si="0"/>
        <v>-0.69177390865505928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10950</v>
      </c>
      <c r="C7" s="9">
        <v>6347</v>
      </c>
      <c r="D7" s="7">
        <f t="shared" si="0"/>
        <v>0.57963470319634702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6079</v>
      </c>
      <c r="C8" s="9">
        <v>3256</v>
      </c>
      <c r="D8" s="7">
        <f t="shared" si="0"/>
        <v>0.53561441026484624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42946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2845</v>
      </c>
      <c r="C12" s="9">
        <v>-526</v>
      </c>
      <c r="D12" s="7">
        <f t="shared" si="0"/>
        <v>-0.18488576449912125</v>
      </c>
      <c r="E12" s="3"/>
      <c r="F12" s="10" t="s">
        <v>21</v>
      </c>
      <c r="G12" s="9">
        <v>100</v>
      </c>
      <c r="H12" s="13">
        <v>-100</v>
      </c>
      <c r="I12" s="7">
        <f t="shared" si="2"/>
        <v>-1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971</v>
      </c>
      <c r="C13" s="9">
        <v>-971</v>
      </c>
      <c r="D13" s="7">
        <f t="shared" si="0"/>
        <v>-1</v>
      </c>
      <c r="E13" s="3"/>
      <c r="F13" s="14" t="s">
        <v>10</v>
      </c>
      <c r="G13" s="15">
        <f>SUM(G3:G12)</f>
        <v>9276</v>
      </c>
      <c r="H13" s="15">
        <f>SUM(H3:H12)</f>
        <v>-1440</v>
      </c>
      <c r="I13" s="16">
        <f t="shared" si="2"/>
        <v>-0.15523932729624837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2846</v>
      </c>
      <c r="C14" s="9">
        <v>-287</v>
      </c>
      <c r="D14" s="7">
        <f t="shared" si="0"/>
        <v>-0.10084328882642304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3560</v>
      </c>
      <c r="C15" s="9">
        <v>960</v>
      </c>
      <c r="D15" s="7">
        <f t="shared" si="0"/>
        <v>0.2696629213483146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3384</v>
      </c>
      <c r="C16" s="9">
        <v>-952</v>
      </c>
      <c r="D16" s="7">
        <f t="shared" si="0"/>
        <v>-0.28132387706855794</v>
      </c>
      <c r="E16" s="3"/>
      <c r="F16" s="29">
        <v>42946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5300</v>
      </c>
      <c r="C17" s="9">
        <v>2019</v>
      </c>
      <c r="D17" s="7">
        <f t="shared" si="0"/>
        <v>0.3809433962264151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9617.9959999999992</v>
      </c>
      <c r="C18" s="9">
        <v>-1651.9960000000001</v>
      </c>
      <c r="D18" s="7">
        <f t="shared" si="0"/>
        <v>-0.17176093647782764</v>
      </c>
      <c r="E18" s="3"/>
      <c r="F18" s="10" t="s">
        <v>42</v>
      </c>
      <c r="G18" s="9">
        <v>2882</v>
      </c>
      <c r="H18" s="9">
        <v>679</v>
      </c>
      <c r="I18" s="7">
        <f t="shared" ref="I18:I28" si="4">(H18/G18)</f>
        <v>0.2356002775850104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110</v>
      </c>
      <c r="C19" s="9">
        <v>-110</v>
      </c>
      <c r="D19" s="7">
        <f t="shared" si="0"/>
        <v>-1</v>
      </c>
      <c r="E19" s="3"/>
      <c r="F19" s="10" t="s">
        <v>45</v>
      </c>
      <c r="G19" s="9">
        <v>2042</v>
      </c>
      <c r="H19" s="9">
        <v>-1392</v>
      </c>
      <c r="I19" s="7">
        <f t="shared" si="4"/>
        <v>-0.68168462291870713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617</v>
      </c>
      <c r="C20" s="9">
        <v>-101</v>
      </c>
      <c r="D20" s="7">
        <f t="shared" si="0"/>
        <v>-0.16369529983792544</v>
      </c>
      <c r="E20" s="3"/>
      <c r="F20" s="10" t="s">
        <v>47</v>
      </c>
      <c r="G20" s="9">
        <v>1613</v>
      </c>
      <c r="H20" s="9">
        <v>1100</v>
      </c>
      <c r="I20" s="7">
        <f>(H20/G20)</f>
        <v>0.68195908245505266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1355</v>
      </c>
      <c r="C21" s="9">
        <v>-294</v>
      </c>
      <c r="D21" s="7">
        <f t="shared" si="0"/>
        <v>-0.21697416974169742</v>
      </c>
      <c r="E21" s="3"/>
      <c r="F21" s="12" t="s">
        <v>42</v>
      </c>
      <c r="G21" s="9">
        <v>2847</v>
      </c>
      <c r="H21" s="9">
        <v>1550</v>
      </c>
      <c r="I21" s="7">
        <f>(H21/G21)</f>
        <v>0.54443273621355814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201136.99599999998</v>
      </c>
      <c r="C22" s="15">
        <f>SUM(C3:C21)</f>
        <v>-39225.995999999999</v>
      </c>
      <c r="D22" s="7">
        <f t="shared" si="0"/>
        <v>-0.1950212878788346</v>
      </c>
      <c r="E22" s="3"/>
      <c r="F22" s="12" t="s">
        <v>45</v>
      </c>
      <c r="G22" s="9">
        <v>5371</v>
      </c>
      <c r="H22" s="9">
        <v>388</v>
      </c>
      <c r="I22" s="7">
        <f t="shared" si="4"/>
        <v>7.223980636752933E-2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47</v>
      </c>
      <c r="G23" s="9">
        <v>900</v>
      </c>
      <c r="H23" s="9">
        <v>-535</v>
      </c>
      <c r="I23" s="7">
        <f t="shared" si="4"/>
        <v>-0.59444444444444444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42946</v>
      </c>
      <c r="B24" s="1" t="s">
        <v>0</v>
      </c>
      <c r="C24" s="1" t="s">
        <v>1</v>
      </c>
      <c r="D24" s="2" t="s">
        <v>2</v>
      </c>
      <c r="E24" s="3"/>
      <c r="F24" s="12" t="s">
        <v>42</v>
      </c>
      <c r="G24" s="9">
        <v>1438</v>
      </c>
      <c r="H24" s="9">
        <v>-608</v>
      </c>
      <c r="I24" s="7">
        <f t="shared" si="4"/>
        <v>-0.42280945757997218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 t="s">
        <v>45</v>
      </c>
      <c r="G25" s="9">
        <v>1379</v>
      </c>
      <c r="H25" s="9">
        <v>313</v>
      </c>
      <c r="I25" s="7">
        <f t="shared" si="4"/>
        <v>0.22697606961566352</v>
      </c>
    </row>
    <row r="26" spans="1:14" x14ac:dyDescent="0.25">
      <c r="A26" s="10" t="s">
        <v>36</v>
      </c>
      <c r="B26" s="9">
        <v>9117</v>
      </c>
      <c r="C26" s="9">
        <v>802</v>
      </c>
      <c r="D26" s="7">
        <f>(C26/B26)</f>
        <v>8.7967533179774043E-2</v>
      </c>
      <c r="E26" s="3"/>
      <c r="F26" s="12"/>
      <c r="G26" s="9"/>
      <c r="H26" s="9"/>
      <c r="I26" s="7" t="e">
        <f t="shared" si="4"/>
        <v>#DIV/0!</v>
      </c>
      <c r="K26" s="29">
        <v>42946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9117</v>
      </c>
      <c r="C27" s="15">
        <f>SUM(C26)</f>
        <v>802</v>
      </c>
      <c r="D27" s="7">
        <f>(C27/B27)</f>
        <v>8.7967533179774043E-2</v>
      </c>
      <c r="E27" s="3"/>
      <c r="F27" s="10" t="s">
        <v>37</v>
      </c>
      <c r="G27" s="9">
        <v>249.99959999999999</v>
      </c>
      <c r="H27" s="9">
        <v>110.0004</v>
      </c>
      <c r="I27" s="7">
        <f t="shared" si="4"/>
        <v>0.44000230400368645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18721.999599999999</v>
      </c>
      <c r="H28" s="15">
        <f>SUM(H18:H27)</f>
        <v>1605.0003999999999</v>
      </c>
      <c r="I28" s="16">
        <f t="shared" si="4"/>
        <v>8.5728043707468088E-2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42946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238251.99559999999</v>
      </c>
      <c r="C31" s="27">
        <f>(C22+C26+H28+H13+M6+M24)</f>
        <v>-38258.995600000002</v>
      </c>
      <c r="D31" s="28">
        <f>(C31/B31)</f>
        <v>-0.16058205726105576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2017-08-09T20:45:58Z</dcterms:modified>
</cp:coreProperties>
</file>