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<sst xmlns="http://schemas.openxmlformats.org/spreadsheetml/2006/main" count="74" uniqueCount="48">
  <si>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</si>
  <si>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</si>
  <si>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</si>
  <si>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</si>
  <si>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</si>
  <si>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</si>
  <si>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</si>
  <si>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</si>
  <si>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</si>
  <si>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</si>
  <si>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</si>
  <si>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</si>
  <si>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</si>
  <si>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</si>
  <si>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</si>
  <si>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</si>
  <si>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</si>
  <si>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</si>
  <si>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</si>
  <si>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</si>
  <si>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</si>
  <si>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</si>
  <si>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</si>
  <si>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</si>
  <si>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</si>
  <si>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</si>
  <si>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</si>
  <si>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</si>
  <si>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</si>
  <si>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</si>
  <si>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</si>
  <si>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</si>
  <si>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</si>
  <si>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</si>
  <si>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</si>
  <si>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</si>
  <si>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</si>
  <si>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</si>
  <si>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</si>
  <si>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</si>
  <si>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</si>
  <si>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</si>
  <si>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</si>
  <si>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 xml:space="preserve">NFLtotal </t>
  </si>
  <si>
    <t>SOC   ML</t>
  </si>
  <si>
    <t>NBA   Total</t>
  </si>
  <si>
    <t>SOC   PS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</si>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</sst>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42948</v>
      </c>
      <c r="B1" s="1" t="s">
        <v>0</v>
      </c>
      <c r="C1" s="1" t="s">
        <v>1</v>
      </c>
      <c r="D1" s="2" t="s">
        <v>2</v>
      </c>
      <c r="E1" s="3"/>
      <c r="F1" s="29">
        <v>42948</v>
      </c>
      <c r="G1" s="1" t="s">
        <v>0</v>
      </c>
      <c r="H1" s="1" t="s">
        <v>1</v>
      </c>
      <c r="I1" s="2" t="s">
        <v>2</v>
      </c>
      <c r="K1" s="29">
        <v>42948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119166</v>
      </c>
      <c r="C3" s="9">
        <v>-13080</v>
      </c>
      <c r="D3" s="7">
        <f t="shared" ref="D3:D22" si="0">(C3/B3)</f>
        <v>-0.10976285182015004</v>
      </c>
      <c r="E3" s="3"/>
      <c r="F3" s="10" t="s">
        <v>44</v>
      </c>
      <c r="G3" s="9">
        <v>142</v>
      </c>
      <c r="H3" s="9">
        <v>-31</v>
      </c>
      <c r="I3" s="7">
        <f>(H3/G3)</f>
        <v>-0.21830985915492956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41280</v>
      </c>
      <c r="C4" s="9">
        <v>-20496</v>
      </c>
      <c r="D4" s="7">
        <f t="shared" si="0"/>
        <v>-0.49651162790697673</v>
      </c>
      <c r="E4" s="3"/>
      <c r="F4" s="10" t="s">
        <v>46</v>
      </c>
      <c r="G4" s="9">
        <v>307</v>
      </c>
      <c r="H4" s="9">
        <v>300</v>
      </c>
      <c r="I4" s="7">
        <f t="shared" ref="I4:I13" si="2">(H4/G4)</f>
        <v>0.9771986970684039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53409</v>
      </c>
      <c r="C5" s="9">
        <v>-13224</v>
      </c>
      <c r="D5" s="7">
        <f t="shared" si="0"/>
        <v>-0.24759871931696906</v>
      </c>
      <c r="E5" s="3"/>
      <c r="F5" s="10" t="s">
        <v>47</v>
      </c>
      <c r="G5" s="9">
        <v>364</v>
      </c>
      <c r="H5" s="9">
        <v>40</v>
      </c>
      <c r="I5" s="7">
        <f t="shared" si="2"/>
        <v>0.10989010989010989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12371</v>
      </c>
      <c r="C6" s="9">
        <v>-4713</v>
      </c>
      <c r="D6" s="7">
        <f t="shared" si="0"/>
        <v>-0.38097162719262789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6359</v>
      </c>
      <c r="C7" s="9">
        <v>-6181</v>
      </c>
      <c r="D7" s="7">
        <f t="shared" si="0"/>
        <v>-0.97200817738638146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1822</v>
      </c>
      <c r="C8" s="9">
        <v>-708</v>
      </c>
      <c r="D8" s="7">
        <f t="shared" si="0"/>
        <v>-0.38858397365532382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42948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1045</v>
      </c>
      <c r="C12" s="9">
        <v>500</v>
      </c>
      <c r="D12" s="7">
        <f t="shared" si="0"/>
        <v>0.4784688995215311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1250</v>
      </c>
      <c r="C13" s="9">
        <v>1932</v>
      </c>
      <c r="D13" s="7">
        <f t="shared" si="0"/>
        <v>1.5456000000000001</v>
      </c>
      <c r="E13" s="3"/>
      <c r="F13" s="14" t="s">
        <v>10</v>
      </c>
      <c r="G13" s="15">
        <f>SUM(G3:G12)</f>
        <v>813</v>
      </c>
      <c r="H13" s="15">
        <f>SUM(H3:H12)</f>
        <v>309</v>
      </c>
      <c r="I13" s="16">
        <f t="shared" si="2"/>
        <v>0.38007380073800739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3908</v>
      </c>
      <c r="C14" s="9">
        <v>-3135</v>
      </c>
      <c r="D14" s="7">
        <f t="shared" si="0"/>
        <v>-0.80220061412487209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3618</v>
      </c>
      <c r="C15" s="9">
        <v>97</v>
      </c>
      <c r="D15" s="7">
        <f t="shared" si="0"/>
        <v>2.6810392482034272E-2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3879</v>
      </c>
      <c r="C16" s="9">
        <v>1251</v>
      </c>
      <c r="D16" s="7">
        <f t="shared" si="0"/>
        <v>0.3225058004640371</v>
      </c>
      <c r="E16" s="3"/>
      <c r="F16" s="29">
        <v>42948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5808</v>
      </c>
      <c r="C17" s="9">
        <v>-557</v>
      </c>
      <c r="D17" s="7">
        <f t="shared" si="0"/>
        <v>-9.5902203856749316E-2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8527.9920000000002</v>
      </c>
      <c r="C18" s="9">
        <v>-7106.9930000000004</v>
      </c>
      <c r="D18" s="7">
        <f t="shared" si="0"/>
        <v>-0.83337238121236512</v>
      </c>
      <c r="E18" s="3"/>
      <c r="F18" s="10" t="s">
        <v>42</v>
      </c>
      <c r="G18" s="9">
        <v>1009</v>
      </c>
      <c r="H18" s="9">
        <v>-800</v>
      </c>
      <c r="I18" s="7">
        <f t="shared" ref="I18:I28" si="4">(H18/G18)</f>
        <v>-0.79286422200198214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740</v>
      </c>
      <c r="C19" s="9">
        <v>580</v>
      </c>
      <c r="D19" s="7">
        <f t="shared" si="0"/>
        <v>0.78378378378378377</v>
      </c>
      <c r="E19" s="3"/>
      <c r="F19" s="10" t="s">
        <v>45</v>
      </c>
      <c r="G19" s="9">
        <v>424</v>
      </c>
      <c r="H19" s="9">
        <v>-14</v>
      </c>
      <c r="I19" s="7">
        <f t="shared" si="4"/>
        <v>-3.3018867924528301E-2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45</v>
      </c>
      <c r="G20" s="9">
        <v>119</v>
      </c>
      <c r="H20" s="9">
        <v>-119</v>
      </c>
      <c r="I20" s="7">
        <f>(H20/G20)</f>
        <v>-1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352</v>
      </c>
      <c r="C21" s="9">
        <v>-8</v>
      </c>
      <c r="D21" s="7">
        <f t="shared" si="0"/>
        <v>-2.2727272727272728E-2</v>
      </c>
      <c r="E21" s="3"/>
      <c r="F21" s="12" t="s">
        <v>42</v>
      </c>
      <c r="G21" s="9">
        <v>165</v>
      </c>
      <c r="H21" s="9">
        <v>150</v>
      </c>
      <c r="I21" s="7">
        <f>(H21/G21)</f>
        <v>0.90909090909090906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263534.99200000003</v>
      </c>
      <c r="C22" s="15">
        <f>SUM(C3:C21)</f>
        <v>-64848.993000000002</v>
      </c>
      <c r="D22" s="7">
        <f t="shared" si="0"/>
        <v>-0.24607355747277765</v>
      </c>
      <c r="E22" s="3"/>
      <c r="F22" s="12" t="s">
        <v>45</v>
      </c>
      <c r="G22" s="9">
        <v>825</v>
      </c>
      <c r="H22" s="9">
        <v>225</v>
      </c>
      <c r="I22" s="7">
        <f t="shared" si="4"/>
        <v>0.27272727272727271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42948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10274</v>
      </c>
      <c r="C26" s="9">
        <v>1359</v>
      </c>
      <c r="D26" s="7">
        <f>(C26/B26)</f>
        <v>0.13227564726494062</v>
      </c>
      <c r="E26" s="3"/>
      <c r="F26" s="12"/>
      <c r="G26" s="9"/>
      <c r="H26" s="9"/>
      <c r="I26" s="7" t="e">
        <f t="shared" si="4"/>
        <v>#DIV/0!</v>
      </c>
      <c r="K26" s="29">
        <v>42948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10274</v>
      </c>
      <c r="C27" s="15">
        <f>SUM(C26)</f>
        <v>1359</v>
      </c>
      <c r="D27" s="7">
        <f>(C27/B27)</f>
        <v>0.13227564726494062</v>
      </c>
      <c r="E27" s="3"/>
      <c r="F27" s="10" t="s">
        <v>37</v>
      </c>
      <c r="G27" s="9">
        <v>300</v>
      </c>
      <c r="H27" s="9">
        <v>56</v>
      </c>
      <c r="I27" s="7">
        <f t="shared" si="4"/>
        <v>0.18666666666666668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2842</v>
      </c>
      <c r="H28" s="15">
        <f>SUM(H18:H27)</f>
        <v>-502</v>
      </c>
      <c r="I28" s="16">
        <f t="shared" si="4"/>
        <v>-0.17663617171006332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42948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277463.99200000003</v>
      </c>
      <c r="C31" s="27">
        <f>(C22+C26+H28+H13+M6+M24)</f>
        <v>-63682.993000000002</v>
      </c>
      <c r="D31" s="28">
        <f>(C31/B31)</f>
        <v>-0.22951804499374462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2017-08-09T20:48:59Z</dcterms:modified>
</cp:coreProperties>
</file>