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8-02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<sst xmlns="http://schemas.openxmlformats.org/spreadsheetml/2006/main" count="68" uniqueCount="45">
  <si>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</si>
  <si>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</si>
  <si>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</si>
  <si>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</si>
  <si>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</si>
  <si>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</si>
  <si>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</si>
  <si>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</si>
  <si>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</si>
  <si>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</si>
  <si>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</si>
  <si>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</si>
  <si>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</si>
  <si>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</si>
  <si>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</si>
  <si>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</si>
  <si>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</si>
  <si>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</si>
  <si>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</si>
  <si>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</si>
  <si>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</si>
  <si>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</si>
  <si>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</si>
  <si>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</si>
  <si>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</si>
  <si>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</si>
  <si>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</si>
  <si>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</si>
  <si>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</si>
  <si>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</si>
  <si>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</si>
  <si>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</si>
  <si>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</si>
  <si>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</si>
  <si>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</si>
  <si>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</si>
  <si>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</si>
  <si>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</si>
  <si>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</si>
  <si>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</si>
  <si>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</si>
  <si>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</si>
  <si>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 xml:space="preserve">NFLtotal </t>
  </si>
  <si>
    <t>SOC   PS</t>
  </si>
  <si>
    <t>SOC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</si>
</sst>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42949</v>
      </c>
      <c r="B1" s="1" t="s">
        <v>0</v>
      </c>
      <c r="C1" s="1" t="s">
        <v>1</v>
      </c>
      <c r="D1" s="2" t="s">
        <v>2</v>
      </c>
      <c r="E1" s="3"/>
      <c r="F1" s="29">
        <v>42949</v>
      </c>
      <c r="G1" s="1" t="s">
        <v>0</v>
      </c>
      <c r="H1" s="1" t="s">
        <v>1</v>
      </c>
      <c r="I1" s="2" t="s">
        <v>2</v>
      </c>
      <c r="K1" s="29">
        <v>42949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102891</v>
      </c>
      <c r="C3" s="9">
        <v>-32470</v>
      </c>
      <c r="D3" s="7">
        <f t="shared" ref="D3:D22" si="0">(C3/B3)</f>
        <v>-0.31557667823230406</v>
      </c>
      <c r="E3" s="3"/>
      <c r="F3" s="10" t="s">
        <v>43</v>
      </c>
      <c r="G3" s="9">
        <v>2517</v>
      </c>
      <c r="H3" s="9">
        <v>599</v>
      </c>
      <c r="I3" s="7">
        <f>(H3/G3)</f>
        <v>0.23798172427493047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29478</v>
      </c>
      <c r="C4" s="9">
        <v>-5582</v>
      </c>
      <c r="D4" s="7">
        <f t="shared" si="0"/>
        <v>-0.1893615577718977</v>
      </c>
      <c r="E4" s="3"/>
      <c r="F4" s="10" t="s">
        <v>44</v>
      </c>
      <c r="G4" s="9">
        <v>2228</v>
      </c>
      <c r="H4" s="9">
        <v>58</v>
      </c>
      <c r="I4" s="7">
        <f t="shared" ref="I4:I13" si="2">(H4/G4)</f>
        <v>2.6032315978456014E-2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69493</v>
      </c>
      <c r="C5" s="9">
        <v>-12777</v>
      </c>
      <c r="D5" s="7">
        <f t="shared" si="0"/>
        <v>-0.18386024491675421</v>
      </c>
      <c r="E5" s="3"/>
      <c r="F5" s="10"/>
      <c r="G5" s="9"/>
      <c r="H5" s="9"/>
      <c r="I5" s="7" t="e">
        <f t="shared" si="2"/>
        <v>#DIV/0!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16314</v>
      </c>
      <c r="C6" s="9">
        <v>34</v>
      </c>
      <c r="D6" s="7">
        <f t="shared" si="0"/>
        <v>2.0840995464018633E-3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14656</v>
      </c>
      <c r="C7" s="9">
        <v>-11434</v>
      </c>
      <c r="D7" s="7">
        <f t="shared" si="0"/>
        <v>-0.78015829694323147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1827</v>
      </c>
      <c r="C8" s="9">
        <v>213</v>
      </c>
      <c r="D8" s="7">
        <f t="shared" si="0"/>
        <v>0.11658456486042693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42949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/>
      <c r="L11" s="9"/>
      <c r="M11" s="9"/>
      <c r="N11" s="7" t="e">
        <f t="shared" ref="N11:N23" si="3">(M11/L11)</f>
        <v>#DIV/0!</v>
      </c>
    </row>
    <row r="12" spans="1:14" x14ac:dyDescent="0.25">
      <c r="A12" s="12" t="s">
        <v>20</v>
      </c>
      <c r="B12" s="9">
        <v>4073</v>
      </c>
      <c r="C12" s="9">
        <v>-3847</v>
      </c>
      <c r="D12" s="7">
        <f t="shared" si="0"/>
        <v>-0.94451264424257309</v>
      </c>
      <c r="E12" s="3"/>
      <c r="F12" s="10" t="s">
        <v>21</v>
      </c>
      <c r="G12" s="9">
        <v>0</v>
      </c>
      <c r="H12" s="13">
        <v>0</v>
      </c>
      <c r="I12" s="7" t="e">
        <f t="shared" si="2"/>
        <v>#DIV/0!</v>
      </c>
      <c r="K12" s="10"/>
      <c r="L12" s="9"/>
      <c r="M12" s="9"/>
      <c r="N12" s="7" t="e">
        <f t="shared" si="3"/>
        <v>#DIV/0!</v>
      </c>
    </row>
    <row r="13" spans="1:14" ht="16.5" thickBot="1" x14ac:dyDescent="0.3">
      <c r="A13" s="12" t="s">
        <v>22</v>
      </c>
      <c r="B13" s="9">
        <v>2294</v>
      </c>
      <c r="C13" s="9">
        <v>624</v>
      </c>
      <c r="D13" s="7">
        <f t="shared" si="0"/>
        <v>0.27201394943330426</v>
      </c>
      <c r="E13" s="3"/>
      <c r="F13" s="14" t="s">
        <v>10</v>
      </c>
      <c r="G13" s="15">
        <f>SUM(G3:G12)</f>
        <v>4745</v>
      </c>
      <c r="H13" s="15">
        <f>SUM(H3:H12)</f>
        <v>657</v>
      </c>
      <c r="I13" s="16">
        <f t="shared" si="2"/>
        <v>0.13846153846153847</v>
      </c>
      <c r="K13" s="10"/>
      <c r="L13" s="9"/>
      <c r="M13" s="9"/>
      <c r="N13" s="7" t="e">
        <f t="shared" si="3"/>
        <v>#DIV/0!</v>
      </c>
    </row>
    <row r="14" spans="1:14" x14ac:dyDescent="0.25">
      <c r="A14" s="12" t="s">
        <v>23</v>
      </c>
      <c r="B14" s="9">
        <v>3224</v>
      </c>
      <c r="C14" s="9">
        <v>520</v>
      </c>
      <c r="D14" s="7">
        <f t="shared" si="0"/>
        <v>0.16129032258064516</v>
      </c>
      <c r="E14" s="3"/>
      <c r="F14" s="3"/>
      <c r="G14" s="3"/>
      <c r="H14" s="3"/>
      <c r="I14" s="3"/>
      <c r="K14" s="10"/>
      <c r="L14" s="9"/>
      <c r="M14" s="9"/>
      <c r="N14" s="7" t="e">
        <f t="shared" si="3"/>
        <v>#DIV/0!</v>
      </c>
    </row>
    <row r="15" spans="1:14" ht="15.75" thickBot="1" x14ac:dyDescent="0.3">
      <c r="A15" s="12" t="s">
        <v>24</v>
      </c>
      <c r="B15" s="9">
        <v>4872</v>
      </c>
      <c r="C15" s="9">
        <v>162</v>
      </c>
      <c r="D15" s="7">
        <f t="shared" si="0"/>
        <v>3.3251231527093597E-2</v>
      </c>
      <c r="E15" s="3"/>
      <c r="K15" s="10"/>
      <c r="L15" s="9"/>
      <c r="M15" s="9"/>
      <c r="N15" s="7" t="e">
        <f t="shared" si="3"/>
        <v>#DIV/0!</v>
      </c>
    </row>
    <row r="16" spans="1:14" x14ac:dyDescent="0.25">
      <c r="A16" s="12" t="s">
        <v>25</v>
      </c>
      <c r="B16" s="9">
        <v>4161</v>
      </c>
      <c r="C16" s="9">
        <v>-1886</v>
      </c>
      <c r="D16" s="7">
        <f t="shared" si="0"/>
        <v>-0.45325642874309058</v>
      </c>
      <c r="E16" s="3"/>
      <c r="F16" s="29">
        <v>42949</v>
      </c>
      <c r="G16" s="1" t="s">
        <v>0</v>
      </c>
      <c r="H16" s="1" t="s">
        <v>1</v>
      </c>
      <c r="I16" s="2" t="s">
        <v>2</v>
      </c>
      <c r="K16" s="10"/>
      <c r="L16" s="9"/>
      <c r="M16" s="9"/>
      <c r="N16" s="7" t="e">
        <f t="shared" si="3"/>
        <v>#DIV/0!</v>
      </c>
    </row>
    <row r="17" spans="1:14" x14ac:dyDescent="0.25">
      <c r="A17" s="12" t="s">
        <v>27</v>
      </c>
      <c r="B17" s="9">
        <v>2876</v>
      </c>
      <c r="C17" s="9">
        <v>153</v>
      </c>
      <c r="D17" s="7">
        <f t="shared" si="0"/>
        <v>5.3198887343532682E-2</v>
      </c>
      <c r="E17" s="3"/>
      <c r="F17" s="4" t="s">
        <v>26</v>
      </c>
      <c r="G17" s="5"/>
      <c r="H17" s="5"/>
      <c r="I17" s="6"/>
      <c r="K17" s="10"/>
      <c r="L17" s="9"/>
      <c r="M17" s="9"/>
      <c r="N17" s="7" t="e">
        <f t="shared" si="3"/>
        <v>#DIV/0!</v>
      </c>
    </row>
    <row r="18" spans="1:14" x14ac:dyDescent="0.25">
      <c r="A18" s="10" t="s">
        <v>28</v>
      </c>
      <c r="B18" s="9">
        <v>9619.9930000000004</v>
      </c>
      <c r="C18" s="9">
        <v>-5884.9949999999999</v>
      </c>
      <c r="D18" s="7">
        <f t="shared" si="0"/>
        <v>-0.6117462871334729</v>
      </c>
      <c r="E18" s="3"/>
      <c r="F18" s="10"/>
      <c r="G18" s="9"/>
      <c r="H18" s="9"/>
      <c r="I18" s="7" t="e">
        <f t="shared" ref="I18:I28" si="4">(H18/G18)</f>
        <v>#DIV/0!</v>
      </c>
      <c r="K18" s="10"/>
      <c r="L18" s="9"/>
      <c r="M18" s="9"/>
      <c r="N18" s="7" t="e">
        <f t="shared" si="3"/>
        <v>#DIV/0!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/>
      <c r="G19" s="9"/>
      <c r="H19" s="9"/>
      <c r="I19" s="7" t="e">
        <f t="shared" si="4"/>
        <v>#DIV/0!</v>
      </c>
      <c r="K19" s="10"/>
      <c r="L19" s="9"/>
      <c r="M19" s="9"/>
      <c r="N19" s="7" t="e">
        <f t="shared" si="3"/>
        <v>#DIV/0!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32</v>
      </c>
      <c r="B21" s="9">
        <v>0</v>
      </c>
      <c r="C21" s="9">
        <v>0</v>
      </c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265778.99300000002</v>
      </c>
      <c r="C22" s="15">
        <f>SUM(C3:C21)</f>
        <v>-72174.994999999995</v>
      </c>
      <c r="D22" s="7">
        <f t="shared" si="0"/>
        <v>-0.27156019437548246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33</v>
      </c>
      <c r="L23" s="9">
        <v>0</v>
      </c>
      <c r="M23" s="9">
        <v>0</v>
      </c>
      <c r="N23" s="7" t="e">
        <f t="shared" si="3"/>
        <v>#DIV/0!</v>
      </c>
    </row>
    <row r="24" spans="1:14" x14ac:dyDescent="0.25">
      <c r="A24" s="29">
        <v>42949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34</v>
      </c>
      <c r="L24" s="9">
        <f>SUM(L11:L23)</f>
        <v>0</v>
      </c>
      <c r="M24" s="9">
        <f>SUM(M11:M23)</f>
        <v>0</v>
      </c>
      <c r="N24" s="7" t="e">
        <f>(M24/L24)</f>
        <v>#DIV/0!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36</v>
      </c>
      <c r="B26" s="9">
        <v>11703</v>
      </c>
      <c r="C26" s="9">
        <v>2273</v>
      </c>
      <c r="D26" s="7">
        <f>(C26/B26)</f>
        <v>0.19422370332393404</v>
      </c>
      <c r="E26" s="3"/>
      <c r="F26" s="12"/>
      <c r="G26" s="9"/>
      <c r="H26" s="9"/>
      <c r="I26" s="7" t="e">
        <f t="shared" si="4"/>
        <v>#DIV/0!</v>
      </c>
      <c r="K26" s="29">
        <v>42949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11703</v>
      </c>
      <c r="C27" s="15">
        <f>SUM(C26)</f>
        <v>2273</v>
      </c>
      <c r="D27" s="7">
        <f>(C27/B27)</f>
        <v>0.19422370332393404</v>
      </c>
      <c r="E27" s="3"/>
      <c r="F27" s="10" t="s">
        <v>37</v>
      </c>
      <c r="G27" s="9">
        <v>0</v>
      </c>
      <c r="H27" s="9">
        <v>0</v>
      </c>
      <c r="I27" s="7" t="e">
        <f t="shared" si="4"/>
        <v>#DIV/0!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42949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282226.99300000002</v>
      </c>
      <c r="C31" s="27">
        <f>(C22+C26+H28+H13+M6+M24)</f>
        <v>-69244.994999999995</v>
      </c>
      <c r="D31" s="28">
        <f>(C31/B31)</f>
        <v>-0.24535213398245004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42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2017-08-09T20:50:02Z</dcterms:modified>
</cp:coreProperties>
</file>