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26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<sst xmlns="http://schemas.openxmlformats.org/spreadsheetml/2006/main" count="69" uniqueCount="46">
  <si>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</si>
  <si>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</si>
  <si>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</si>
  <si>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</si>
  <si>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</si>
  <si>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</si>
  <si>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</si>
  <si>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</si>
  <si>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</si>
  <si>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</si>
  <si>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</si>
  <si>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</si>
  <si>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</si>
  <si>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</si>
  <si>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</si>
  <si>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</si>
  <si>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</si>
  <si>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</si>
  <si>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</si>
  <si>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</si>
  <si>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</si>
  <si>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</si>
  <si>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</si>
  <si>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</si>
  <si>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</si>
  <si>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</si>
  <si>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</si>
  <si>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</si>
  <si>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</si>
  <si>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</si>
  <si>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</si>
  <si>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</si>
  <si>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</si>
  <si>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</si>
  <si>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</si>
  <si>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</si>
  <si>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</si>
  <si>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</si>
  <si>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</si>
  <si>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</si>
  <si>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</si>
  <si>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</si>
  <si>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 xml:space="preserve">NFLtotal </t>
  </si>
  <si>
    <t>SOC   ML</t>
  </si>
  <si>
    <t>SOC   PS</t>
  </si>
  <si>
    <t>SOC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</si>
</sst>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42942</v>
      </c>
      <c r="B1" s="1" t="s">
        <v>0</v>
      </c>
      <c r="C1" s="1" t="s">
        <v>1</v>
      </c>
      <c r="D1" s="2" t="s">
        <v>2</v>
      </c>
      <c r="E1" s="3"/>
      <c r="F1" s="29">
        <v>42942</v>
      </c>
      <c r="G1" s="1" t="s">
        <v>0</v>
      </c>
      <c r="H1" s="1" t="s">
        <v>1</v>
      </c>
      <c r="I1" s="2" t="s">
        <v>2</v>
      </c>
      <c r="K1" s="29">
        <v>42942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127288</v>
      </c>
      <c r="C3" s="9">
        <v>5626</v>
      </c>
      <c r="D3" s="7">
        <f t="shared" ref="D3:D22" si="0">(C3/B3)</f>
        <v>4.419898183646534E-2</v>
      </c>
      <c r="E3" s="3"/>
      <c r="F3" s="10" t="s">
        <v>43</v>
      </c>
      <c r="G3" s="9">
        <v>2107</v>
      </c>
      <c r="H3" s="9">
        <v>-1820</v>
      </c>
      <c r="I3" s="7">
        <f>(H3/G3)</f>
        <v>-0.86378737541528239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27667</v>
      </c>
      <c r="C4" s="9">
        <v>11839</v>
      </c>
      <c r="D4" s="7">
        <f t="shared" si="0"/>
        <v>0.42791050710232409</v>
      </c>
      <c r="E4" s="3"/>
      <c r="F4" s="10" t="s">
        <v>44</v>
      </c>
      <c r="G4" s="9">
        <v>11078</v>
      </c>
      <c r="H4" s="9">
        <v>788</v>
      </c>
      <c r="I4" s="7">
        <f t="shared" ref="I4:I13" si="2">(H4/G4)</f>
        <v>7.1131973280375516E-2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47252</v>
      </c>
      <c r="C5" s="9">
        <v>-14987</v>
      </c>
      <c r="D5" s="7">
        <f t="shared" si="0"/>
        <v>-0.31717175992550578</v>
      </c>
      <c r="E5" s="3"/>
      <c r="F5" s="10" t="s">
        <v>45</v>
      </c>
      <c r="G5" s="9">
        <v>9564</v>
      </c>
      <c r="H5" s="9">
        <v>456</v>
      </c>
      <c r="I5" s="7">
        <f t="shared" si="2"/>
        <v>4.7678795483061483E-2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16653</v>
      </c>
      <c r="C6" s="9">
        <v>413</v>
      </c>
      <c r="D6" s="7">
        <f t="shared" si="0"/>
        <v>2.4800336275746113E-2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2925</v>
      </c>
      <c r="C7" s="9">
        <v>1010</v>
      </c>
      <c r="D7" s="7">
        <f t="shared" si="0"/>
        <v>0.34529914529914529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13254</v>
      </c>
      <c r="C8" s="9">
        <v>-3167</v>
      </c>
      <c r="D8" s="7">
        <f t="shared" si="0"/>
        <v>-0.23894673306171721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42942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20</v>
      </c>
      <c r="B12" s="9">
        <v>1950</v>
      </c>
      <c r="C12" s="9">
        <v>261</v>
      </c>
      <c r="D12" s="7">
        <f t="shared" si="0"/>
        <v>0.13384615384615384</v>
      </c>
      <c r="E12" s="3"/>
      <c r="F12" s="10" t="s">
        <v>21</v>
      </c>
      <c r="G12" s="9">
        <v>886.66660000000002</v>
      </c>
      <c r="H12" s="13">
        <v>-886.66660000000002</v>
      </c>
      <c r="I12" s="7">
        <f t="shared" si="2"/>
        <v>-1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22</v>
      </c>
      <c r="B13" s="9">
        <v>6454</v>
      </c>
      <c r="C13" s="9">
        <v>5379</v>
      </c>
      <c r="D13" s="7">
        <f t="shared" si="0"/>
        <v>0.83343662844747446</v>
      </c>
      <c r="E13" s="3"/>
      <c r="F13" s="14" t="s">
        <v>10</v>
      </c>
      <c r="G13" s="15">
        <f>SUM(G3:G12)</f>
        <v>23635.6666</v>
      </c>
      <c r="H13" s="15">
        <f>SUM(H3:H12)</f>
        <v>-1462.6666</v>
      </c>
      <c r="I13" s="16">
        <f t="shared" si="2"/>
        <v>-6.1883873416965531E-2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23</v>
      </c>
      <c r="B14" s="9">
        <v>3107</v>
      </c>
      <c r="C14" s="9">
        <v>1335</v>
      </c>
      <c r="D14" s="7">
        <f t="shared" si="0"/>
        <v>0.4296749275828774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24</v>
      </c>
      <c r="B15" s="9">
        <v>2565</v>
      </c>
      <c r="C15" s="9">
        <v>-1718</v>
      </c>
      <c r="D15" s="7">
        <f t="shared" si="0"/>
        <v>-0.66978557504873293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25</v>
      </c>
      <c r="B16" s="9">
        <v>6935</v>
      </c>
      <c r="C16" s="9">
        <v>-2163</v>
      </c>
      <c r="D16" s="7">
        <f t="shared" si="0"/>
        <v>-0.31189617880317233</v>
      </c>
      <c r="E16" s="3"/>
      <c r="F16" s="29">
        <v>42942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27</v>
      </c>
      <c r="B17" s="9">
        <v>5988</v>
      </c>
      <c r="C17" s="9">
        <v>-3667</v>
      </c>
      <c r="D17" s="7">
        <f t="shared" si="0"/>
        <v>-0.61239144956579827</v>
      </c>
      <c r="E17" s="3"/>
      <c r="F17" s="4" t="s">
        <v>26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28</v>
      </c>
      <c r="B18" s="9">
        <v>13012.66</v>
      </c>
      <c r="C18" s="9">
        <v>-637.65880000000004</v>
      </c>
      <c r="D18" s="7">
        <f t="shared" si="0"/>
        <v>-4.9002955583255077E-2</v>
      </c>
      <c r="E18" s="3"/>
      <c r="F18" s="10"/>
      <c r="G18" s="9"/>
      <c r="H18" s="9"/>
      <c r="I18" s="7" t="e">
        <f t="shared" ref="I18:I28" si="4">(H18/G18)</f>
        <v>#DIV/0!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29</v>
      </c>
      <c r="B19" s="9">
        <v>0</v>
      </c>
      <c r="C19" s="9">
        <v>0</v>
      </c>
      <c r="D19" s="7" t="e">
        <f t="shared" si="0"/>
        <v>#DIV/0!</v>
      </c>
      <c r="E19" s="3"/>
      <c r="F19" s="10"/>
      <c r="G19" s="9"/>
      <c r="H19" s="9"/>
      <c r="I19" s="7" t="e">
        <f t="shared" si="4"/>
        <v>#DIV/0!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31</v>
      </c>
      <c r="B20" s="9">
        <v>201</v>
      </c>
      <c r="C20" s="9">
        <v>100</v>
      </c>
      <c r="D20" s="7">
        <f t="shared" si="0"/>
        <v>0.49751243781094528</v>
      </c>
      <c r="E20" s="3"/>
      <c r="F20" s="10"/>
      <c r="G20" s="9"/>
      <c r="H20" s="9"/>
      <c r="I20" s="7" t="e">
        <f>(H20/G20)</f>
        <v>#DIV/0!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710</v>
      </c>
      <c r="C21" s="9">
        <v>154</v>
      </c>
      <c r="D21" s="7">
        <f t="shared" si="0"/>
        <v>0.21690140845070421</v>
      </c>
      <c r="E21" s="3"/>
      <c r="F21" s="12"/>
      <c r="G21" s="9"/>
      <c r="H21" s="9"/>
      <c r="I21" s="7" t="e">
        <f>(H21/G21)</f>
        <v>#DIV/0!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275961.65999999997</v>
      </c>
      <c r="C22" s="15">
        <f>SUM(C3:C21)</f>
        <v>-222.65880000000004</v>
      </c>
      <c r="D22" s="7">
        <f t="shared" si="0"/>
        <v>-8.0684686416221754E-4</v>
      </c>
      <c r="E22" s="3"/>
      <c r="F22" s="12"/>
      <c r="G22" s="9"/>
      <c r="H22" s="9"/>
      <c r="I22" s="7" t="e">
        <f t="shared" si="4"/>
        <v>#DIV/0!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/>
      <c r="G23" s="9"/>
      <c r="H23" s="9"/>
      <c r="I23" s="7" t="e">
        <f t="shared" si="4"/>
        <v>#DIV/0!</v>
      </c>
      <c r="K23" s="10" t="s">
        <v>33</v>
      </c>
      <c r="L23" s="9">
        <v>26.666599999999999</v>
      </c>
      <c r="M23" s="9">
        <v>-26.666599999999999</v>
      </c>
      <c r="N23" s="7">
        <f t="shared" si="3"/>
        <v>-1</v>
      </c>
    </row>
    <row r="24" spans="1:14" x14ac:dyDescent="0.25">
      <c r="A24" s="29">
        <v>42942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26.666599999999999</v>
      </c>
      <c r="M24" s="9">
        <f>SUM(M11:M23)</f>
        <v>-26.666599999999999</v>
      </c>
      <c r="N24" s="7">
        <f>(M24/L24)</f>
        <v>-1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3850</v>
      </c>
      <c r="C26" s="9">
        <v>-1555</v>
      </c>
      <c r="D26" s="7">
        <f>(C26/B26)</f>
        <v>-0.40389610389610392</v>
      </c>
      <c r="E26" s="3"/>
      <c r="F26" s="12"/>
      <c r="G26" s="9"/>
      <c r="H26" s="9"/>
      <c r="I26" s="7" t="e">
        <f t="shared" si="4"/>
        <v>#DIV/0!</v>
      </c>
      <c r="K26" s="29">
        <v>42942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3850</v>
      </c>
      <c r="C27" s="15">
        <f>SUM(C26)</f>
        <v>-1555</v>
      </c>
      <c r="D27" s="7">
        <f>(C27/B27)</f>
        <v>-0.40389610389610392</v>
      </c>
      <c r="E27" s="3"/>
      <c r="F27" s="10" t="s">
        <v>37</v>
      </c>
      <c r="G27" s="9">
        <v>0</v>
      </c>
      <c r="H27" s="9">
        <v>0</v>
      </c>
      <c r="I27" s="7" t="e">
        <f t="shared" si="4"/>
        <v>#DIV/0!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0</v>
      </c>
      <c r="H28" s="15">
        <f>SUM(H18:H27)</f>
        <v>0</v>
      </c>
      <c r="I28" s="16" t="e">
        <f t="shared" si="4"/>
        <v>#DIV/0!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42942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303473.99319999997</v>
      </c>
      <c r="C31" s="27">
        <f>(C22+C26+H28+H13+M6+M24)</f>
        <v>-3266.9920000000002</v>
      </c>
      <c r="D31" s="28">
        <f>(C31/B31)</f>
        <v>-1.0765311272807941E-2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42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2017-08-09T18:33:19Z</dcterms:modified>
</cp:coreProperties>
</file>