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<sst xmlns="http://schemas.openxmlformats.org/spreadsheetml/2006/main" count="97" uniqueCount="57">
  <si>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</si>
  <si>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</si>
  <si>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</si>
  <si>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</si>
  <si>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</si>
  <si>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</si>
  <si>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</si>
  <si>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</si>
  <si>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</si>
  <si>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</si>
  <si>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</si>
  <si>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</si>
  <si>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</si>
  <si>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</si>
  <si>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</si>
  <si>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</si>
  <si>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</si>
  <si>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</si>
  <si>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</si>
  <si>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ML</t>
  </si>
  <si>
    <t>WNBA SPREAD</t>
  </si>
  <si>
    <t>WNBA TOTAL</t>
  </si>
  <si>
    <t>WNBA 1H ML</t>
  </si>
  <si>
    <t>WNBA 1H SPREAD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</si>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</sst>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36</v>
      </c>
      <c r="B1" s="2" t="s">
        <v>0</v>
      </c>
      <c r="C1" s="2" t="s">
        <v>1</v>
      </c>
      <c r="D1" s="3" t="s">
        <v>2</v>
      </c>
      <c r="E1" s="4"/>
      <c r="F1" s="1" t="s">
        <v>36</v>
      </c>
      <c r="G1" s="2" t="s">
        <v>0</v>
      </c>
      <c r="H1" s="2" t="s">
        <v>1</v>
      </c>
      <c r="I1" s="3" t="s">
        <v>2</v>
      </c>
      <c r="K1" s="1" t="s">
        <v>36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35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39</v>
      </c>
      <c r="B3" s="10">
        <v>81653</v>
      </c>
      <c r="C3" s="10">
        <v>-12134</v>
      </c>
      <c r="D3" s="8">
        <f t="shared" ref="D3:D22" si="0">(C3/B3)</f>
        <v>-0.14860446033826069</v>
      </c>
      <c r="E3" s="4"/>
      <c r="F3" s="11" t="s">
        <v>37</v>
      </c>
      <c r="G3" s="10">
        <v>5475</v>
      </c>
      <c r="H3" s="10">
        <v>-2667</v>
      </c>
      <c r="I3" s="8">
        <f>(H3/G3)</f>
        <v>-0.48712328767123286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40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37</v>
      </c>
      <c r="G4" s="10">
        <v>5252</v>
      </c>
      <c r="H4" s="10">
        <v>-68</v>
      </c>
      <c r="I4" s="8">
        <f t="shared" ref="I4:I13" si="2">(H4/G4)</f>
        <v>-1.2947448591012947E-2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41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8</v>
      </c>
      <c r="G5" s="10">
        <v>2576</v>
      </c>
      <c r="H5" s="10">
        <v>138</v>
      </c>
      <c r="I5" s="8">
        <f t="shared" si="2"/>
        <v>5.3571428571428568E-2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42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43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44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45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36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45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45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38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46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47</v>
      </c>
      <c r="G12" s="10">
        <v>350</v>
      </c>
      <c r="H12" s="14">
        <v>-350</v>
      </c>
      <c r="I12" s="8">
        <f t="shared" si="2"/>
        <v>-1</v>
      </c>
      <c r="K12" s="11" t="s">
        <v>38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48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8</v>
      </c>
      <c r="G13" s="16">
        <f>SUM(G3:G12)</f>
        <v>13653</v>
      </c>
      <c r="H13" s="16">
        <f>SUM(H3:H12)</f>
        <v>-2947</v>
      </c>
      <c r="I13" s="17">
        <f t="shared" si="2"/>
        <v>-0.21584999633780122</v>
      </c>
      <c r="K13" s="11" t="s">
        <v>38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49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38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50</v>
      </c>
      <c r="B15" s="10">
        <v>1425</v>
      </c>
      <c r="C15" s="10">
        <v>-448</v>
      </c>
      <c r="D15" s="8">
        <f t="shared" si="0"/>
        <v>-0.31438596491228071</v>
      </c>
      <c r="E15" s="4"/>
      <c r="K15" s="11" t="s">
        <v>38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51</v>
      </c>
      <c r="B16" s="10">
        <v>2545</v>
      </c>
      <c r="C16" s="10">
        <v>-1302</v>
      </c>
      <c r="D16" s="8">
        <f t="shared" si="0"/>
        <v>-0.51159135559921409</v>
      </c>
      <c r="E16" s="4"/>
      <c r="F16" s="1" t="s">
        <v>36</v>
      </c>
      <c r="G16" s="2" t="s">
        <v>0</v>
      </c>
      <c r="H16" s="2" t="s">
        <v>1</v>
      </c>
      <c r="I16" s="3" t="s">
        <v>2</v>
      </c>
      <c r="K16" s="11" t="s">
        <v>38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52</v>
      </c>
      <c r="B17" s="10">
        <v>7135</v>
      </c>
      <c r="C17" s="10">
        <v>-315</v>
      </c>
      <c r="D17" s="8">
        <f t="shared" si="0"/>
        <v>-4.4148563419761741E-2</v>
      </c>
      <c r="E17" s="4"/>
      <c r="F17" s="5" t="s">
        <v>18</v>
      </c>
      <c r="G17" s="6"/>
      <c r="H17" s="6"/>
      <c r="I17" s="7"/>
      <c r="K17" s="11" t="s">
        <v>38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1" t="s">
        <v>53</v>
      </c>
      <c r="B18" s="10">
        <v>4647.3270000000002</v>
      </c>
      <c r="C18" s="10">
        <v>-518.32820000000004</v>
      </c>
      <c r="D18" s="8">
        <f t="shared" si="0"/>
        <v>-0.11153254333082221</v>
      </c>
      <c r="E18" s="4"/>
      <c r="F18" s="11" t="s">
        <v>19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38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54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20</v>
      </c>
      <c r="G19" s="10">
        <v>2882</v>
      </c>
      <c r="H19" s="10">
        <v>679</v>
      </c>
      <c r="I19" s="8">
        <f t="shared" si="4"/>
        <v>0.2356002775850104</v>
      </c>
      <c r="K19" s="11" t="s">
        <v>38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55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21</v>
      </c>
      <c r="G20" s="10">
        <v>2042</v>
      </c>
      <c r="H20" s="10">
        <v>-1392</v>
      </c>
      <c r="I20" s="8">
        <f>(H20/G20)</f>
        <v>-0.68168462291870713</v>
      </c>
      <c r="K20" s="11" t="s">
        <v>38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8" t="s">
        <v>56</v>
      </c>
      <c r="B21" s="10">
        <v>609</v>
      </c>
      <c r="C21" s="10">
        <v>96</v>
      </c>
      <c r="D21" s="8">
        <f t="shared" si="0"/>
        <v>0.15763546798029557</v>
      </c>
      <c r="E21" s="4"/>
      <c r="F21" s="13" t="s">
        <v>22</v>
      </c>
      <c r="G21" s="10">
        <v>1613</v>
      </c>
      <c r="H21" s="10">
        <v>1100</v>
      </c>
      <c r="I21" s="8">
        <f>(H21/G21)</f>
        <v>0.68195908245505266</v>
      </c>
      <c r="K21" s="11" t="s">
        <v>38</v>
      </c>
      <c r="L21" s="10">
        <v>120</v>
      </c>
      <c r="M21" s="10">
        <v>-120</v>
      </c>
      <c r="N21" s="8">
        <f t="shared" si="3"/>
        <v>-1</v>
      </c>
    </row>
    <row r="22" spans="1:14" ht="16.5" thickBot="1" x14ac:dyDescent="0.3">
      <c r="A22" s="15" t="s">
        <v>7</v>
      </c>
      <c r="B22" s="16">
        <f>SUM(B3:B21)</f>
        <v>226033.32699999999</v>
      </c>
      <c r="C22" s="16">
        <f>SUM(C3:C21)</f>
        <v>-13514.3282</v>
      </c>
      <c r="D22" s="8">
        <f t="shared" si="0"/>
        <v>-5.9789095614205603E-2</v>
      </c>
      <c r="E22" s="4"/>
      <c r="F22" s="13" t="s">
        <v>23</v>
      </c>
      <c r="G22" s="10">
        <v>2847</v>
      </c>
      <c r="H22" s="10">
        <v>1550</v>
      </c>
      <c r="I22" s="8">
        <f t="shared" si="4"/>
        <v>0.54443273621355814</v>
      </c>
      <c r="K22" s="11" t="s">
        <v>38</v>
      </c>
      <c r="L22" s="10">
        <v>378</v>
      </c>
      <c r="M22" s="10">
        <v>-378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24</v>
      </c>
      <c r="G23" s="10">
        <v>5371</v>
      </c>
      <c r="H23" s="10">
        <v>388</v>
      </c>
      <c r="I23" s="8">
        <f t="shared" si="4"/>
        <v>7.223980636752933E-2</v>
      </c>
      <c r="K23" s="11" t="s">
        <v>25</v>
      </c>
      <c r="L23" s="10">
        <v>2471.6660000000002</v>
      </c>
      <c r="M23" s="10">
        <v>-1440.6659999999999</v>
      </c>
      <c r="N23" s="8">
        <f t="shared" si="3"/>
        <v>-0.58287244312136022</v>
      </c>
    </row>
    <row r="24" spans="1:14" x14ac:dyDescent="0.25">
      <c r="A24" s="1" t="s">
        <v>36</v>
      </c>
      <c r="B24" s="2" t="s">
        <v>0</v>
      </c>
      <c r="C24" s="2" t="s">
        <v>1</v>
      </c>
      <c r="D24" s="3" t="s">
        <v>2</v>
      </c>
      <c r="E24" s="4"/>
      <c r="F24" s="13" t="s">
        <v>26</v>
      </c>
      <c r="G24" s="10">
        <v>900</v>
      </c>
      <c r="H24" s="10">
        <v>-535</v>
      </c>
      <c r="I24" s="8">
        <f t="shared" si="4"/>
        <v>-0.59444444444444444</v>
      </c>
      <c r="K24" s="19" t="s">
        <v>27</v>
      </c>
      <c r="L24" s="10">
        <f>SUM(L11:L23)</f>
        <v>45385.665999999997</v>
      </c>
      <c r="M24" s="10">
        <f>SUM(M11:M23)</f>
        <v>10272.334000000001</v>
      </c>
      <c r="N24" s="8">
        <f>(M24/L24)</f>
        <v>0.22633432326408962</v>
      </c>
    </row>
    <row r="25" spans="1:14" x14ac:dyDescent="0.25">
      <c r="A25" s="20" t="s">
        <v>29</v>
      </c>
      <c r="B25" s="6"/>
      <c r="C25" s="6"/>
      <c r="D25" s="7"/>
      <c r="E25" s="4"/>
      <c r="F25" s="13" t="s">
        <v>28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31</v>
      </c>
      <c r="B26" s="10">
        <v>9822</v>
      </c>
      <c r="C26" s="10">
        <v>-113</v>
      </c>
      <c r="D26" s="8">
        <f>(C26/B26)</f>
        <v>-1.1504785176135207E-2</v>
      </c>
      <c r="E26" s="4"/>
      <c r="F26" s="13" t="s">
        <v>30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33</v>
      </c>
      <c r="B27" s="16">
        <f>SUM(B26)</f>
        <v>9822</v>
      </c>
      <c r="C27" s="16">
        <f>SUM(C26)</f>
        <v>-113</v>
      </c>
      <c r="D27" s="8">
        <f>(C27/B27)</f>
        <v>-1.1504785176135207E-2</v>
      </c>
      <c r="E27" s="4"/>
      <c r="F27" s="11" t="s">
        <v>32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21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36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34</v>
      </c>
      <c r="B31" s="28">
        <f>(B22+G13+L6+B26+G28+L24)</f>
        <v>313365.99300000002</v>
      </c>
      <c r="C31" s="28">
        <f>(C22+C26+H28+H13+M6+M24)</f>
        <v>-4806.9941999999992</v>
      </c>
      <c r="D31" s="29">
        <f>(C31/B31)</f>
        <v>-1.5339871930519272E-2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2017-08-07T15:10:58Z</dcterms:modified>
</cp:coreProperties>
</file>