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/>
  </bookViews>
  <sheets>
    <sheet name="2017-07-18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7" l="1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<sst xmlns="http://schemas.openxmlformats.org/spreadsheetml/2006/main" count="97" uniqueCount="61">
  <si>
    <t>Volume</t>
  </si>
  <si>
    <t>Win / Lose</t>
  </si>
  <si>
    <t>Hold</t>
  </si>
  <si>
    <t>SOCCER</t>
  </si>
  <si>
    <t>ARENA FOOTBALL</t>
  </si>
  <si>
    <t>ML</t>
  </si>
  <si>
    <t>SPREAD</t>
  </si>
  <si>
    <t>MLB TOTAL</t>
  </si>
  <si>
    <t>SOCCER TOTAL</t>
  </si>
  <si>
    <t>TOTAL</t>
  </si>
  <si>
    <t>SOCCER 1H ML</t>
  </si>
  <si>
    <t>AF TOTAL</t>
  </si>
  <si>
    <t>SOCCER 1H SPREAD</t>
  </si>
  <si>
    <t>SOCCER 1H TOTAL</t>
  </si>
  <si>
    <t>SOCCER 2H ML</t>
  </si>
  <si>
    <t>SOCCER 2H SPREAD</t>
  </si>
  <si>
    <t>CANADIAN FOOTBALL</t>
  </si>
  <si>
    <t>SOCCER 2H TOTAL</t>
  </si>
  <si>
    <t>1H ML</t>
  </si>
  <si>
    <t>1H SP</t>
  </si>
  <si>
    <t>1H TOT</t>
  </si>
  <si>
    <t>WNBA</t>
  </si>
  <si>
    <t>2H ML</t>
  </si>
  <si>
    <t>2H SP</t>
  </si>
  <si>
    <t>2H TOT</t>
  </si>
  <si>
    <t>WNBA TOTAL</t>
  </si>
  <si>
    <t>1Q ML</t>
  </si>
  <si>
    <t>1Q SP</t>
  </si>
  <si>
    <t>1Q TOT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</si>
  <si>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</si>
  <si>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</si>
  <si>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</si>
  <si>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</si>
  <si>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</si>
  <si>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</si>
  <si>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</si>
  <si>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</si>
  <si>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</si>
  <si>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</si>
  <si>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MLB</t>
  </si>
  <si>
    <t>JULY 30TH</t>
  </si>
  <si>
    <t xml:space="preserve">Straight Bet SOC  </t>
  </si>
  <si>
    <t xml:space="preserve">Straight Bet NBA  </t>
  </si>
  <si>
    <t>MAJOR LEAGUE BASEBALL ML</t>
  </si>
  <si>
    <t>MAJOR LEAGUE BASEBALL RL</t>
  </si>
  <si>
    <t>MAJOR LEAGUE BASEBALL Total</t>
  </si>
  <si>
    <t>MLB - 1ST HALVES (5 FULL INNINGS) ML</t>
  </si>
  <si>
    <t>MLB - 1ST HALVES (5 FULL INNINGS) RL</t>
  </si>
  <si>
    <t>MLB - 1ST HALVES (5 FULL INNINGS) Total</t>
  </si>
  <si>
    <t>MLB - 2HF (4 FULL INNINGS+EXTRA INNS)</t>
  </si>
  <si>
    <t>MLB - ALTERNATIVE RUN LINES</t>
  </si>
  <si>
    <t xml:space="preserve">SOCtotal </t>
  </si>
  <si>
    <t>MLB - 2½ RUN LINES RL</t>
  </si>
  <si>
    <t xml:space="preserve">MLB - GAME PROPStotal </t>
  </si>
  <si>
    <t>MLB - LIVE WAGERING  ML</t>
  </si>
  <si>
    <t>MLB - LIVE WAGERING  RL</t>
  </si>
  <si>
    <t>MLB - LIVE WAGERING  Total</t>
  </si>
  <si>
    <t xml:space="preserve">MLB Exoticstotal </t>
  </si>
  <si>
    <t xml:space="preserve">MLB GRAND SALAMItotal </t>
  </si>
  <si>
    <t xml:space="preserve">MLB SERIES PRICEStotal </t>
  </si>
  <si>
    <t xml:space="preserve">JAPANESE BASEBALLtotal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</si>
</sst>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15" sqref="A15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40</v>
      </c>
      <c r="B1" s="2" t="s">
        <v>0</v>
      </c>
      <c r="C1" s="2" t="s">
        <v>1</v>
      </c>
      <c r="D1" s="3" t="s">
        <v>2</v>
      </c>
      <c r="E1" s="4"/>
      <c r="F1" s="1" t="s">
        <v>40</v>
      </c>
      <c r="G1" s="2" t="s">
        <v>0</v>
      </c>
      <c r="H1" s="2" t="s">
        <v>1</v>
      </c>
      <c r="I1" s="3" t="s">
        <v>2</v>
      </c>
      <c r="K1" s="1" t="s">
        <v>40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39</v>
      </c>
      <c r="B2" s="6"/>
      <c r="C2" s="6"/>
      <c r="D2" s="7"/>
      <c r="E2" s="4"/>
      <c r="F2" s="5" t="s">
        <v>3</v>
      </c>
      <c r="G2" s="6"/>
      <c r="H2" s="6"/>
      <c r="I2" s="8"/>
      <c r="K2" s="5" t="s">
        <v>4</v>
      </c>
      <c r="L2" s="6"/>
      <c r="M2" s="6"/>
      <c r="N2" s="7"/>
    </row>
    <row r="3" spans="1:14" x14ac:dyDescent="0.25">
      <c r="A3" s="9" t="s">
        <v>43</v>
      </c>
      <c r="B3" s="10">
        <v>113825</v>
      </c>
      <c r="C3" s="10">
        <v>18660</v>
      </c>
      <c r="D3" s="8">
        <f t="shared" ref="D3:D22" si="0">(C3/B3)</f>
        <v>0.16393586646167363</v>
      </c>
      <c r="E3" s="4"/>
      <c r="F3" s="11" t="s">
        <v>41</v>
      </c>
      <c r="G3" s="10">
        <v>1021</v>
      </c>
      <c r="H3" s="10">
        <v>-776</v>
      </c>
      <c r="I3" s="8">
        <f>(H3/G3)</f>
        <v>-0.76003917727717929</v>
      </c>
      <c r="K3" s="11" t="s">
        <v>5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44</v>
      </c>
      <c r="B4" s="10">
        <v>9235</v>
      </c>
      <c r="C4" s="10">
        <v>4113</v>
      </c>
      <c r="D4" s="8">
        <f t="shared" si="0"/>
        <v>0.44537087168381156</v>
      </c>
      <c r="E4" s="4"/>
      <c r="F4" s="11" t="s">
        <v>41</v>
      </c>
      <c r="G4" s="10">
        <v>4826</v>
      </c>
      <c r="H4" s="10">
        <v>-643</v>
      </c>
      <c r="I4" s="8">
        <f t="shared" ref="I4:I13" si="2">(H4/G4)</f>
        <v>-0.13323663489432241</v>
      </c>
      <c r="K4" s="11" t="s">
        <v>6</v>
      </c>
      <c r="L4" s="10"/>
      <c r="M4" s="10"/>
      <c r="N4" s="8" t="e">
        <f t="shared" si="1"/>
        <v>#DIV/0!</v>
      </c>
    </row>
    <row r="5" spans="1:14" x14ac:dyDescent="0.25">
      <c r="A5" s="11" t="s">
        <v>45</v>
      </c>
      <c r="B5" s="10">
        <v>22431</v>
      </c>
      <c r="C5" s="10">
        <v>-6341</v>
      </c>
      <c r="D5" s="8">
        <f t="shared" si="0"/>
        <v>-0.28268913557130759</v>
      </c>
      <c r="E5" s="4"/>
      <c r="F5" s="11" t="s">
        <v>41</v>
      </c>
      <c r="G5" s="10">
        <v>5302</v>
      </c>
      <c r="H5" s="10">
        <v>1392</v>
      </c>
      <c r="I5" s="8">
        <f t="shared" si="2"/>
        <v>0.26254243681629574</v>
      </c>
      <c r="K5" s="11" t="s">
        <v>9</v>
      </c>
      <c r="L5" s="10"/>
      <c r="M5" s="10"/>
      <c r="N5" s="8" t="e">
        <f>(M5/L5)</f>
        <v>#DIV/0!</v>
      </c>
    </row>
    <row r="6" spans="1:14" x14ac:dyDescent="0.25">
      <c r="A6" s="13" t="s">
        <v>46</v>
      </c>
      <c r="B6" s="10">
        <v>15839</v>
      </c>
      <c r="C6" s="10">
        <v>6403</v>
      </c>
      <c r="D6" s="8">
        <f t="shared" si="0"/>
        <v>0.40425531914893614</v>
      </c>
      <c r="E6" s="4"/>
      <c r="F6" s="13" t="s">
        <v>10</v>
      </c>
      <c r="G6" s="10"/>
      <c r="H6" s="10"/>
      <c r="I6" s="8" t="e">
        <f t="shared" si="2"/>
        <v>#DIV/0!</v>
      </c>
      <c r="K6" s="19" t="s">
        <v>11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47</v>
      </c>
      <c r="B7" s="10">
        <v>14479</v>
      </c>
      <c r="C7" s="10">
        <v>12958</v>
      </c>
      <c r="D7" s="8">
        <f t="shared" si="0"/>
        <v>0.89495130879204365</v>
      </c>
      <c r="E7" s="4"/>
      <c r="F7" s="13" t="s">
        <v>12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48</v>
      </c>
      <c r="B8" s="10">
        <v>5325</v>
      </c>
      <c r="C8" s="10">
        <v>1813</v>
      </c>
      <c r="D8" s="8">
        <f t="shared" si="0"/>
        <v>0.3404694835680751</v>
      </c>
      <c r="E8" s="4"/>
      <c r="F8" s="13" t="s">
        <v>13</v>
      </c>
      <c r="G8" s="10"/>
      <c r="H8" s="10"/>
      <c r="I8" s="8" t="e">
        <f t="shared" si="2"/>
        <v>#DIV/0!</v>
      </c>
    </row>
    <row r="9" spans="1:14" x14ac:dyDescent="0.25">
      <c r="A9" s="13" t="s">
        <v>49</v>
      </c>
      <c r="B9" s="10">
        <v>0</v>
      </c>
      <c r="C9" s="10">
        <v>0</v>
      </c>
      <c r="D9" s="8" t="e">
        <f t="shared" si="0"/>
        <v>#DIV/0!</v>
      </c>
      <c r="E9" s="4"/>
      <c r="F9" s="13" t="s">
        <v>14</v>
      </c>
      <c r="G9" s="10"/>
      <c r="H9" s="10"/>
      <c r="I9" s="8" t="e">
        <f t="shared" si="2"/>
        <v>#DIV/0!</v>
      </c>
      <c r="K9" s="1" t="s">
        <v>40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49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15</v>
      </c>
      <c r="G10" s="10"/>
      <c r="H10" s="10"/>
      <c r="I10" s="8" t="e">
        <f t="shared" si="2"/>
        <v>#DIV/0!</v>
      </c>
      <c r="K10" s="5" t="s">
        <v>16</v>
      </c>
      <c r="L10" s="6"/>
      <c r="M10" s="6"/>
      <c r="N10" s="7"/>
    </row>
    <row r="11" spans="1:14" x14ac:dyDescent="0.25">
      <c r="A11" s="13" t="s">
        <v>49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17</v>
      </c>
      <c r="G11" s="10"/>
      <c r="H11" s="10"/>
      <c r="I11" s="8" t="e">
        <f t="shared" si="2"/>
        <v>#DIV/0!</v>
      </c>
      <c r="K11" s="11" t="s">
        <v>5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50</v>
      </c>
      <c r="B12" s="10">
        <v>0</v>
      </c>
      <c r="C12" s="10">
        <v>0</v>
      </c>
      <c r="D12" s="8" t="e">
        <f t="shared" si="0"/>
        <v>#DIV/0!</v>
      </c>
      <c r="E12" s="4"/>
      <c r="F12" s="11" t="s">
        <v>51</v>
      </c>
      <c r="G12" s="10">
        <v>700</v>
      </c>
      <c r="H12" s="14">
        <v>228</v>
      </c>
      <c r="I12" s="8">
        <f t="shared" si="2"/>
        <v>0.32571428571428573</v>
      </c>
      <c r="K12" s="11" t="s">
        <v>6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52</v>
      </c>
      <c r="B13" s="10">
        <v>1779</v>
      </c>
      <c r="C13" s="10">
        <v>1251</v>
      </c>
      <c r="D13" s="8">
        <f t="shared" si="0"/>
        <v>0.70320404721753793</v>
      </c>
      <c r="E13" s="4"/>
      <c r="F13" s="15" t="s">
        <v>8</v>
      </c>
      <c r="G13" s="16">
        <f>SUM(G3:G12)</f>
        <v>11849</v>
      </c>
      <c r="H13" s="16">
        <f>SUM(H3:H12)</f>
        <v>201</v>
      </c>
      <c r="I13" s="17">
        <f t="shared" si="2"/>
        <v>1.6963456831800151E-2</v>
      </c>
      <c r="K13" s="11" t="s">
        <v>9</v>
      </c>
      <c r="L13" s="10"/>
      <c r="M13" s="10"/>
      <c r="N13" s="8" t="e">
        <f t="shared" si="3"/>
        <v>#DIV/0!</v>
      </c>
    </row>
    <row r="14" spans="1:14" x14ac:dyDescent="0.25">
      <c r="A14" s="13" t="s">
        <v>53</v>
      </c>
      <c r="B14" s="10">
        <v>3052</v>
      </c>
      <c r="C14" s="10">
        <v>1103</v>
      </c>
      <c r="D14" s="8">
        <f t="shared" si="0"/>
        <v>0.3614023591087811</v>
      </c>
      <c r="E14" s="4"/>
      <c r="F14" s="4"/>
      <c r="G14" s="4"/>
      <c r="H14" s="4"/>
      <c r="I14" s="4"/>
      <c r="K14" s="11" t="s">
        <v>18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54</v>
      </c>
      <c r="B15" s="10">
        <v>2004</v>
      </c>
      <c r="C15" s="10">
        <v>1121</v>
      </c>
      <c r="D15" s="8">
        <f t="shared" si="0"/>
        <v>0.55938123752495006</v>
      </c>
      <c r="E15" s="4"/>
      <c r="K15" s="11" t="s">
        <v>19</v>
      </c>
      <c r="L15" s="10"/>
      <c r="M15" s="10"/>
      <c r="N15" s="8" t="e">
        <f t="shared" si="3"/>
        <v>#DIV/0!</v>
      </c>
    </row>
    <row r="16" spans="1:14" x14ac:dyDescent="0.25">
      <c r="A16" s="13" t="s">
        <v>55</v>
      </c>
      <c r="B16" s="10">
        <v>2939</v>
      </c>
      <c r="C16" s="10">
        <v>-1695</v>
      </c>
      <c r="D16" s="8">
        <f t="shared" si="0"/>
        <v>-0.57672677781558357</v>
      </c>
      <c r="E16" s="4"/>
      <c r="F16" s="1" t="s">
        <v>40</v>
      </c>
      <c r="G16" s="2" t="s">
        <v>0</v>
      </c>
      <c r="H16" s="2" t="s">
        <v>1</v>
      </c>
      <c r="I16" s="3" t="s">
        <v>2</v>
      </c>
      <c r="K16" s="11" t="s">
        <v>20</v>
      </c>
      <c r="L16" s="10"/>
      <c r="M16" s="10"/>
      <c r="N16" s="8" t="e">
        <f t="shared" si="3"/>
        <v>#DIV/0!</v>
      </c>
    </row>
    <row r="17" spans="1:14" x14ac:dyDescent="0.25">
      <c r="A17" s="13" t="s">
        <v>56</v>
      </c>
      <c r="B17" s="10">
        <v>4409</v>
      </c>
      <c r="C17" s="10">
        <v>-524</v>
      </c>
      <c r="D17" s="8">
        <f t="shared" si="0"/>
        <v>-0.11884781129507825</v>
      </c>
      <c r="E17" s="4"/>
      <c r="F17" s="5" t="s">
        <v>21</v>
      </c>
      <c r="G17" s="6"/>
      <c r="H17" s="6"/>
      <c r="I17" s="7"/>
      <c r="K17" s="11" t="s">
        <v>22</v>
      </c>
      <c r="L17" s="10"/>
      <c r="M17" s="10"/>
      <c r="N17" s="8" t="e">
        <f t="shared" si="3"/>
        <v>#DIV/0!</v>
      </c>
    </row>
    <row r="18" spans="1:14" x14ac:dyDescent="0.25">
      <c r="A18" s="11" t="s">
        <v>57</v>
      </c>
      <c r="B18" s="10">
        <v>11817.99</v>
      </c>
      <c r="C18" s="10">
        <v>1642.0050000000001</v>
      </c>
      <c r="D18" s="8">
        <f t="shared" si="0"/>
        <v>0.13894113973696035</v>
      </c>
      <c r="E18" s="4"/>
      <c r="F18" s="11" t="s">
        <v>42</v>
      </c>
      <c r="G18" s="10">
        <v>458</v>
      </c>
      <c r="H18" s="10">
        <v>-354</v>
      </c>
      <c r="I18" s="8">
        <f t="shared" ref="I18:I28" si="4">(H18/G18)</f>
        <v>-0.77292576419213976</v>
      </c>
      <c r="K18" s="11" t="s">
        <v>23</v>
      </c>
      <c r="L18" s="10"/>
      <c r="M18" s="10"/>
      <c r="N18" s="8" t="e">
        <f t="shared" si="3"/>
        <v>#DIV/0!</v>
      </c>
    </row>
    <row r="19" spans="1:14" x14ac:dyDescent="0.25">
      <c r="A19" s="11" t="s">
        <v>58</v>
      </c>
      <c r="B19" s="10">
        <v>0</v>
      </c>
      <c r="C19" s="10">
        <v>0</v>
      </c>
      <c r="D19" s="8" t="e">
        <f t="shared" si="0"/>
        <v>#DIV/0!</v>
      </c>
      <c r="E19" s="4"/>
      <c r="F19" s="11" t="s">
        <v>42</v>
      </c>
      <c r="G19" s="10">
        <v>1689</v>
      </c>
      <c r="H19" s="10">
        <v>-1689</v>
      </c>
      <c r="I19" s="8">
        <f t="shared" si="4"/>
        <v>-1</v>
      </c>
      <c r="K19" s="11" t="s">
        <v>24</v>
      </c>
      <c r="L19" s="10"/>
      <c r="M19" s="10"/>
      <c r="N19" s="8" t="e">
        <f t="shared" si="3"/>
        <v>#DIV/0!</v>
      </c>
    </row>
    <row r="20" spans="1:14" x14ac:dyDescent="0.25">
      <c r="A20" s="11" t="s">
        <v>59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42</v>
      </c>
      <c r="G20" s="10">
        <v>935</v>
      </c>
      <c r="H20" s="10">
        <v>-730</v>
      </c>
      <c r="I20" s="8">
        <f>(H20/G20)</f>
        <v>-0.78074866310160429</v>
      </c>
      <c r="K20" s="11" t="s">
        <v>26</v>
      </c>
      <c r="L20" s="10"/>
      <c r="M20" s="10"/>
      <c r="N20" s="8" t="e">
        <f t="shared" si="3"/>
        <v>#DIV/0!</v>
      </c>
    </row>
    <row r="21" spans="1:14" x14ac:dyDescent="0.25">
      <c r="A21" s="18" t="s">
        <v>60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42</v>
      </c>
      <c r="G21" s="10">
        <v>815</v>
      </c>
      <c r="H21" s="10">
        <v>264</v>
      </c>
      <c r="I21" s="8">
        <f>(H21/G21)</f>
        <v>0.32392638036809818</v>
      </c>
      <c r="K21" s="11" t="s">
        <v>27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7</v>
      </c>
      <c r="B22" s="16">
        <f>SUM(B3:B21)</f>
        <v>207134.99</v>
      </c>
      <c r="C22" s="16">
        <f>SUM(C3:C21)</f>
        <v>40504.004999999997</v>
      </c>
      <c r="D22" s="8">
        <f t="shared" si="0"/>
        <v>0.19554400248842554</v>
      </c>
      <c r="E22" s="4"/>
      <c r="F22" s="13" t="s">
        <v>42</v>
      </c>
      <c r="G22" s="10">
        <v>1790</v>
      </c>
      <c r="H22" s="10">
        <v>-210</v>
      </c>
      <c r="I22" s="8">
        <f t="shared" si="4"/>
        <v>-0.11731843575418995</v>
      </c>
      <c r="K22" s="11" t="s">
        <v>28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42</v>
      </c>
      <c r="G23" s="10">
        <v>2582</v>
      </c>
      <c r="H23" s="10">
        <v>1400</v>
      </c>
      <c r="I23" s="8">
        <f t="shared" si="4"/>
        <v>0.5422153369481022</v>
      </c>
      <c r="K23" s="11" t="s">
        <v>29</v>
      </c>
      <c r="L23" s="10">
        <v>0</v>
      </c>
      <c r="M23" s="10">
        <v>0</v>
      </c>
      <c r="N23" s="8" t="e">
        <f t="shared" si="3"/>
        <v>#DIV/0!</v>
      </c>
    </row>
    <row r="24" spans="1:14" x14ac:dyDescent="0.25">
      <c r="A24" s="1" t="s">
        <v>40</v>
      </c>
      <c r="B24" s="2" t="s">
        <v>0</v>
      </c>
      <c r="C24" s="2" t="s">
        <v>1</v>
      </c>
      <c r="D24" s="3" t="s">
        <v>2</v>
      </c>
      <c r="E24" s="4"/>
      <c r="F24" s="13" t="s">
        <v>30</v>
      </c>
      <c r="G24" s="10">
        <v>900</v>
      </c>
      <c r="H24" s="10">
        <v>-535</v>
      </c>
      <c r="I24" s="8">
        <f t="shared" si="4"/>
        <v>-0.59444444444444444</v>
      </c>
      <c r="K24" s="19" t="s">
        <v>31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33</v>
      </c>
      <c r="B25" s="6"/>
      <c r="C25" s="6"/>
      <c r="D25" s="7"/>
      <c r="E25" s="4"/>
      <c r="F25" s="13" t="s">
        <v>32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35</v>
      </c>
      <c r="B26" s="10">
        <v>11497</v>
      </c>
      <c r="C26" s="10">
        <v>1327</v>
      </c>
      <c r="D26" s="8">
        <f>(C26/B26)</f>
        <v>0.1154214142819866</v>
      </c>
      <c r="E26" s="4"/>
      <c r="F26" s="13" t="s">
        <v>34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37</v>
      </c>
      <c r="B27" s="16">
        <f>SUM(B26)</f>
        <v>11497</v>
      </c>
      <c r="C27" s="16">
        <f>SUM(C26)</f>
        <v>1327</v>
      </c>
      <c r="D27" s="8">
        <f>(C27/B27)</f>
        <v>0.1154214142819866</v>
      </c>
      <c r="E27" s="4"/>
      <c r="F27" s="11" t="s">
        <v>36</v>
      </c>
      <c r="G27" s="10">
        <v>530</v>
      </c>
      <c r="H27" s="10">
        <v>-170</v>
      </c>
      <c r="I27" s="8">
        <f t="shared" si="4"/>
        <v>-0.32075471698113206</v>
      </c>
    </row>
    <row r="28" spans="1:14" ht="16.5" thickBot="1" x14ac:dyDescent="0.3">
      <c r="E28" s="4"/>
      <c r="F28" s="15" t="s">
        <v>25</v>
      </c>
      <c r="G28" s="16">
        <f>SUM(G18:G27)</f>
        <v>12516</v>
      </c>
      <c r="H28" s="16">
        <f>SUM(H18:H27)</f>
        <v>-2319</v>
      </c>
      <c r="I28" s="17">
        <f t="shared" si="4"/>
        <v>-0.18528283796740172</v>
      </c>
    </row>
    <row r="29" spans="1:14" ht="21" x14ac:dyDescent="0.25">
      <c r="A29" s="1" t="s">
        <v>40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38</v>
      </c>
      <c r="B31" s="28">
        <f>(B22+G13+L6+B26+G28+L24)</f>
        <v>242996.99</v>
      </c>
      <c r="C31" s="28">
        <f>(C22+C26+H28+H13+M6+M24)</f>
        <v>39713.004999999997</v>
      </c>
      <c r="D31" s="29">
        <f>(C31/B31)</f>
        <v>0.16343002849541469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2017-08-07T15:00:15Z</dcterms:modified>
</cp:coreProperties>
</file>