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5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<sst xmlns="http://schemas.openxmlformats.org/spreadsheetml/2006/main" count="97" uniqueCount="60">
  <si>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</si>
  <si>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</si>
  <si>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</si>
  <si>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</si>
  <si>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</si>
  <si>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</si>
  <si>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</si>
  <si>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</si>
  <si>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</si>
  <si>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</si>
  <si>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</si>
  <si>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</si>
  <si>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</si>
  <si>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</si>
  <si>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</si>
  <si>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</si>
  <si>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</si>
  <si>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</si>
  <si>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</si>
  <si>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</si>
  <si>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</si>
  <si>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</si>
  <si>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</si>
  <si>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2H SP</t>
  </si>
  <si>
    <t>2H TOT</t>
  </si>
  <si>
    <t>WNBA TOTAL</t>
  </si>
  <si>
    <t>1Q ML</t>
  </si>
  <si>
    <t>1Q SP</t>
  </si>
  <si>
    <t>1Q TOT</t>
  </si>
  <si>
    <t>EXOTICS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</si>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</sst>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39</v>
      </c>
      <c r="B1" s="2" t="s">
        <v>0</v>
      </c>
      <c r="C1" s="2" t="s">
        <v>1</v>
      </c>
      <c r="D1" s="3" t="s">
        <v>2</v>
      </c>
      <c r="E1" s="4"/>
      <c r="F1" s="1" t="s">
        <v>39</v>
      </c>
      <c r="G1" s="2" t="s">
        <v>0</v>
      </c>
      <c r="H1" s="2" t="s">
        <v>1</v>
      </c>
      <c r="I1" s="3" t="s">
        <v>2</v>
      </c>
      <c r="K1" s="1" t="s">
        <v>39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38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42</v>
      </c>
      <c r="B3" s="10">
        <v>80248</v>
      </c>
      <c r="C3" s="10">
        <v>5926</v>
      </c>
      <c r="D3" s="8">
        <f t="shared" ref="D3:D22" si="0">(C3/B3)</f>
        <v>7.3846077160801521E-2</v>
      </c>
      <c r="E3" s="4"/>
      <c r="F3" s="11" t="s">
        <v>40</v>
      </c>
      <c r="G3" s="10">
        <v>50</v>
      </c>
      <c r="H3" s="10">
        <v>-50</v>
      </c>
      <c r="I3" s="8">
        <f>(H3/G3)</f>
        <v>-1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43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40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44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40</v>
      </c>
      <c r="G5" s="10">
        <v>1631</v>
      </c>
      <c r="H5" s="10">
        <v>631</v>
      </c>
      <c r="I5" s="8">
        <f t="shared" si="2"/>
        <v>0.38687921520539548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46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47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48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48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48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49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50</v>
      </c>
      <c r="G12" s="10">
        <v>0</v>
      </c>
      <c r="H12" s="14">
        <v>0</v>
      </c>
      <c r="I12" s="8" t="e">
        <f t="shared" si="2"/>
        <v>#DIV/0!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8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53</v>
      </c>
      <c r="B15" s="10">
        <v>2975</v>
      </c>
      <c r="C15" s="10">
        <v>-1206</v>
      </c>
      <c r="D15" s="8">
        <f t="shared" si="0"/>
        <v>-0.40537815126050419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54</v>
      </c>
      <c r="B16" s="10">
        <v>3337</v>
      </c>
      <c r="C16" s="10">
        <v>-65</v>
      </c>
      <c r="D16" s="8">
        <f t="shared" si="0"/>
        <v>-1.947857356907402E-2</v>
      </c>
      <c r="E16" s="4"/>
      <c r="F16" s="1" t="s">
        <v>39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55</v>
      </c>
      <c r="B17" s="10">
        <v>6537</v>
      </c>
      <c r="C17" s="10">
        <v>-3634</v>
      </c>
      <c r="D17" s="8">
        <f t="shared" si="0"/>
        <v>-0.55591249808780785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56</v>
      </c>
      <c r="B18" s="10">
        <v>10671.99</v>
      </c>
      <c r="C18" s="10">
        <v>1109.0060000000001</v>
      </c>
      <c r="D18" s="8">
        <f t="shared" si="0"/>
        <v>0.103917451197012</v>
      </c>
      <c r="E18" s="4"/>
      <c r="F18" s="11" t="s">
        <v>41</v>
      </c>
      <c r="G18" s="10">
        <v>4437</v>
      </c>
      <c r="H18" s="10">
        <v>-315</v>
      </c>
      <c r="I18" s="8">
        <f t="shared" ref="I18:I28" si="4">(H18/G18)</f>
        <v>-7.099391480730223E-2</v>
      </c>
      <c r="K18" s="11" t="s">
        <v>23</v>
      </c>
      <c r="L18" s="10"/>
      <c r="M18" s="10"/>
      <c r="N18" s="8" t="e">
        <f t="shared" si="3"/>
        <v>#DIV/0!</v>
      </c>
    </row>
    <row r="19" spans="1:14" x14ac:dyDescent="0.25">
      <c r="A19" s="11" t="s">
        <v>57</v>
      </c>
      <c r="B19" s="10">
        <v>262</v>
      </c>
      <c r="C19" s="10">
        <v>-262</v>
      </c>
      <c r="D19" s="8">
        <f t="shared" si="0"/>
        <v>-1</v>
      </c>
      <c r="E19" s="4"/>
      <c r="F19" s="11" t="s">
        <v>41</v>
      </c>
      <c r="G19" s="10">
        <v>1147</v>
      </c>
      <c r="H19" s="10">
        <v>-873</v>
      </c>
      <c r="I19" s="8">
        <f t="shared" si="4"/>
        <v>-0.76111595466434179</v>
      </c>
      <c r="K19" s="11" t="s">
        <v>24</v>
      </c>
      <c r="L19" s="10"/>
      <c r="M19" s="10"/>
      <c r="N19" s="8" t="e">
        <f t="shared" si="3"/>
        <v>#DIV/0!</v>
      </c>
    </row>
    <row r="20" spans="1:14" x14ac:dyDescent="0.25">
      <c r="A20" s="11" t="s">
        <v>58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41</v>
      </c>
      <c r="G20" s="10">
        <v>1825</v>
      </c>
      <c r="H20" s="10">
        <v>1416</v>
      </c>
      <c r="I20" s="8">
        <f>(H20/G20)</f>
        <v>0.7758904109589041</v>
      </c>
      <c r="K20" s="11" t="s">
        <v>26</v>
      </c>
      <c r="L20" s="10"/>
      <c r="M20" s="10"/>
      <c r="N20" s="8" t="e">
        <f t="shared" si="3"/>
        <v>#DIV/0!</v>
      </c>
    </row>
    <row r="21" spans="1:14" x14ac:dyDescent="0.25">
      <c r="A21" s="18" t="s">
        <v>59</v>
      </c>
      <c r="B21" s="10">
        <v>51</v>
      </c>
      <c r="C21" s="10">
        <v>-51</v>
      </c>
      <c r="D21" s="8">
        <f t="shared" si="0"/>
        <v>-1</v>
      </c>
      <c r="E21" s="4"/>
      <c r="F21" s="13" t="s">
        <v>41</v>
      </c>
      <c r="G21" s="10">
        <v>2569</v>
      </c>
      <c r="H21" s="10">
        <v>360</v>
      </c>
      <c r="I21" s="8">
        <f>(H21/G21)</f>
        <v>0.14013234721681589</v>
      </c>
      <c r="K21" s="11" t="s">
        <v>27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203150.99</v>
      </c>
      <c r="C22" s="16">
        <f>SUM(C3:C21)</f>
        <v>960.00600000000009</v>
      </c>
      <c r="D22" s="8">
        <f t="shared" si="0"/>
        <v>4.7255787431801349E-3</v>
      </c>
      <c r="E22" s="4"/>
      <c r="F22" s="13" t="s">
        <v>41</v>
      </c>
      <c r="G22" s="10">
        <v>200</v>
      </c>
      <c r="H22" s="10">
        <v>96</v>
      </c>
      <c r="I22" s="8">
        <f t="shared" si="4"/>
        <v>0.48</v>
      </c>
      <c r="K22" s="11" t="s">
        <v>28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41</v>
      </c>
      <c r="G23" s="10">
        <v>1825</v>
      </c>
      <c r="H23" s="10">
        <v>-1395</v>
      </c>
      <c r="I23" s="8">
        <f t="shared" si="4"/>
        <v>-0.76438356164383559</v>
      </c>
      <c r="K23" s="11" t="s">
        <v>29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39</v>
      </c>
      <c r="B24" s="2" t="s">
        <v>0</v>
      </c>
      <c r="C24" s="2" t="s">
        <v>1</v>
      </c>
      <c r="D24" s="3" t="s">
        <v>2</v>
      </c>
      <c r="E24" s="4"/>
      <c r="F24" s="13" t="s">
        <v>41</v>
      </c>
      <c r="G24" s="10">
        <v>2564</v>
      </c>
      <c r="H24" s="10">
        <v>-323</v>
      </c>
      <c r="I24" s="8">
        <f t="shared" si="4"/>
        <v>-0.12597503900156007</v>
      </c>
      <c r="K24" s="19" t="s">
        <v>30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32</v>
      </c>
      <c r="B25" s="6"/>
      <c r="C25" s="6"/>
      <c r="D25" s="7"/>
      <c r="E25" s="4"/>
      <c r="F25" s="13" t="s">
        <v>31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34</v>
      </c>
      <c r="B26" s="10">
        <v>5558</v>
      </c>
      <c r="C26" s="10">
        <v>-2028</v>
      </c>
      <c r="D26" s="8">
        <f>(C26/B26)</f>
        <v>-0.36487945304066211</v>
      </c>
      <c r="E26" s="4"/>
      <c r="F26" s="13" t="s">
        <v>33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36</v>
      </c>
      <c r="B27" s="16">
        <f>SUM(B26)</f>
        <v>5558</v>
      </c>
      <c r="C27" s="16">
        <f>SUM(C26)</f>
        <v>-2028</v>
      </c>
      <c r="D27" s="8">
        <f>(C27/B27)</f>
        <v>-0.36487945304066211</v>
      </c>
      <c r="E27" s="4"/>
      <c r="F27" s="11" t="s">
        <v>35</v>
      </c>
      <c r="G27" s="10">
        <v>523.99990000000003</v>
      </c>
      <c r="H27" s="10">
        <v>1251</v>
      </c>
      <c r="I27" s="8">
        <f t="shared" si="4"/>
        <v>2.3874050357643197</v>
      </c>
    </row>
    <row r="28" spans="1:14" ht="16.5" thickBot="1" x14ac:dyDescent="0.3">
      <c r="E28" s="4"/>
      <c r="F28" s="15" t="s">
        <v>25</v>
      </c>
      <c r="G28" s="16">
        <f>SUM(G18:G27)</f>
        <v>17907.999899999999</v>
      </c>
      <c r="H28" s="16">
        <f>SUM(H18:H27)</f>
        <v>-78</v>
      </c>
      <c r="I28" s="17">
        <f t="shared" si="4"/>
        <v>-4.3555952890082386E-3</v>
      </c>
    </row>
    <row r="29" spans="1:14" ht="21" x14ac:dyDescent="0.25">
      <c r="A29" s="1" t="s">
        <v>39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37</v>
      </c>
      <c r="B31" s="28">
        <f>(B22+G13+L6+B26+G28+L24)</f>
        <v>230023.98989999999</v>
      </c>
      <c r="C31" s="28">
        <f>(C22+C26+H28+H13+M6+M24)</f>
        <v>406.00600000000009</v>
      </c>
      <c r="D31" s="29">
        <f>(C31/B31)</f>
        <v>1.7650593756612346E-3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2017-08-07T15:08:40Z</dcterms:modified>
</cp:coreProperties>
</file>