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0.10.1\lines\MLB SERIES REPORTS\"/>
    </mc:Choice>
  </mc:AlternateContent>
  <bookViews>
    <workbookView xWindow="0" yWindow="0" windowWidth="22275" windowHeight="9210"/>
  </bookViews>
  <sheets>
    <sheet name="-180 POLICY 3GM" sheetId="1" r:id="rId1"/>
    <sheet name="-180 POLICY 4GM" sheetId="2" r:id="rId2"/>
    <sheet name="NO SWEEP POLICY" sheetId="3" r:id="rId3"/>
    <sheet name="OVERALL" sheetId="4" r:id="rId4"/>
    <sheet name="NOT INTERESTED" sheetId="5" r:id="rId5"/>
    <sheet name="SWEEP %" sheetId="6" r:id="rId6"/>
  </sheets>
  <calcPr calcId="152511"/>
  <customWorkbookViews>
    <customWorkbookView name="pablo orozco - Personal View" guid="{7B67CFFA-6ED2-407C-9589-9313F2C0BDD6}" mergeInterval="0" personalView="1" xWindow="102" yWindow="15" windowWidth="1693" windowHeight="934" activeSheetId="1"/>
    <customWorkbookView name="ricardo montero - Personal View" guid="{CC3FF594-7962-4AB7-9F4F-0A33B87E2754}" mergeInterval="0" personalView="1" maximized="1" xWindow="-8" yWindow="-8" windowWidth="1696" windowHeight="102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9" i="5" l="1"/>
  <c r="R89" i="5"/>
  <c r="R79" i="5"/>
  <c r="R66" i="5"/>
  <c r="R56" i="5" l="1"/>
  <c r="R43" i="5"/>
  <c r="R30" i="3"/>
  <c r="R20" i="3"/>
  <c r="R30" i="5"/>
  <c r="R20" i="5"/>
  <c r="R10" i="5"/>
  <c r="R10" i="3"/>
  <c r="K2" i="4" l="1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8" i="4" l="1"/>
  <c r="E9" i="4"/>
  <c r="R33" i="1" l="1"/>
  <c r="E6" i="4" s="1"/>
  <c r="R23" i="1"/>
  <c r="E4" i="4" s="1"/>
  <c r="R13" i="1"/>
  <c r="E3" i="4" s="1"/>
  <c r="N3" i="4" l="1"/>
  <c r="E24" i="4"/>
</calcChain>
</file>

<file path=xl/sharedStrings.xml><?xml version="1.0" encoding="utf-8"?>
<sst xmlns="http://schemas.openxmlformats.org/spreadsheetml/2006/main" count="733" uniqueCount="273">
  <si>
    <t>DIVISION LEADER</t>
  </si>
  <si>
    <t>WILDCARD FIGHT</t>
  </si>
  <si>
    <t>DATE</t>
  </si>
  <si>
    <t>WHICH GAME IS BEING PLAYED</t>
  </si>
  <si>
    <t>TEAMS</t>
  </si>
  <si>
    <t>SERIES PRICE</t>
  </si>
  <si>
    <t>GAME PRICE</t>
  </si>
  <si>
    <t>L10</t>
  </si>
  <si>
    <t>SWEEP %</t>
  </si>
  <si>
    <t>PITCHERS</t>
  </si>
  <si>
    <t>ERA</t>
  </si>
  <si>
    <t>LAST 3</t>
  </si>
  <si>
    <t>STANDING</t>
  </si>
  <si>
    <t>RECORD</t>
  </si>
  <si>
    <t>RESULT</t>
  </si>
  <si>
    <t>INSTRUCTION</t>
  </si>
  <si>
    <t>RISK</t>
  </si>
  <si>
    <t>WIN</t>
  </si>
  <si>
    <t>NET</t>
  </si>
  <si>
    <t>MIA</t>
  </si>
  <si>
    <t>8-2</t>
  </si>
  <si>
    <t>6-4</t>
  </si>
  <si>
    <t>141</t>
  </si>
  <si>
    <t>-153</t>
  </si>
  <si>
    <t>5-5</t>
  </si>
  <si>
    <t>SCORE</t>
  </si>
  <si>
    <t>OAK</t>
  </si>
  <si>
    <t>4-6</t>
  </si>
  <si>
    <t>MIL @</t>
  </si>
  <si>
    <t>CIN</t>
  </si>
  <si>
    <t>KC @</t>
  </si>
  <si>
    <t>DET</t>
  </si>
  <si>
    <t>PHI @</t>
  </si>
  <si>
    <t>NYM</t>
  </si>
  <si>
    <t>NYY @</t>
  </si>
  <si>
    <t>BAL</t>
  </si>
  <si>
    <t>CLE @</t>
  </si>
  <si>
    <t>CWS</t>
  </si>
  <si>
    <t>SF @</t>
  </si>
  <si>
    <t>COL</t>
  </si>
  <si>
    <t>CHC @</t>
  </si>
  <si>
    <t>PIT</t>
  </si>
  <si>
    <t>LAA @</t>
  </si>
  <si>
    <t>STL @</t>
  </si>
  <si>
    <t>SD</t>
  </si>
  <si>
    <t>HOU @</t>
  </si>
  <si>
    <t>SEA</t>
  </si>
  <si>
    <t>TOR @</t>
  </si>
  <si>
    <t>BOS</t>
  </si>
  <si>
    <t>WAS @</t>
  </si>
  <si>
    <t>MIN @</t>
  </si>
  <si>
    <t>TB</t>
  </si>
  <si>
    <t>TEX @</t>
  </si>
  <si>
    <t>ATL</t>
  </si>
  <si>
    <t>ARI @</t>
  </si>
  <si>
    <t>LAD</t>
  </si>
  <si>
    <t>GM1</t>
  </si>
  <si>
    <t>GM2</t>
  </si>
  <si>
    <t>GM3</t>
  </si>
  <si>
    <t>117</t>
  </si>
  <si>
    <t>-121</t>
  </si>
  <si>
    <t>-110</t>
  </si>
  <si>
    <t>102</t>
  </si>
  <si>
    <t>-175</t>
  </si>
  <si>
    <t>161</t>
  </si>
  <si>
    <t>-156</t>
  </si>
  <si>
    <t>144</t>
  </si>
  <si>
    <t>-140</t>
  </si>
  <si>
    <t>129</t>
  </si>
  <si>
    <t>-224</t>
  </si>
  <si>
    <t>205</t>
  </si>
  <si>
    <t>-129</t>
  </si>
  <si>
    <t>119</t>
  </si>
  <si>
    <t>110</t>
  </si>
  <si>
    <t>-119</t>
  </si>
  <si>
    <t>107</t>
  </si>
  <si>
    <t>-116</t>
  </si>
  <si>
    <t>3-7</t>
  </si>
  <si>
    <t>2-8</t>
  </si>
  <si>
    <t>10-0</t>
  </si>
  <si>
    <t>ANDERSON</t>
  </si>
  <si>
    <t>BAILEY</t>
  </si>
  <si>
    <t>DAVIES</t>
  </si>
  <si>
    <t>STEPHENSON</t>
  </si>
  <si>
    <t>JUNIS</t>
  </si>
  <si>
    <t>LEWICKI</t>
  </si>
  <si>
    <t>VARGAS</t>
  </si>
  <si>
    <t>SANCHEZ</t>
  </si>
  <si>
    <t>HAMMEL</t>
  </si>
  <si>
    <t>BOYD</t>
  </si>
  <si>
    <t>LEITER JR</t>
  </si>
  <si>
    <t>MONTERO</t>
  </si>
  <si>
    <t>LIVELY</t>
  </si>
  <si>
    <t>DEGROM</t>
  </si>
  <si>
    <t>PIVETTA</t>
  </si>
  <si>
    <t>MILONE</t>
  </si>
  <si>
    <t>MONTGOMERY</t>
  </si>
  <si>
    <t>BUNDY</t>
  </si>
  <si>
    <t>SABATHIA</t>
  </si>
  <si>
    <t>JIMENEZ</t>
  </si>
  <si>
    <t>GRAY</t>
  </si>
  <si>
    <t>HELLICKSON</t>
  </si>
  <si>
    <t>BETTIS</t>
  </si>
  <si>
    <t>BLACH</t>
  </si>
  <si>
    <t>CHATWOOD</t>
  </si>
  <si>
    <t>CUETO</t>
  </si>
  <si>
    <t>FREELAND</t>
  </si>
  <si>
    <t>BRIDWELL</t>
  </si>
  <si>
    <t>SMITH</t>
  </si>
  <si>
    <t>RICHARDS</t>
  </si>
  <si>
    <t>GRAVEMAN</t>
  </si>
  <si>
    <t>SKAGGS</t>
  </si>
  <si>
    <t>MANAEA</t>
  </si>
  <si>
    <t>KEUCHEL</t>
  </si>
  <si>
    <t>GONZALES</t>
  </si>
  <si>
    <t>VERLANDER</t>
  </si>
  <si>
    <t>RAMIREZ</t>
  </si>
  <si>
    <t>MCCULLERS</t>
  </si>
  <si>
    <t>HAPP</t>
  </si>
  <si>
    <t>PORCELLO</t>
  </si>
  <si>
    <t>ESTRADA</t>
  </si>
  <si>
    <t>RODRIGUEZ</t>
  </si>
  <si>
    <t>BIAGINI</t>
  </si>
  <si>
    <t>FISTER</t>
  </si>
  <si>
    <t>COLE</t>
  </si>
  <si>
    <t>CONLEY</t>
  </si>
  <si>
    <t>GONZALEZ</t>
  </si>
  <si>
    <t>DESPAIGNE</t>
  </si>
  <si>
    <t>PETERS</t>
  </si>
  <si>
    <t>BERRIOS</t>
  </si>
  <si>
    <t>COBB</t>
  </si>
  <si>
    <t>COLON</t>
  </si>
  <si>
    <t>ODORIZZI</t>
  </si>
  <si>
    <t>GEE</t>
  </si>
  <si>
    <t>SNELL</t>
  </si>
  <si>
    <t>CASHNER</t>
  </si>
  <si>
    <t>DICKEY</t>
  </si>
  <si>
    <t>TEHERAN</t>
  </si>
  <si>
    <t>HAMELS</t>
  </si>
  <si>
    <t>NEWCOMB</t>
  </si>
  <si>
    <t>RAY</t>
  </si>
  <si>
    <t>HILL</t>
  </si>
  <si>
    <t>GREINKE</t>
  </si>
  <si>
    <t>RYU</t>
  </si>
  <si>
    <t>WALKER</t>
  </si>
  <si>
    <t>KERSHAW</t>
  </si>
  <si>
    <t>BAUER</t>
  </si>
  <si>
    <t>SHIELDS</t>
  </si>
  <si>
    <t>SALAZAR</t>
  </si>
  <si>
    <t>HOLLAND</t>
  </si>
  <si>
    <t>CARRASCO</t>
  </si>
  <si>
    <t>LOPEZ</t>
  </si>
  <si>
    <t>CLEVINGER</t>
  </si>
  <si>
    <t>RODON</t>
  </si>
  <si>
    <t>ARRIETA</t>
  </si>
  <si>
    <t>KUHL</t>
  </si>
  <si>
    <t>BRAULT</t>
  </si>
  <si>
    <t>HENDRICKS</t>
  </si>
  <si>
    <t>LACKEY</t>
  </si>
  <si>
    <t>TAILON</t>
  </si>
  <si>
    <t>MARTINEZ</t>
  </si>
  <si>
    <t>PERDOMO</t>
  </si>
  <si>
    <t>WACHA</t>
  </si>
  <si>
    <t>WOOD</t>
  </si>
  <si>
    <t>WAINWRIGHT</t>
  </si>
  <si>
    <t>LAMET</t>
  </si>
  <si>
    <t>LYNN</t>
  </si>
  <si>
    <t>RICHARD</t>
  </si>
  <si>
    <t>7-3</t>
  </si>
  <si>
    <t>LAST, NO CHANCE</t>
  </si>
  <si>
    <t>LEADER WITH 75 WINS, FOLLOWED BY MILWAUKEE WITH 72 WINS</t>
  </si>
  <si>
    <t>LEADER WITH 80 WINS FOLLOWED BY MIN WITH 71 WINS</t>
  </si>
  <si>
    <t>DIVISIONAL</t>
  </si>
  <si>
    <t>GM4</t>
  </si>
  <si>
    <t>FIGHTING 69 WINS WITH 3 WINS AWAY FROM SECOND WILDCARD</t>
  </si>
  <si>
    <t>4TH IN DIVISION, NO CHANCE</t>
  </si>
  <si>
    <t>LAST IN DIVISION, NO CHANCE</t>
  </si>
  <si>
    <t>FIGHTING, 4 WINS AWAY FROM SECOND WILDCARD</t>
  </si>
  <si>
    <t>FIGHTING, 2 WINS AWAY FROM #1 WILDCARD</t>
  </si>
  <si>
    <t>TIED FOR SECOND WILDCARD WITH COLOROADO AT 72 WINS</t>
  </si>
  <si>
    <t>TIED FOR SECOND WILDCARD WITH MILWAUKEE AT 72 WINS</t>
  </si>
  <si>
    <t>LEADER WITH 83 WINS, FOLLOWED BY LAA 70 WINS</t>
  </si>
  <si>
    <t>FIGHTING, 3 WINS AWAY FROM #1 WILDCARD</t>
  </si>
  <si>
    <t>LEADER WITH 82 WINS, FOLLOWED BY MIA 67 WINS</t>
  </si>
  <si>
    <t>FIGHTING, 5 WINS AWAY FROM #2 WILDCARD</t>
  </si>
  <si>
    <t>#2 WILDCARD WITH 71 WINS, FOLLOWED BY LAA 70WINS</t>
  </si>
  <si>
    <t>FIGHTING, 3 WINS AWAY FROM #2 WILDCARD</t>
  </si>
  <si>
    <t>3RD IN DIVISION, NO CHANCE</t>
  </si>
  <si>
    <t>#1 WILDCARD WITH 72 WINS, FOLLOWED BY MINNESOTA WITH 71 WINS</t>
  </si>
  <si>
    <t>#1 WILDCARD WITH 79 WINS, FOLLOWED BY COLORADO WITH 72 WINS</t>
  </si>
  <si>
    <t>LEADER WITH 92 WINS, FOLLOWED BY ARIZONA 79 WINS</t>
  </si>
  <si>
    <t>72-65</t>
  </si>
  <si>
    <t>58-79</t>
  </si>
  <si>
    <t>67-68</t>
  </si>
  <si>
    <t>58-78</t>
  </si>
  <si>
    <t>52-84</t>
  </si>
  <si>
    <t>70-67</t>
  </si>
  <si>
    <t>54-85</t>
  </si>
  <si>
    <t>72-64</t>
  </si>
  <si>
    <t>83-53</t>
  </si>
  <si>
    <t>69-68</t>
  </si>
  <si>
    <t>63-74</t>
  </si>
  <si>
    <t>82-54</t>
  </si>
  <si>
    <t>67-69</t>
  </si>
  <si>
    <t>71-65</t>
  </si>
  <si>
    <t>68-70</t>
  </si>
  <si>
    <t>68-68</t>
  </si>
  <si>
    <t>60-75</t>
  </si>
  <si>
    <t>79-58</t>
  </si>
  <si>
    <t>92-44</t>
  </si>
  <si>
    <t>80-56</t>
  </si>
  <si>
    <t>54-81</t>
  </si>
  <si>
    <t>75-61</t>
  </si>
  <si>
    <t>65-72</t>
  </si>
  <si>
    <t>69-67</t>
  </si>
  <si>
    <t>62-75</t>
  </si>
  <si>
    <t>-180 POLICY 3GM SERIES</t>
  </si>
  <si>
    <t>LAST UPDATE</t>
  </si>
  <si>
    <t>CURRENT TOTAL NET</t>
  </si>
  <si>
    <t>-180 POLICY 4GM SERIES</t>
  </si>
  <si>
    <t>OVERALL WEEK TOTAL</t>
  </si>
  <si>
    <t>NO SWEEP 3GM POLICY</t>
  </si>
  <si>
    <t>NO SWEEP 4GM POLICY</t>
  </si>
  <si>
    <t>-190</t>
  </si>
  <si>
    <t>160</t>
  </si>
  <si>
    <t>STRATTON</t>
  </si>
  <si>
    <t>-180</t>
  </si>
  <si>
    <t>155</t>
  </si>
  <si>
    <t>150</t>
  </si>
  <si>
    <t>-120</t>
  </si>
  <si>
    <t>100</t>
  </si>
  <si>
    <t>-165</t>
  </si>
  <si>
    <t>140</t>
  </si>
  <si>
    <t>-230</t>
  </si>
  <si>
    <t>190</t>
  </si>
  <si>
    <t>-160</t>
  </si>
  <si>
    <t>135</t>
  </si>
  <si>
    <t>-215</t>
  </si>
  <si>
    <t>175</t>
  </si>
  <si>
    <t>-101</t>
  </si>
  <si>
    <t>-500</t>
  </si>
  <si>
    <t>400</t>
  </si>
  <si>
    <t>-245</t>
  </si>
  <si>
    <t xml:space="preserve">NO 4 GAMES PLAYED </t>
  </si>
  <si>
    <t>WE ARE RECOVERING FROM THE TWO LOSSES FROM AUG 21ST-27TH WITH TODAY'S 3 SERIES + 700 EACH SERIES</t>
  </si>
  <si>
    <t>LOSS</t>
  </si>
  <si>
    <t>PLAY TO RECOVER + DIFFERNCE</t>
  </si>
  <si>
    <t>PLAY TO RECOVER + DIFFERENCE</t>
  </si>
  <si>
    <t>OBJECTIVE ACHIEVED</t>
  </si>
  <si>
    <t>winner</t>
  </si>
  <si>
    <t>Winner</t>
  </si>
  <si>
    <t>WINNER</t>
  </si>
  <si>
    <t>LEADER WITH 77 WINS, FOLLOWED BY YANKEES 74 WINS</t>
  </si>
  <si>
    <t>PLAYED TO RECOVER</t>
  </si>
  <si>
    <t>PHI 1-1</t>
  </si>
  <si>
    <t>NYY 1 - BAL 1</t>
  </si>
  <si>
    <t>M GARZA</t>
  </si>
  <si>
    <t>L CASTILLO</t>
  </si>
  <si>
    <t>G GONZALES</t>
  </si>
  <si>
    <t>BET MIL NOT TO GET SWEEP TO RECOVER 4600 + 400</t>
  </si>
  <si>
    <t>POSTPONED WAIT FOR DOUBLE HEADER</t>
  </si>
  <si>
    <t>60-79</t>
  </si>
  <si>
    <t>72-67</t>
  </si>
  <si>
    <t>+144</t>
  </si>
  <si>
    <t>PLAYED TO RECOVER min ML and RL</t>
  </si>
  <si>
    <t xml:space="preserve">MOORE </t>
  </si>
  <si>
    <t>SEATLE 3 WINS AWAY FROM #2 WILD CARD</t>
  </si>
  <si>
    <t xml:space="preserve">LEADER WITH 85 WINS, FOLLOWED BY LAA 72 WINS (no one is going to reach them) </t>
  </si>
  <si>
    <t>BET MIAMI NOT TO GET SWEEP TO WIN 5400</t>
  </si>
  <si>
    <t xml:space="preserve">85 - 53 </t>
  </si>
  <si>
    <t xml:space="preserve">69 - 70 </t>
  </si>
  <si>
    <t>-159</t>
  </si>
  <si>
    <t>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</si>
</sst>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 applyAlignment="1">
      <alignment horizontal="center" vertical="top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0" xfId="0" quotePrefix="1" applyAlignment="1"/>
    <xf numFmtId="14" fontId="2" fillId="5" borderId="5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9" xfId="0" applyBorder="1"/>
    <xf numFmtId="49" fontId="0" fillId="5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49" fontId="2" fillId="5" borderId="10" xfId="0" applyNumberFormat="1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4" fontId="0" fillId="0" borderId="6" xfId="0" applyNumberFormat="1" applyFont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Border="1"/>
    <xf numFmtId="0" fontId="0" fillId="0" borderId="12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9" fontId="2" fillId="5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6" borderId="2" xfId="0" quotePrefix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3">
    <dxf>
      <font>
        <b/>
      </font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69BFA47-4A52-443B-AD29-A60B0ADD1722}" diskRevisions="1" revisionId="97" version="13">
  <header guid="{3E85F0C9-411F-4842-B36E-9AFB86D051B7}" dateTime="2017-09-05T17:10:26" maxSheetId="7" userName="pablo orozco" r:id="rId1">
    <sheetIdMap count="6">
      <sheetId val="1"/>
      <sheetId val="2"/>
      <sheetId val="3"/>
      <sheetId val="4"/>
      <sheetId val="5"/>
      <sheetId val="6"/>
    </sheetIdMap>
  </header>
  <header guid="{D830BFF4-45D0-4A07-A8F4-64140C20374A}" dateTime="2017-09-06T00:20:56" maxSheetId="7" userName="ricardo montero" r:id="rId2" minRId="1" maxRId="34">
    <sheetIdMap count="6">
      <sheetId val="1"/>
      <sheetId val="2"/>
      <sheetId val="3"/>
      <sheetId val="4"/>
      <sheetId val="5"/>
      <sheetId val="6"/>
    </sheetIdMap>
  </header>
  <header guid="{1339A867-E8F6-4EB5-B876-A7B2B9E44F14}" dateTime="2017-09-06T01:08:48" maxSheetId="7" userName="ricardo montero" r:id="rId3" minRId="35" maxRId="60">
    <sheetIdMap count="6">
      <sheetId val="1"/>
      <sheetId val="2"/>
      <sheetId val="3"/>
      <sheetId val="4"/>
      <sheetId val="5"/>
      <sheetId val="6"/>
    </sheetIdMap>
  </header>
  <header guid="{C6681627-ABA3-476B-8D93-6C4690DB2E4F}" dateTime="2017-09-06T01:09:04" maxSheetId="7" userName="ricardo montero" r:id="rId4" minRId="61">
    <sheetIdMap count="6">
      <sheetId val="1"/>
      <sheetId val="2"/>
      <sheetId val="3"/>
      <sheetId val="4"/>
      <sheetId val="5"/>
      <sheetId val="6"/>
    </sheetIdMap>
  </header>
  <header guid="{A8F4D4B5-BDEA-41A4-B2A9-73444197CEB7}" dateTime="2017-09-06T01:12:08" maxSheetId="7" userName="ricardo montero" r:id="rId5" minRId="62" maxRId="65">
    <sheetIdMap count="6">
      <sheetId val="1"/>
      <sheetId val="2"/>
      <sheetId val="3"/>
      <sheetId val="4"/>
      <sheetId val="5"/>
      <sheetId val="6"/>
    </sheetIdMap>
  </header>
  <header guid="{1BCEE90D-61B0-4E68-BA98-A1B897739220}" dateTime="2017-09-06T01:32:13" maxSheetId="7" userName="ricardo montero" r:id="rId6" minRId="66" maxRId="68">
    <sheetIdMap count="6">
      <sheetId val="1"/>
      <sheetId val="2"/>
      <sheetId val="3"/>
      <sheetId val="4"/>
      <sheetId val="5"/>
      <sheetId val="6"/>
    </sheetIdMap>
  </header>
  <header guid="{CAE50C38-FF8A-42B6-B2A0-E423B6F4472C}" dateTime="2017-09-06T14:41:08" maxSheetId="7" userName="pablo orozco" r:id="rId7" minRId="69" maxRId="71">
    <sheetIdMap count="6">
      <sheetId val="1"/>
      <sheetId val="2"/>
      <sheetId val="3"/>
      <sheetId val="4"/>
      <sheetId val="5"/>
      <sheetId val="6"/>
    </sheetIdMap>
  </header>
  <header guid="{56B29BFA-796E-474B-A293-A7F3442E2A65}" dateTime="2017-09-06T16:37:53" maxSheetId="7" userName="pablo orozco" r:id="rId8" minRId="72" maxRId="73">
    <sheetIdMap count="6">
      <sheetId val="1"/>
      <sheetId val="2"/>
      <sheetId val="3"/>
      <sheetId val="4"/>
      <sheetId val="5"/>
      <sheetId val="6"/>
    </sheetIdMap>
  </header>
  <header guid="{0B36CD9B-C229-4BB9-93B8-385DF254CC75}" dateTime="2017-09-06T17:42:27" maxSheetId="7" userName="pablo orozco" r:id="rId9" minRId="74" maxRId="75">
    <sheetIdMap count="6">
      <sheetId val="1"/>
      <sheetId val="2"/>
      <sheetId val="3"/>
      <sheetId val="4"/>
      <sheetId val="5"/>
      <sheetId val="6"/>
    </sheetIdMap>
  </header>
  <header guid="{28E1896B-E382-4E77-BF6E-C909AAA89C5F}" dateTime="2017-09-06T17:44:40" maxSheetId="7" userName="ricardo montero" r:id="rId10" minRId="76" maxRId="78">
    <sheetIdMap count="6">
      <sheetId val="1"/>
      <sheetId val="2"/>
      <sheetId val="3"/>
      <sheetId val="4"/>
      <sheetId val="5"/>
      <sheetId val="6"/>
    </sheetIdMap>
  </header>
  <header guid="{39F9EC84-CA0F-4BC3-9820-D8B1C673E4DA}" dateTime="2017-09-06T17:44:43" maxSheetId="7" userName="pablo orozco" r:id="rId11" minRId="79" maxRId="85">
    <sheetIdMap count="6">
      <sheetId val="1"/>
      <sheetId val="2"/>
      <sheetId val="3"/>
      <sheetId val="4"/>
      <sheetId val="5"/>
      <sheetId val="6"/>
    </sheetIdMap>
  </header>
  <header guid="{61A7538A-D4B6-4159-A7BE-B44ECAE92D04}" dateTime="2017-09-06T17:55:45" maxSheetId="7" userName="ricardo montero" r:id="rId12" minRId="86" maxRId="87">
    <sheetIdMap count="6">
      <sheetId val="1"/>
      <sheetId val="2"/>
      <sheetId val="3"/>
      <sheetId val="4"/>
      <sheetId val="5"/>
      <sheetId val="6"/>
    </sheetIdMap>
  </header>
  <header guid="{869BFA47-4A52-443B-AD29-A60B0ADD1722}" dateTime="2017-09-06T17:56:19" maxSheetId="7" userName="pablo orozco" r:id="rId13" minRId="88" maxRId="97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4">
    <nc r="N12">
      <v>-6935.77</v>
    </nc>
  </rcc>
  <rcc rId="77" sId="4">
    <nc r="N30">
      <v>-8072.22</v>
    </nc>
  </rcc>
  <rcc rId="78" sId="3">
    <oc r="K19" t="inlineStr">
      <is>
        <t>WAIT FOR MIL RESAULT</t>
      </is>
    </oc>
    <nc r="K19" t="inlineStr">
      <is>
        <t>BET MIAMI NOT TO GET SWEEP TO WIN 5400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H12" t="inlineStr">
      <is>
        <t>MIRANDA</t>
      </is>
    </oc>
    <nc r="H12" t="inlineStr">
      <is>
        <t xml:space="preserve">MOORE </t>
      </is>
    </nc>
  </rcc>
  <rcc rId="80" sId="1">
    <nc r="I11">
      <v>3.92</v>
    </nc>
  </rcc>
  <rcc rId="81" sId="1">
    <nc r="I12">
      <v>6.34</v>
    </nc>
  </rcc>
  <rcc rId="82" sId="1">
    <nc r="J11">
      <v>9.42</v>
    </nc>
  </rcc>
  <rcc rId="83" sId="1">
    <nc r="J12">
      <v>8.0399999999999991</v>
    </nc>
  </rcc>
  <rcc rId="84" sId="1">
    <nc r="K12" t="inlineStr">
      <is>
        <t>SEATLE 3 WINS AWAY FROM #2 WILD CARD</t>
      </is>
    </nc>
  </rcc>
  <rcc rId="85" sId="1">
    <oc r="K11" t="inlineStr">
      <is>
        <t>LEADER WITH 85 WINS, FOLLOWED BY LAA 72 WINS (no one is going to reach them) SEATLE 3 WINS AWAY FROM #2 WILD CARD</t>
      </is>
    </oc>
    <nc r="K11" t="inlineStr">
      <is>
        <t xml:space="preserve">LEADER WITH 85 WINS, FOLLOWED BY LAA 72 WINS (no one is going to reach them) 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3">
    <nc r="L19">
      <v>5000</v>
    </nc>
  </rcc>
  <rcc rId="87" sId="3">
    <nc r="M19">
      <v>5400</v>
    </nc>
  </rcc>
  <rfmt sheetId="3" sqref="B19:M19" start="0" length="2147483647">
    <dxf>
      <font>
        <b/>
      </font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nc r="L11" t="inlineStr">
      <is>
        <t xml:space="preserve">85 - 53 </t>
      </is>
    </nc>
  </rcc>
  <rcc rId="89" sId="1">
    <nc r="L12" t="inlineStr">
      <is>
        <t xml:space="preserve">69 - 70 </t>
      </is>
    </nc>
  </rcc>
  <rcc rId="90" sId="1">
    <nc r="N8">
      <v>3</v>
    </nc>
  </rcc>
  <rcc rId="91" sId="1">
    <nc r="N9">
      <v>1</v>
    </nc>
  </rcc>
  <rfmt sheetId="1" sqref="N5" start="0" length="2147483647">
    <dxf>
      <font>
        <b/>
      </font>
    </dxf>
  </rfmt>
  <rcc rId="92" sId="1">
    <nc r="E11" t="inlineStr">
      <is>
        <t>-159</t>
      </is>
    </nc>
  </rcc>
  <rcc rId="93" sId="1">
    <nc r="E12" t="inlineStr">
      <is>
        <t>146</t>
      </is>
    </nc>
  </rcc>
  <rfmt sheetId="1" sqref="K12" start="0" length="2147483647">
    <dxf>
      <font>
        <b/>
      </font>
    </dxf>
  </rfmt>
  <rcc rId="94" sId="1">
    <nc r="D11" t="inlineStr">
      <is>
        <t>-180</t>
      </is>
    </nc>
  </rcc>
  <rcc rId="95" sId="1">
    <nc r="D12" t="inlineStr">
      <is>
        <t>155</t>
      </is>
    </nc>
  </rcc>
  <rcc rId="96" sId="1">
    <nc r="F11" t="inlineStr">
      <is>
        <t>7-3</t>
      </is>
    </nc>
  </rcc>
  <rcc rId="97" sId="1">
    <nc r="F12" t="inlineStr">
      <is>
        <t>3-7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R18">
      <v>-4109.9799999999996</v>
    </nc>
  </rcc>
  <rcc rId="2" sId="3" odxf="1" dxf="1">
    <nc r="M6" t="inlineStr">
      <is>
        <t>Winner</t>
      </is>
    </nc>
    <ndxf>
      <font>
        <b/>
        <sz val="11"/>
        <color theme="1"/>
        <name val="Calibri"/>
        <scheme val="minor"/>
      </font>
    </ndxf>
  </rcc>
  <rcc rId="3" sId="3">
    <nc r="N5">
      <v>3</v>
    </nc>
  </rcc>
  <rcc rId="4" sId="3">
    <nc r="N6">
      <v>9</v>
    </nc>
  </rcc>
  <rcc rId="5" sId="3">
    <nc r="K15" t="inlineStr">
      <is>
        <t>PHI 1-1</t>
      </is>
    </nc>
  </rcc>
  <rfmt sheetId="3" sqref="K15" start="0" length="2147483647">
    <dxf>
      <font>
        <b/>
      </font>
    </dxf>
  </rfmt>
  <rm rId="6" sheetId="5" source="A11:XFD20" destination="A57:XFD66" sourceSheetId="3">
    <rfmt sheetId="5" xfDxf="1" sqref="A57:XFD57" start="0" length="0"/>
    <rfmt sheetId="5" xfDxf="1" sqref="A58:XFD58" start="0" length="0"/>
    <rfmt sheetId="5" xfDxf="1" sqref="A59:XFD59" start="0" length="0"/>
    <rfmt sheetId="5" xfDxf="1" sqref="A60:XFD60" start="0" length="0"/>
    <rfmt sheetId="5" xfDxf="1" sqref="A61:XFD61" start="0" length="0"/>
    <rfmt sheetId="5" xfDxf="1" sqref="A62:XFD62" start="0" length="0"/>
    <rfmt sheetId="5" xfDxf="1" sqref="A63:XFD63" start="0" length="0"/>
    <rfmt sheetId="5" xfDxf="1" sqref="A64:XFD64" start="0" length="0"/>
    <rfmt sheetId="5" xfDxf="1" sqref="A65:XFD65" start="0" length="0"/>
    <rfmt sheetId="5" xfDxf="1" sqref="A66:XFD66" start="0" length="0"/>
  </rm>
  <rfmt sheetId="5" sqref="A58:O66">
    <dxf>
      <fill>
        <patternFill>
          <bgColor rgb="FFFF0000"/>
        </patternFill>
      </fill>
    </dxf>
  </rfmt>
  <rrc rId="7" sId="3" ref="A11:XFD11" action="deleteRow">
    <rfmt sheetId="3" xfDxf="1" sqref="A11:XFD11" start="0" length="0"/>
  </rrc>
  <rrc rId="8" sId="3" ref="A11:XFD11" action="deleteRow">
    <rfmt sheetId="3" xfDxf="1" sqref="A11:XFD11" start="0" length="0"/>
  </rrc>
  <rrc rId="9" sId="3" ref="A11:XFD11" action="deleteRow">
    <rfmt sheetId="3" xfDxf="1" sqref="A11:XFD11" start="0" length="0"/>
  </rrc>
  <rrc rId="10" sId="3" ref="A11:XFD11" action="deleteRow">
    <rfmt sheetId="3" xfDxf="1" sqref="A11:XFD11" start="0" length="0"/>
  </rrc>
  <rrc rId="11" sId="3" ref="A11:XFD11" action="deleteRow">
    <rfmt sheetId="3" xfDxf="1" sqref="A11:XFD11" start="0" length="0"/>
  </rrc>
  <rrc rId="12" sId="3" ref="A11:XFD11" action="deleteRow">
    <rfmt sheetId="3" xfDxf="1" sqref="A11:XFD11" start="0" length="0"/>
  </rrc>
  <rrc rId="13" sId="3" ref="A11:XFD11" action="deleteRow">
    <rfmt sheetId="3" xfDxf="1" sqref="A11:XFD11" start="0" length="0"/>
  </rrc>
  <rrc rId="14" sId="3" ref="A11:XFD11" action="deleteRow">
    <rfmt sheetId="3" xfDxf="1" sqref="A11:XFD11" start="0" length="0"/>
  </rrc>
  <rrc rId="15" sId="3" ref="A11:XFD11" action="deleteRow">
    <rfmt sheetId="3" xfDxf="1" sqref="A11:XFD11" start="0" length="0"/>
  </rrc>
  <rrc rId="16" sId="3" ref="A11:XFD11" action="deleteRow">
    <rfmt sheetId="3" xfDxf="1" sqref="A11:XFD11" start="0" length="0"/>
  </rrc>
  <rfmt sheetId="3" sqref="M22" start="0" length="2147483647">
    <dxf>
      <font>
        <b/>
      </font>
    </dxf>
  </rfmt>
  <rcc rId="17" sId="3">
    <nc r="M35" t="inlineStr">
      <is>
        <t>WINNER</t>
      </is>
    </nc>
  </rcc>
  <rcc rId="18" sId="3">
    <nc r="N35">
      <v>2</v>
    </nc>
  </rcc>
  <rcc rId="19" sId="3">
    <nc r="N36">
      <v>1</v>
    </nc>
  </rcc>
  <rfmt sheetId="3" sqref="M35" start="0" length="2147483647">
    <dxf>
      <font>
        <b/>
      </font>
    </dxf>
  </rfmt>
  <rfmt sheetId="3" sqref="M32" start="0" length="2147483647">
    <dxf>
      <font>
        <b/>
      </font>
    </dxf>
  </rfmt>
  <rcc rId="20" sId="3">
    <nc r="K39" t="inlineStr">
      <is>
        <t>BET MIA TO NOT GET SWEEP</t>
      </is>
    </nc>
  </rcc>
  <rfmt sheetId="3" sqref="K39" start="0" length="2147483647">
    <dxf>
      <font>
        <b/>
      </font>
    </dxf>
  </rfmt>
  <rcc rId="21" sId="3">
    <nc r="K8" t="inlineStr">
      <is>
        <t>BET MIL NOT TO GET SWEEP</t>
      </is>
    </nc>
  </rcc>
  <rfmt sheetId="3" sqref="K8" start="0" length="2147483647">
    <dxf>
      <font>
        <b/>
      </font>
    </dxf>
  </rfmt>
  <rcc rId="22" sId="3">
    <nc r="K46" t="inlineStr">
      <is>
        <t>POSTPONED</t>
      </is>
    </nc>
  </rcc>
  <rfmt sheetId="3" sqref="K46" start="0" length="2147483647">
    <dxf>
      <font>
        <b/>
      </font>
    </dxf>
  </rfmt>
  <rm rId="23" sheetId="5" source="A51:XFD63" destination="A67:XFD79" sourceSheetId="3">
    <rfmt sheetId="5" xfDxf="1" sqref="A67:XFD67" start="0" length="0"/>
    <rfmt sheetId="5" xfDxf="1" sqref="A68:XFD68" start="0" length="0"/>
    <rfmt sheetId="5" xfDxf="1" sqref="A69:XFD69" start="0" length="0"/>
    <rfmt sheetId="5" xfDxf="1" sqref="A70:XFD70" start="0" length="0"/>
    <rfmt sheetId="5" xfDxf="1" sqref="A71:XFD71" start="0" length="0"/>
    <rfmt sheetId="5" xfDxf="1" sqref="A72:XFD72" start="0" length="0"/>
    <rfmt sheetId="5" xfDxf="1" sqref="A73:XFD73" start="0" length="0"/>
    <rfmt sheetId="5" xfDxf="1" sqref="A74:XFD74" start="0" length="0"/>
    <rfmt sheetId="5" xfDxf="1" sqref="A75:XFD75" start="0" length="0"/>
    <rfmt sheetId="5" xfDxf="1" sqref="A76:XFD76" start="0" length="0"/>
    <rfmt sheetId="5" xfDxf="1" sqref="A77:XFD77" start="0" length="0"/>
    <rfmt sheetId="5" xfDxf="1" sqref="A78:XFD78" start="0" length="0"/>
    <rfmt sheetId="5" xfDxf="1" sqref="A79:XFD79" start="0" length="0"/>
  </rm>
  <rfmt sheetId="5" sqref="A68:O79">
    <dxf>
      <fill>
        <patternFill>
          <bgColor rgb="FFFF0000"/>
        </patternFill>
      </fill>
    </dxf>
  </rfmt>
  <rm rId="24" sheetId="5" source="A21:XFD30" destination="A80:XFD89" sourceSheetId="3">
    <rfmt sheetId="5" xfDxf="1" sqref="A80:XFD80" start="0" length="0"/>
    <rfmt sheetId="5" xfDxf="1" sqref="A81:XFD81" start="0" length="0"/>
    <rfmt sheetId="5" xfDxf="1" sqref="A82:XFD82" start="0" length="0"/>
    <rfmt sheetId="5" xfDxf="1" sqref="A83:XFD83" start="0" length="0"/>
    <rfmt sheetId="5" xfDxf="1" sqref="A84:XFD84" start="0" length="0"/>
    <rfmt sheetId="5" xfDxf="1" sqref="A85:XFD85" start="0" length="0"/>
    <rfmt sheetId="5" xfDxf="1" sqref="A86:XFD86" start="0" length="0"/>
    <rfmt sheetId="5" xfDxf="1" sqref="A87:XFD87" start="0" length="0"/>
    <rfmt sheetId="5" xfDxf="1" sqref="A88:XFD88" start="0" length="0"/>
    <rfmt sheetId="5" xfDxf="1" sqref="A89:XFD89" start="0" length="0"/>
  </rm>
  <rfmt sheetId="5" sqref="A81:O89">
    <dxf>
      <fill>
        <patternFill>
          <bgColor rgb="FFFF0000"/>
        </patternFill>
      </fill>
    </dxf>
  </rfmt>
  <rrc rId="25" sId="3" ref="A21:XFD21" action="deleteRow">
    <rfmt sheetId="3" xfDxf="1" sqref="A21:XFD21" start="0" length="0"/>
  </rrc>
  <rrc rId="26" sId="3" ref="A21:XFD21" action="deleteRow">
    <rfmt sheetId="3" xfDxf="1" sqref="A21:XFD21" start="0" length="0"/>
  </rrc>
  <rrc rId="27" sId="3" ref="A21:XFD21" action="deleteRow">
    <rfmt sheetId="3" xfDxf="1" sqref="A21:XFD21" start="0" length="0"/>
  </rrc>
  <rrc rId="28" sId="3" ref="A21:XFD21" action="deleteRow">
    <rfmt sheetId="3" xfDxf="1" sqref="A21:XFD21" start="0" length="0"/>
  </rrc>
  <rrc rId="29" sId="3" ref="A21:XFD21" action="deleteRow">
    <rfmt sheetId="3" xfDxf="1" sqref="A21:XFD21" start="0" length="0"/>
  </rrc>
  <rrc rId="30" sId="3" ref="A21:XFD21" action="deleteRow">
    <rfmt sheetId="3" xfDxf="1" sqref="A21:XFD21" start="0" length="0"/>
  </rrc>
  <rrc rId="31" sId="3" ref="A21:XFD21" action="deleteRow">
    <rfmt sheetId="3" xfDxf="1" sqref="A21:XFD21" start="0" length="0"/>
  </rrc>
  <rrc rId="32" sId="3" ref="A21:XFD21" action="deleteRow">
    <rfmt sheetId="3" xfDxf="1" sqref="A21:XFD21" start="0" length="0"/>
  </rrc>
  <rrc rId="33" sId="3" ref="A21:XFD21" action="deleteRow">
    <rfmt sheetId="3" xfDxf="1" sqref="A21:XFD21" start="0" length="0"/>
  </rrc>
  <rrc rId="34" sId="3" ref="A21:XFD21" action="deleteRow">
    <rfmt sheetId="3" xfDxf="1" sqref="A21:XFD21" start="0" length="0"/>
  </rrc>
  <rcv guid="{CC3FF594-7962-4AB7-9F4F-0A33B87E2754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3">
    <nc r="K16" t="inlineStr">
      <is>
        <t>NYY 1 - BAL 1</t>
      </is>
    </nc>
  </rcc>
  <rfmt sheetId="3" sqref="K16" start="0" length="2147483647">
    <dxf>
      <font>
        <b/>
      </font>
    </dxf>
  </rfmt>
  <rm rId="36" sheetId="5" source="A11:XFD20" destination="A90:XFD99" sourceSheetId="3">
    <rfmt sheetId="5" xfDxf="1" sqref="A90:XFD90" start="0" length="0"/>
    <rfmt sheetId="5" xfDxf="1" sqref="A91:XFD91" start="0" length="0"/>
    <rfmt sheetId="5" xfDxf="1" sqref="A92:XFD92" start="0" length="0"/>
    <rfmt sheetId="5" xfDxf="1" sqref="A93:XFD93" start="0" length="0"/>
    <rfmt sheetId="5" xfDxf="1" sqref="A94:XFD94" start="0" length="0"/>
    <rfmt sheetId="5" xfDxf="1" sqref="A95:XFD95" start="0" length="0"/>
    <rfmt sheetId="5" xfDxf="1" sqref="A96:XFD96" start="0" length="0"/>
    <rfmt sheetId="5" xfDxf="1" sqref="A97:XFD97" start="0" length="0"/>
    <rfmt sheetId="5" xfDxf="1" sqref="A98:XFD98" start="0" length="0"/>
    <rfmt sheetId="5" xfDxf="1" sqref="A99:XFD99" start="0" length="0"/>
  </rm>
  <rfmt sheetId="5" sqref="A91:O99">
    <dxf>
      <fill>
        <patternFill>
          <bgColor rgb="FFFF0000"/>
        </patternFill>
      </fill>
    </dxf>
  </rfmt>
  <rrc rId="37" sId="3" ref="A11:XFD11" action="deleteRow">
    <rfmt sheetId="3" xfDxf="1" sqref="A11:XFD11" start="0" length="0"/>
  </rrc>
  <rrc rId="38" sId="3" ref="A11:XFD11" action="deleteRow">
    <rfmt sheetId="3" xfDxf="1" sqref="A11:XFD11" start="0" length="0"/>
  </rrc>
  <rrc rId="39" sId="3" ref="A11:XFD11" action="deleteRow">
    <rfmt sheetId="3" xfDxf="1" sqref="A11:XFD11" start="0" length="0"/>
  </rrc>
  <rrc rId="40" sId="3" ref="A11:XFD11" action="deleteRow">
    <rfmt sheetId="3" xfDxf="1" sqref="A11:XFD11" start="0" length="0"/>
  </rrc>
  <rrc rId="41" sId="3" ref="A11:XFD11" action="deleteRow">
    <rfmt sheetId="3" xfDxf="1" sqref="A11:XFD11" start="0" length="0"/>
  </rrc>
  <rrc rId="42" sId="3" ref="A11:XFD11" action="deleteRow">
    <rfmt sheetId="3" xfDxf="1" sqref="A11:XFD11" start="0" length="0"/>
  </rrc>
  <rrc rId="43" sId="3" ref="A11:XFD11" action="deleteRow">
    <rfmt sheetId="3" xfDxf="1" sqref="A11:XFD11" start="0" length="0"/>
  </rrc>
  <rrc rId="44" sId="3" ref="A11:XFD11" action="deleteRow">
    <rfmt sheetId="3" xfDxf="1" sqref="A11:XFD11" start="0" length="0"/>
  </rrc>
  <rrc rId="45" sId="3" ref="A11:XFD11" action="deleteRow">
    <rfmt sheetId="3" xfDxf="1" sqref="A11:XFD11" start="0" length="0"/>
  </rrc>
  <rrc rId="46" sId="3" ref="A11:XFD11" action="deleteRow">
    <rfmt sheetId="3" xfDxf="1" sqref="A11:XFD11" start="0" length="0"/>
  </rrc>
  <rcc rId="47" sId="3">
    <oc r="H8" t="inlineStr">
      <is>
        <t>NELSON</t>
      </is>
    </oc>
    <nc r="H8" t="inlineStr">
      <is>
        <t>M GARZA</t>
      </is>
    </nc>
  </rcc>
  <rcc rId="48" sId="3">
    <oc r="H9" t="inlineStr">
      <is>
        <t>CASTILLO</t>
      </is>
    </oc>
    <nc r="H9" t="inlineStr">
      <is>
        <t>L CASTILLO</t>
      </is>
    </nc>
  </rcc>
  <rcc rId="49" sId="3">
    <nc r="I8">
      <v>4.7699999999999996</v>
    </nc>
  </rcc>
  <rcc rId="50" sId="3">
    <nc r="I9">
      <v>3.32</v>
    </nc>
  </rcc>
  <rcc rId="51" sId="3">
    <nc r="J8">
      <v>7.82</v>
    </nc>
  </rcc>
  <rcc rId="52" sId="3">
    <nc r="J9">
      <v>3</v>
    </nc>
  </rcc>
  <rcc rId="53" sId="3">
    <oc r="H15" t="inlineStr">
      <is>
        <t>GONZALEZ</t>
      </is>
    </oc>
    <nc r="H15"/>
  </rcc>
  <rcc rId="54" sId="3">
    <oc r="H18" t="inlineStr">
      <is>
        <t>ROARK</t>
      </is>
    </oc>
    <nc r="H18" t="inlineStr">
      <is>
        <t>G GONZALES</t>
      </is>
    </nc>
  </rcc>
  <rcc rId="55" sId="3">
    <nc r="I18">
      <v>2.58</v>
    </nc>
  </rcc>
  <rcc rId="56" sId="3">
    <nc r="I19">
      <v>0</v>
    </nc>
  </rcc>
  <rcc rId="57" sId="3">
    <nc r="J18">
      <v>3.26</v>
    </nc>
  </rcc>
  <rcc rId="58" sId="3">
    <nc r="J19">
      <v>0</v>
    </nc>
  </rcc>
  <rcc rId="59" sId="3">
    <oc r="K19" t="inlineStr">
      <is>
        <t>BET MIA TO NOT GET SWEEP</t>
      </is>
    </oc>
    <nc r="K19" t="inlineStr">
      <is>
        <t>WAIT FOR MIL RESAULT</t>
      </is>
    </nc>
  </rcc>
  <rcc rId="60" sId="3">
    <oc r="K8" t="inlineStr">
      <is>
        <t>BET MIL NOT TO GET SWEEP</t>
      </is>
    </oc>
    <nc r="K8" t="inlineStr">
      <is>
        <t>BET MIL NOT TO GET SWEEP TO RECOVER 4600 + 400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3">
    <oc r="K26" t="inlineStr">
      <is>
        <t>POSTPONED</t>
      </is>
    </oc>
    <nc r="K26" t="inlineStr">
      <is>
        <t>POSTPONED WAIT FOR DOUBLE HEADER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3">
    <nc r="L9" t="inlineStr">
      <is>
        <t>60-79</t>
      </is>
    </nc>
  </rcc>
  <rcc rId="63" sId="3">
    <nc r="L8" t="inlineStr">
      <is>
        <t>72-67</t>
      </is>
    </nc>
  </rcc>
  <rcc rId="64" sId="3">
    <nc r="E8" t="inlineStr">
      <is>
        <t>+144</t>
      </is>
    </nc>
  </rcc>
  <rcc rId="65" sId="3">
    <nc r="E9" t="inlineStr">
      <is>
        <t>-156</t>
      </is>
    </nc>
  </rcc>
  <rfmt sheetId="3" sqref="E8" start="0" length="2147483647">
    <dxf>
      <font>
        <b/>
      </font>
    </dxf>
  </rfmt>
  <rfmt sheetId="3" sqref="C8:L8" start="0" length="2147483647">
    <dxf>
      <font>
        <b/>
      </font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R9">
      <v>-3738.9</v>
    </nc>
  </rcc>
  <rcc rId="67" sId="3">
    <nc r="P8">
      <v>3472.22</v>
    </nc>
  </rcc>
  <rcc rId="68" sId="3">
    <nc r="Q8">
      <v>5000</v>
    </nc>
  </rcc>
  <rcv guid="{CC3FF594-7962-4AB7-9F4F-0A33B87E2754}" action="delete"/>
  <rcv guid="{CC3FF594-7962-4AB7-9F4F-0A33B87E2754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21" start="0" length="2147483647">
    <dxf>
      <font>
        <b/>
      </font>
    </dxf>
  </rfmt>
  <rcc rId="69" sId="1">
    <nc r="O21" t="inlineStr">
      <is>
        <t>PLAYED TO RECOVER min ML and RL</t>
      </is>
    </nc>
  </rcc>
  <rcc rId="70" sId="1">
    <nc r="P21">
      <v>8817.2199999999993</v>
    </nc>
  </rcc>
  <rcc rId="71" sId="1">
    <nc r="Q21">
      <v>9443.9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nc r="R21">
      <v>9443.9</v>
    </nc>
  </rcc>
  <rcc rId="73" sId="1" odxf="1" dxf="1">
    <nc r="O23" t="inlineStr">
      <is>
        <t>OBJECTIVE ACHIEVED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M16" t="inlineStr">
      <is>
        <t>LOSS</t>
      </is>
    </oc>
    <nc r="M16">
      <v>2</v>
    </nc>
  </rcc>
  <rfmt sheetId="1" sqref="L11">
    <dxf>
      <alignment wrapText="1" readingOrder="0"/>
    </dxf>
  </rfmt>
  <rfmt sheetId="1" sqref="K11" start="0" length="2147483647">
    <dxf>
      <font>
        <b/>
      </font>
    </dxf>
  </rfmt>
  <rcc rId="75" sId="1">
    <nc r="K11" t="inlineStr">
      <is>
        <t>LEADER WITH 85 WINS, FOLLOWED BY LAA 72 WINS (no one is going to reach them) SEATLE 3 WINS AWAY FROM #2 WILD CARD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869BFA47-4A52-443B-AD29-A60B0ADD1722}" name="pablo orozco" id="-728055383" dateTime="2017-09-06T11:18:55"/>
  <userInfo guid="{61A7538A-D4B6-4159-A7BE-B44ECAE92D04}" name="ricardo montero" id="-1131833455" dateTime="2017-09-06T17:18:47"/>
  <userInfo guid="{869BFA47-4A52-443B-AD29-A60B0ADD1722}" name="Luis Matamoros Araya" id="-1622076976" dateTime="2017-09-07T12:39:3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D8" sqref="D8"/>
    </sheetView>
  </sheetViews>
  <sheetFormatPr defaultRowHeight="15" x14ac:dyDescent="0.25"/>
  <cols>
    <col min="1" max="1" width="8.7109375" style="2" bestFit="1" customWidth="1"/>
    <col min="2" max="2" width="28.28515625" style="2" bestFit="1" customWidth="1"/>
    <col min="3" max="3" width="7.28515625" style="2" bestFit="1" customWidth="1"/>
    <col min="4" max="4" width="12.140625" style="2" bestFit="1" customWidth="1"/>
    <col min="5" max="5" width="11.7109375" style="2" bestFit="1" customWidth="1"/>
    <col min="6" max="6" width="4.7109375" style="2" bestFit="1" customWidth="1"/>
    <col min="7" max="7" width="9" style="2" bestFit="1" customWidth="1"/>
    <col min="8" max="8" width="11.42578125" style="2" bestFit="1" customWidth="1"/>
    <col min="9" max="9" width="5" style="2" bestFit="1" customWidth="1"/>
    <col min="10" max="10" width="6.5703125" style="2" bestFit="1" customWidth="1"/>
    <col min="11" max="11" width="37.7109375" style="3" customWidth="1"/>
    <col min="12" max="12" width="8.140625" style="2" bestFit="1" customWidth="1"/>
    <col min="13" max="13" width="9.7109375" style="2" customWidth="1"/>
    <col min="14" max="14" width="6.7109375" style="2" bestFit="1" customWidth="1"/>
    <col min="15" max="15" width="38" style="3" customWidth="1"/>
    <col min="16" max="16" width="8.85546875" style="2" customWidth="1"/>
    <col min="17" max="17" width="7.7109375" style="2" customWidth="1"/>
    <col min="18" max="18" width="9.42578125" style="2" customWidth="1"/>
    <col min="19" max="19" width="11.85546875" style="4" bestFit="1" customWidth="1"/>
    <col min="20" max="16384" width="9.140625" style="4"/>
  </cols>
  <sheetData>
    <row r="1" spans="1:18" x14ac:dyDescent="0.25">
      <c r="B1" s="1" t="s">
        <v>0</v>
      </c>
    </row>
    <row r="2" spans="1:18" x14ac:dyDescent="0.25">
      <c r="B2" s="5" t="s">
        <v>1</v>
      </c>
    </row>
    <row r="4" spans="1:18" x14ac:dyDescent="0.25">
      <c r="A4" s="6" t="s">
        <v>2</v>
      </c>
      <c r="B4" s="6" t="s">
        <v>3</v>
      </c>
      <c r="C4" s="6" t="s">
        <v>4</v>
      </c>
      <c r="D4" s="7" t="s">
        <v>5</v>
      </c>
      <c r="E4" s="7" t="s">
        <v>6</v>
      </c>
      <c r="F4" s="7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19" t="s">
        <v>12</v>
      </c>
      <c r="L4" s="6" t="s">
        <v>13</v>
      </c>
      <c r="M4" s="6" t="s">
        <v>14</v>
      </c>
      <c r="N4" s="6" t="s">
        <v>25</v>
      </c>
      <c r="O4" s="6" t="s">
        <v>15</v>
      </c>
      <c r="P4" s="6" t="s">
        <v>16</v>
      </c>
      <c r="Q4" s="6" t="s">
        <v>17</v>
      </c>
      <c r="R4" s="6" t="s">
        <v>18</v>
      </c>
    </row>
    <row r="5" spans="1:18" ht="45" x14ac:dyDescent="0.25">
      <c r="A5" s="8">
        <v>42982</v>
      </c>
      <c r="B5" s="13" t="s">
        <v>172</v>
      </c>
      <c r="C5" s="17" t="s">
        <v>45</v>
      </c>
      <c r="D5" s="14" t="s">
        <v>226</v>
      </c>
      <c r="E5" s="14" t="s">
        <v>23</v>
      </c>
      <c r="F5" s="14" t="s">
        <v>21</v>
      </c>
      <c r="G5" s="15"/>
      <c r="H5" s="13" t="s">
        <v>113</v>
      </c>
      <c r="I5" s="13">
        <v>2.91</v>
      </c>
      <c r="J5" s="13">
        <v>3.6</v>
      </c>
      <c r="K5" s="18" t="s">
        <v>181</v>
      </c>
      <c r="L5" s="13" t="s">
        <v>199</v>
      </c>
      <c r="M5" s="13"/>
      <c r="N5" s="9">
        <v>6</v>
      </c>
      <c r="O5" s="18" t="s">
        <v>244</v>
      </c>
      <c r="P5" s="10">
        <v>2347.29</v>
      </c>
      <c r="Q5" s="10">
        <v>2887.17</v>
      </c>
      <c r="R5" s="11">
        <v>-2347.29</v>
      </c>
    </row>
    <row r="6" spans="1:18" ht="30" x14ac:dyDescent="0.25">
      <c r="A6" s="8">
        <v>42982</v>
      </c>
      <c r="B6" s="13" t="s">
        <v>56</v>
      </c>
      <c r="C6" s="16" t="s">
        <v>46</v>
      </c>
      <c r="D6" s="14" t="s">
        <v>227</v>
      </c>
      <c r="E6" s="14" t="s">
        <v>22</v>
      </c>
      <c r="F6" s="14" t="s">
        <v>24</v>
      </c>
      <c r="G6" s="15"/>
      <c r="H6" s="13" t="s">
        <v>114</v>
      </c>
      <c r="I6" s="13">
        <v>4.43</v>
      </c>
      <c r="J6" s="13">
        <v>3</v>
      </c>
      <c r="K6" s="18" t="s">
        <v>182</v>
      </c>
      <c r="L6" s="13" t="s">
        <v>200</v>
      </c>
      <c r="M6" s="13" t="s">
        <v>245</v>
      </c>
      <c r="N6" s="13">
        <v>2</v>
      </c>
      <c r="O6" s="13"/>
      <c r="P6" s="11"/>
      <c r="Q6" s="11"/>
      <c r="R6" s="11"/>
    </row>
    <row r="7" spans="1:18" x14ac:dyDescent="0.25">
      <c r="A7" s="12"/>
      <c r="B7" s="13"/>
      <c r="C7" s="14"/>
      <c r="D7" s="14"/>
      <c r="E7" s="14"/>
      <c r="F7" s="14"/>
      <c r="G7" s="15"/>
      <c r="H7" s="13"/>
      <c r="I7" s="13"/>
      <c r="J7" s="13"/>
      <c r="K7" s="18"/>
      <c r="L7" s="13"/>
      <c r="M7" s="13"/>
      <c r="N7" s="13"/>
      <c r="O7" s="13"/>
      <c r="P7" s="11"/>
      <c r="Q7" s="11"/>
      <c r="R7" s="11"/>
    </row>
    <row r="8" spans="1:18" x14ac:dyDescent="0.25">
      <c r="A8" s="8">
        <v>42983</v>
      </c>
      <c r="B8" s="9"/>
      <c r="C8" s="17" t="s">
        <v>45</v>
      </c>
      <c r="D8" s="14"/>
      <c r="E8" s="14"/>
      <c r="F8" s="14"/>
      <c r="G8" s="15"/>
      <c r="H8" s="13" t="s">
        <v>115</v>
      </c>
      <c r="I8" s="13"/>
      <c r="J8" s="13"/>
      <c r="K8" s="18"/>
      <c r="L8" s="13"/>
      <c r="M8" s="13"/>
      <c r="N8" s="13">
        <v>3</v>
      </c>
      <c r="O8" s="13"/>
      <c r="P8" s="10"/>
      <c r="Q8" s="10"/>
      <c r="R8" s="11"/>
    </row>
    <row r="9" spans="1:18" x14ac:dyDescent="0.25">
      <c r="A9" s="8">
        <v>42983</v>
      </c>
      <c r="B9" s="9" t="s">
        <v>57</v>
      </c>
      <c r="C9" s="64" t="s">
        <v>46</v>
      </c>
      <c r="D9" s="65"/>
      <c r="E9" s="65"/>
      <c r="F9" s="65"/>
      <c r="G9" s="66"/>
      <c r="H9" s="9" t="s">
        <v>116</v>
      </c>
      <c r="I9" s="9"/>
      <c r="J9" s="9"/>
      <c r="K9" s="67"/>
      <c r="L9" s="9"/>
      <c r="M9" s="9"/>
      <c r="N9" s="9">
        <v>1</v>
      </c>
      <c r="O9" s="9" t="s">
        <v>247</v>
      </c>
      <c r="P9" s="10">
        <v>3738.9</v>
      </c>
      <c r="Q9" s="10">
        <v>5234.46</v>
      </c>
      <c r="R9" s="11">
        <v>-3738.9</v>
      </c>
    </row>
    <row r="10" spans="1:18" x14ac:dyDescent="0.25">
      <c r="A10" s="12"/>
      <c r="B10" s="13"/>
      <c r="C10" s="14"/>
      <c r="D10" s="14"/>
      <c r="E10" s="14"/>
      <c r="F10" s="14"/>
      <c r="G10" s="15"/>
      <c r="H10" s="13"/>
      <c r="I10" s="13"/>
      <c r="J10" s="13"/>
      <c r="K10" s="18"/>
      <c r="L10" s="13"/>
      <c r="M10" s="13"/>
      <c r="N10" s="13"/>
      <c r="O10" s="9" t="s">
        <v>253</v>
      </c>
      <c r="P10" s="11"/>
      <c r="Q10" s="11"/>
      <c r="R10" s="11"/>
    </row>
    <row r="11" spans="1:18" ht="45" x14ac:dyDescent="0.25">
      <c r="A11" s="8">
        <v>42984</v>
      </c>
      <c r="B11" s="13"/>
      <c r="C11" s="17" t="s">
        <v>45</v>
      </c>
      <c r="D11" s="14" t="s">
        <v>226</v>
      </c>
      <c r="E11" s="14" t="s">
        <v>271</v>
      </c>
      <c r="F11" s="14" t="s">
        <v>168</v>
      </c>
      <c r="G11" s="15"/>
      <c r="H11" s="13" t="s">
        <v>117</v>
      </c>
      <c r="I11" s="13">
        <v>3.92</v>
      </c>
      <c r="J11" s="13">
        <v>9.42</v>
      </c>
      <c r="K11" s="67" t="s">
        <v>267</v>
      </c>
      <c r="L11" s="18" t="s">
        <v>269</v>
      </c>
      <c r="M11" s="13"/>
      <c r="N11" s="13"/>
      <c r="O11" s="13"/>
      <c r="P11" s="10"/>
      <c r="Q11" s="10"/>
      <c r="R11" s="11"/>
    </row>
    <row r="12" spans="1:18" ht="30" x14ac:dyDescent="0.25">
      <c r="A12" s="8">
        <v>42984</v>
      </c>
      <c r="B12" s="13" t="s">
        <v>58</v>
      </c>
      <c r="C12" s="16" t="s">
        <v>46</v>
      </c>
      <c r="D12" s="14" t="s">
        <v>227</v>
      </c>
      <c r="E12" s="14" t="s">
        <v>272</v>
      </c>
      <c r="F12" s="14" t="s">
        <v>77</v>
      </c>
      <c r="G12" s="15"/>
      <c r="H12" s="13" t="s">
        <v>265</v>
      </c>
      <c r="I12" s="13">
        <v>6.34</v>
      </c>
      <c r="J12" s="13">
        <v>8.0399999999999991</v>
      </c>
      <c r="K12" s="67" t="s">
        <v>266</v>
      </c>
      <c r="L12" s="13" t="s">
        <v>270</v>
      </c>
      <c r="M12" s="13"/>
      <c r="N12" s="13"/>
      <c r="O12" s="13"/>
      <c r="P12" s="11"/>
      <c r="Q12" s="11"/>
      <c r="R12" s="11"/>
    </row>
    <row r="13" spans="1:18" x14ac:dyDescent="0.25">
      <c r="A13" s="12"/>
      <c r="B13" s="9"/>
      <c r="C13" s="14"/>
      <c r="D13" s="14"/>
      <c r="E13" s="14"/>
      <c r="F13" s="14"/>
      <c r="G13" s="15"/>
      <c r="H13" s="13"/>
      <c r="I13" s="13"/>
      <c r="J13" s="13"/>
      <c r="K13" s="18"/>
      <c r="L13" s="13"/>
      <c r="M13" s="13"/>
      <c r="N13" s="13"/>
      <c r="O13" s="13"/>
      <c r="P13" s="11"/>
      <c r="Q13" s="11"/>
      <c r="R13" s="11">
        <f>SUM(R5:R12)</f>
        <v>-6086.1900000000005</v>
      </c>
    </row>
    <row r="14" spans="1:18" x14ac:dyDescent="0.25">
      <c r="A14" s="6" t="s">
        <v>2</v>
      </c>
      <c r="B14" s="6" t="s">
        <v>3</v>
      </c>
      <c r="C14" s="6" t="s">
        <v>4</v>
      </c>
      <c r="D14" s="7" t="s">
        <v>5</v>
      </c>
      <c r="E14" s="7" t="s">
        <v>6</v>
      </c>
      <c r="F14" s="7" t="s">
        <v>7</v>
      </c>
      <c r="G14" s="6" t="s">
        <v>8</v>
      </c>
      <c r="H14" s="6" t="s">
        <v>9</v>
      </c>
      <c r="I14" s="6" t="s">
        <v>10</v>
      </c>
      <c r="J14" s="6" t="s">
        <v>11</v>
      </c>
      <c r="K14" s="19" t="s">
        <v>12</v>
      </c>
      <c r="L14" s="6" t="s">
        <v>13</v>
      </c>
      <c r="M14" s="6" t="s">
        <v>14</v>
      </c>
      <c r="N14" s="6" t="s">
        <v>25</v>
      </c>
      <c r="O14" s="6" t="s">
        <v>15</v>
      </c>
      <c r="P14" s="6" t="s">
        <v>16</v>
      </c>
      <c r="Q14" s="6" t="s">
        <v>17</v>
      </c>
      <c r="R14" s="6" t="s">
        <v>18</v>
      </c>
    </row>
    <row r="15" spans="1:18" ht="45" x14ac:dyDescent="0.25">
      <c r="A15" s="8">
        <v>42982</v>
      </c>
      <c r="B15" s="13"/>
      <c r="C15" s="16" t="s">
        <v>50</v>
      </c>
      <c r="D15" s="14" t="s">
        <v>228</v>
      </c>
      <c r="E15" s="14" t="s">
        <v>73</v>
      </c>
      <c r="F15" s="14" t="s">
        <v>21</v>
      </c>
      <c r="G15" s="15"/>
      <c r="H15" s="13" t="s">
        <v>129</v>
      </c>
      <c r="I15" s="13">
        <v>3.8</v>
      </c>
      <c r="J15" s="13">
        <v>1.4</v>
      </c>
      <c r="K15" s="18" t="s">
        <v>185</v>
      </c>
      <c r="L15" s="13" t="s">
        <v>204</v>
      </c>
      <c r="M15" s="13"/>
      <c r="N15" s="13">
        <v>4</v>
      </c>
      <c r="O15" s="18" t="s">
        <v>244</v>
      </c>
      <c r="P15" s="10">
        <v>2446.75</v>
      </c>
      <c r="Q15" s="10">
        <v>2887.17</v>
      </c>
      <c r="R15" s="11">
        <v>-2446.75</v>
      </c>
    </row>
    <row r="16" spans="1:18" x14ac:dyDescent="0.25">
      <c r="A16" s="8">
        <v>42982</v>
      </c>
      <c r="B16" s="13" t="s">
        <v>56</v>
      </c>
      <c r="C16" s="16" t="s">
        <v>51</v>
      </c>
      <c r="D16" s="14" t="s">
        <v>63</v>
      </c>
      <c r="E16" s="14" t="s">
        <v>74</v>
      </c>
      <c r="F16" s="14" t="s">
        <v>21</v>
      </c>
      <c r="G16" s="15"/>
      <c r="H16" s="13" t="s">
        <v>130</v>
      </c>
      <c r="I16" s="13">
        <v>3.72</v>
      </c>
      <c r="J16" s="13">
        <v>2.2000000000000002</v>
      </c>
      <c r="K16" s="18" t="s">
        <v>186</v>
      </c>
      <c r="L16" s="13" t="s">
        <v>205</v>
      </c>
      <c r="M16" s="13">
        <v>2</v>
      </c>
      <c r="N16" s="13">
        <v>11</v>
      </c>
      <c r="O16" s="13"/>
      <c r="P16" s="11"/>
      <c r="Q16" s="11"/>
      <c r="R16" s="11"/>
    </row>
    <row r="17" spans="1:18" x14ac:dyDescent="0.25">
      <c r="A17" s="12"/>
      <c r="B17" s="13"/>
      <c r="C17" s="14"/>
      <c r="D17" s="14"/>
      <c r="E17" s="14"/>
      <c r="F17" s="14"/>
      <c r="G17" s="15"/>
      <c r="H17" s="13"/>
      <c r="I17" s="13"/>
      <c r="J17" s="13"/>
      <c r="K17" s="18"/>
      <c r="L17" s="13"/>
      <c r="M17" s="13"/>
      <c r="N17" s="13"/>
      <c r="O17" s="13"/>
      <c r="P17" s="11"/>
      <c r="Q17" s="11"/>
      <c r="R17" s="11"/>
    </row>
    <row r="18" spans="1:18" x14ac:dyDescent="0.25">
      <c r="A18" s="8">
        <v>42983</v>
      </c>
      <c r="B18" s="9"/>
      <c r="C18" s="64" t="s">
        <v>50</v>
      </c>
      <c r="D18" s="65"/>
      <c r="E18" s="65"/>
      <c r="F18" s="65"/>
      <c r="G18" s="66"/>
      <c r="H18" s="9" t="s">
        <v>131</v>
      </c>
      <c r="I18" s="9">
        <v>4.09</v>
      </c>
      <c r="J18" s="9"/>
      <c r="K18" s="67"/>
      <c r="L18" s="9"/>
      <c r="M18" s="9"/>
      <c r="N18" s="9"/>
      <c r="O18" s="9" t="s">
        <v>246</v>
      </c>
      <c r="P18" s="10">
        <v>4109.9799999999996</v>
      </c>
      <c r="Q18" s="10">
        <v>5333.92</v>
      </c>
      <c r="R18" s="11">
        <v>-4109.9799999999996</v>
      </c>
    </row>
    <row r="19" spans="1:18" x14ac:dyDescent="0.25">
      <c r="A19" s="8">
        <v>42983</v>
      </c>
      <c r="B19" s="13" t="s">
        <v>57</v>
      </c>
      <c r="C19" s="16" t="s">
        <v>51</v>
      </c>
      <c r="D19" s="14"/>
      <c r="E19" s="14"/>
      <c r="F19" s="14"/>
      <c r="G19" s="15"/>
      <c r="H19" s="13" t="s">
        <v>132</v>
      </c>
      <c r="I19" s="13">
        <v>4.8499999999999996</v>
      </c>
      <c r="J19" s="13"/>
      <c r="K19" s="18"/>
      <c r="L19" s="13"/>
      <c r="M19" s="13"/>
      <c r="N19" s="13"/>
      <c r="O19" s="13" t="s">
        <v>253</v>
      </c>
      <c r="P19" s="11"/>
      <c r="Q19" s="11"/>
      <c r="R19" s="11"/>
    </row>
    <row r="20" spans="1:18" x14ac:dyDescent="0.25">
      <c r="A20" s="12"/>
      <c r="B20" s="13"/>
      <c r="C20" s="14"/>
      <c r="D20" s="14"/>
      <c r="E20" s="14"/>
      <c r="F20" s="14"/>
      <c r="G20" s="15"/>
      <c r="H20" s="13"/>
      <c r="I20" s="13"/>
      <c r="J20" s="13"/>
      <c r="K20" s="18"/>
      <c r="L20" s="13"/>
      <c r="M20" s="13"/>
      <c r="N20" s="13"/>
      <c r="O20" s="13"/>
      <c r="P20" s="11"/>
      <c r="Q20" s="11"/>
      <c r="R20" s="11"/>
    </row>
    <row r="21" spans="1:18" x14ac:dyDescent="0.25">
      <c r="A21" s="8">
        <v>42984</v>
      </c>
      <c r="B21" s="13"/>
      <c r="C21" s="16" t="s">
        <v>50</v>
      </c>
      <c r="D21" s="14"/>
      <c r="E21" s="14"/>
      <c r="F21" s="14"/>
      <c r="G21" s="15"/>
      <c r="H21" s="13" t="s">
        <v>133</v>
      </c>
      <c r="I21" s="13"/>
      <c r="J21" s="13"/>
      <c r="K21" s="18"/>
      <c r="L21" s="13"/>
      <c r="M21" s="13"/>
      <c r="N21" s="13"/>
      <c r="O21" s="9" t="s">
        <v>264</v>
      </c>
      <c r="P21" s="10">
        <v>8817.2199999999993</v>
      </c>
      <c r="Q21" s="10">
        <v>9443.9</v>
      </c>
      <c r="R21" s="11">
        <v>9443.9</v>
      </c>
    </row>
    <row r="22" spans="1:18" x14ac:dyDescent="0.25">
      <c r="A22" s="8">
        <v>42984</v>
      </c>
      <c r="B22" s="13" t="s">
        <v>58</v>
      </c>
      <c r="C22" s="16" t="s">
        <v>51</v>
      </c>
      <c r="D22" s="14"/>
      <c r="E22" s="14"/>
      <c r="F22" s="14"/>
      <c r="G22" s="15"/>
      <c r="H22" s="13" t="s">
        <v>134</v>
      </c>
      <c r="I22" s="13"/>
      <c r="J22" s="13"/>
      <c r="K22" s="18"/>
      <c r="L22" s="13"/>
      <c r="M22" s="13"/>
      <c r="N22" s="13"/>
      <c r="O22" s="13"/>
      <c r="P22" s="11"/>
      <c r="Q22" s="11"/>
      <c r="R22" s="11"/>
    </row>
    <row r="23" spans="1:18" x14ac:dyDescent="0.25">
      <c r="A23" s="12"/>
      <c r="B23" s="9"/>
      <c r="C23" s="14"/>
      <c r="D23" s="14"/>
      <c r="E23" s="14"/>
      <c r="F23" s="14"/>
      <c r="G23" s="15"/>
      <c r="H23" s="13"/>
      <c r="I23" s="13"/>
      <c r="J23" s="13"/>
      <c r="K23" s="18"/>
      <c r="L23" s="13"/>
      <c r="M23" s="13"/>
      <c r="N23" s="13"/>
      <c r="O23" s="9" t="s">
        <v>248</v>
      </c>
      <c r="P23" s="11"/>
      <c r="Q23" s="11"/>
      <c r="R23" s="11">
        <f>SUM(R15:R22)</f>
        <v>2887.17</v>
      </c>
    </row>
    <row r="24" spans="1:18" x14ac:dyDescent="0.25">
      <c r="A24" s="6" t="s">
        <v>2</v>
      </c>
      <c r="B24" s="6" t="s">
        <v>3</v>
      </c>
      <c r="C24" s="6" t="s">
        <v>4</v>
      </c>
      <c r="D24" s="7" t="s">
        <v>5</v>
      </c>
      <c r="E24" s="7" t="s">
        <v>6</v>
      </c>
      <c r="F24" s="7" t="s">
        <v>7</v>
      </c>
      <c r="G24" s="6" t="s">
        <v>8</v>
      </c>
      <c r="H24" s="6" t="s">
        <v>9</v>
      </c>
      <c r="I24" s="6" t="s">
        <v>10</v>
      </c>
      <c r="J24" s="6" t="s">
        <v>11</v>
      </c>
      <c r="K24" s="19" t="s">
        <v>12</v>
      </c>
      <c r="L24" s="6" t="s">
        <v>13</v>
      </c>
      <c r="M24" s="6" t="s">
        <v>14</v>
      </c>
      <c r="N24" s="6" t="s">
        <v>25</v>
      </c>
      <c r="O24" s="6" t="s">
        <v>15</v>
      </c>
      <c r="P24" s="6" t="s">
        <v>16</v>
      </c>
      <c r="Q24" s="6" t="s">
        <v>17</v>
      </c>
      <c r="R24" s="6" t="s">
        <v>18</v>
      </c>
    </row>
    <row r="25" spans="1:18" ht="45" x14ac:dyDescent="0.25">
      <c r="A25" s="8">
        <v>42982</v>
      </c>
      <c r="B25" s="13" t="s">
        <v>172</v>
      </c>
      <c r="C25" s="16" t="s">
        <v>54</v>
      </c>
      <c r="D25" s="14" t="s">
        <v>224</v>
      </c>
      <c r="E25" s="14" t="s">
        <v>22</v>
      </c>
      <c r="F25" s="14" t="s">
        <v>79</v>
      </c>
      <c r="G25" s="15"/>
      <c r="H25" s="13" t="s">
        <v>140</v>
      </c>
      <c r="I25" s="13">
        <v>2.97</v>
      </c>
      <c r="J25" s="13">
        <v>1.35</v>
      </c>
      <c r="K25" s="18" t="s">
        <v>189</v>
      </c>
      <c r="L25" s="13" t="s">
        <v>208</v>
      </c>
      <c r="M25" s="13" t="s">
        <v>251</v>
      </c>
      <c r="N25" s="13">
        <v>13</v>
      </c>
      <c r="O25" s="18" t="s">
        <v>244</v>
      </c>
      <c r="P25" s="10">
        <v>1912.03</v>
      </c>
      <c r="Q25" s="10">
        <v>2887.17</v>
      </c>
      <c r="R25" s="11">
        <v>2887.17</v>
      </c>
    </row>
    <row r="26" spans="1:18" ht="30" x14ac:dyDescent="0.25">
      <c r="A26" s="8">
        <v>42982</v>
      </c>
      <c r="B26" s="13" t="s">
        <v>56</v>
      </c>
      <c r="C26" s="17" t="s">
        <v>55</v>
      </c>
      <c r="D26" s="14" t="s">
        <v>223</v>
      </c>
      <c r="E26" s="14" t="s">
        <v>23</v>
      </c>
      <c r="F26" s="14" t="s">
        <v>78</v>
      </c>
      <c r="G26" s="15"/>
      <c r="H26" s="13" t="s">
        <v>141</v>
      </c>
      <c r="I26" s="13">
        <v>3.71</v>
      </c>
      <c r="J26" s="13">
        <v>5.09</v>
      </c>
      <c r="K26" s="18" t="s">
        <v>190</v>
      </c>
      <c r="L26" s="13" t="s">
        <v>209</v>
      </c>
      <c r="M26" s="13"/>
      <c r="N26" s="13">
        <v>0</v>
      </c>
      <c r="O26" s="13"/>
      <c r="P26" s="11"/>
      <c r="Q26" s="11"/>
      <c r="R26" s="11"/>
    </row>
    <row r="27" spans="1:18" x14ac:dyDescent="0.25">
      <c r="A27" s="12"/>
      <c r="B27" s="13"/>
      <c r="C27" s="14"/>
      <c r="D27" s="14"/>
      <c r="E27" s="14"/>
      <c r="F27" s="14"/>
      <c r="G27" s="15"/>
      <c r="H27" s="13"/>
      <c r="I27" s="13"/>
      <c r="J27" s="13"/>
      <c r="K27" s="18"/>
      <c r="L27" s="13"/>
      <c r="M27" s="13"/>
      <c r="N27" s="13"/>
      <c r="O27" s="13"/>
      <c r="P27" s="11"/>
      <c r="Q27" s="11"/>
      <c r="R27" s="11"/>
    </row>
    <row r="28" spans="1:18" x14ac:dyDescent="0.25">
      <c r="A28" s="8">
        <v>42983</v>
      </c>
      <c r="B28" s="9"/>
      <c r="C28" s="16" t="s">
        <v>54</v>
      </c>
      <c r="D28" s="14"/>
      <c r="E28" s="14"/>
      <c r="F28" s="14"/>
      <c r="G28" s="15"/>
      <c r="H28" s="13" t="s">
        <v>142</v>
      </c>
      <c r="I28" s="13"/>
      <c r="J28" s="13"/>
      <c r="K28" s="18"/>
      <c r="L28" s="13"/>
      <c r="M28" s="13"/>
      <c r="N28" s="13"/>
      <c r="O28" s="9" t="s">
        <v>248</v>
      </c>
      <c r="P28" s="10"/>
      <c r="Q28" s="10"/>
      <c r="R28" s="11"/>
    </row>
    <row r="29" spans="1:18" x14ac:dyDescent="0.25">
      <c r="A29" s="8">
        <v>42983</v>
      </c>
      <c r="B29" s="13" t="s">
        <v>57</v>
      </c>
      <c r="C29" s="17" t="s">
        <v>55</v>
      </c>
      <c r="D29" s="14"/>
      <c r="E29" s="14"/>
      <c r="F29" s="14"/>
      <c r="G29" s="15"/>
      <c r="H29" s="13" t="s">
        <v>143</v>
      </c>
      <c r="I29" s="13"/>
      <c r="J29" s="13"/>
      <c r="K29" s="18"/>
      <c r="L29" s="13"/>
      <c r="M29" s="13"/>
      <c r="N29" s="13"/>
      <c r="O29" s="13"/>
      <c r="P29" s="11"/>
      <c r="Q29" s="11"/>
      <c r="R29" s="11"/>
    </row>
    <row r="30" spans="1:18" x14ac:dyDescent="0.25">
      <c r="A30" s="12"/>
      <c r="B30" s="13"/>
      <c r="C30" s="14"/>
      <c r="D30" s="14"/>
      <c r="E30" s="14"/>
      <c r="F30" s="14"/>
      <c r="G30" s="15"/>
      <c r="H30" s="13"/>
      <c r="I30" s="13"/>
      <c r="J30" s="13"/>
      <c r="K30" s="18"/>
      <c r="L30" s="13"/>
      <c r="M30" s="13"/>
      <c r="N30" s="13"/>
      <c r="O30" s="13"/>
      <c r="P30" s="11"/>
      <c r="Q30" s="11"/>
      <c r="R30" s="11"/>
    </row>
    <row r="31" spans="1:18" x14ac:dyDescent="0.25">
      <c r="A31" s="8">
        <v>42984</v>
      </c>
      <c r="B31" s="13"/>
      <c r="C31" s="16" t="s">
        <v>54</v>
      </c>
      <c r="D31" s="14"/>
      <c r="E31" s="14"/>
      <c r="F31" s="14"/>
      <c r="G31" s="15"/>
      <c r="H31" s="13" t="s">
        <v>144</v>
      </c>
      <c r="I31" s="13"/>
      <c r="J31" s="13"/>
      <c r="K31" s="18"/>
      <c r="L31" s="13"/>
      <c r="M31" s="13"/>
      <c r="N31" s="13"/>
      <c r="O31" s="13"/>
      <c r="P31" s="10"/>
      <c r="Q31" s="10"/>
      <c r="R31" s="11"/>
    </row>
    <row r="32" spans="1:18" x14ac:dyDescent="0.25">
      <c r="A32" s="8">
        <v>42984</v>
      </c>
      <c r="B32" s="13" t="s">
        <v>58</v>
      </c>
      <c r="C32" s="17" t="s">
        <v>55</v>
      </c>
      <c r="D32" s="14"/>
      <c r="E32" s="14"/>
      <c r="F32" s="14"/>
      <c r="G32" s="15"/>
      <c r="H32" s="13" t="s">
        <v>145</v>
      </c>
      <c r="I32" s="13"/>
      <c r="J32" s="13"/>
      <c r="K32" s="18"/>
      <c r="L32" s="13"/>
      <c r="M32" s="13"/>
      <c r="N32" s="13"/>
      <c r="O32" s="13"/>
      <c r="P32" s="11"/>
      <c r="Q32" s="11"/>
      <c r="R32" s="11"/>
    </row>
    <row r="33" spans="1:18" x14ac:dyDescent="0.25">
      <c r="A33" s="12"/>
      <c r="B33" s="9"/>
      <c r="C33" s="14"/>
      <c r="D33" s="14"/>
      <c r="E33" s="14"/>
      <c r="F33" s="14"/>
      <c r="G33" s="15"/>
      <c r="H33" s="13"/>
      <c r="I33" s="13"/>
      <c r="J33" s="13"/>
      <c r="K33" s="18"/>
      <c r="L33" s="13"/>
      <c r="M33" s="13"/>
      <c r="N33" s="13"/>
      <c r="O33" s="13"/>
      <c r="P33" s="11"/>
      <c r="Q33" s="11"/>
      <c r="R33" s="11">
        <f>SUM(R25:R32)</f>
        <v>2887.17</v>
      </c>
    </row>
  </sheetData>
  <customSheetViews>
    <customSheetView guid="{7B67CFFA-6ED2-407C-9589-9313F2C0BDD6}">
      <selection activeCell="N16" sqref="N16"/>
      <pageMargins left="0.7" right="0.7" top="0.75" bottom="0.75" header="0.3" footer="0.3"/>
      <pageSetup orientation="portrait" r:id="rId1"/>
    </customSheetView>
    <customSheetView guid="{CC3FF594-7962-4AB7-9F4F-0A33B87E2754}" topLeftCell="A4">
      <selection activeCell="R33" activeCellId="3" sqref="L15 R13 R23 R33"/>
      <pageMargins left="0.7" right="0.7" top="0.75" bottom="0.75" header="0.3" footer="0.3"/>
      <pageSetup orientation="portrait" r:id="rId2"/>
    </customSheetView>
  </customSheetViews>
  <conditionalFormatting sqref="R13">
    <cfRule type="cellIs" dxfId="162" priority="21" operator="lessThan">
      <formula>0</formula>
    </cfRule>
    <cfRule type="cellIs" dxfId="161" priority="22" operator="greaterThan">
      <formula>0</formula>
    </cfRule>
  </conditionalFormatting>
  <conditionalFormatting sqref="R5:R12">
    <cfRule type="cellIs" dxfId="160" priority="23" operator="lessThan">
      <formula>0</formula>
    </cfRule>
    <cfRule type="cellIs" dxfId="159" priority="24" operator="greaterThan">
      <formula>0</formula>
    </cfRule>
  </conditionalFormatting>
  <conditionalFormatting sqref="R23">
    <cfRule type="cellIs" dxfId="158" priority="9" operator="lessThan">
      <formula>0</formula>
    </cfRule>
    <cfRule type="cellIs" dxfId="157" priority="10" operator="greaterThan">
      <formula>0</formula>
    </cfRule>
  </conditionalFormatting>
  <conditionalFormatting sqref="R15:R22">
    <cfRule type="cellIs" dxfId="156" priority="11" operator="lessThan">
      <formula>0</formula>
    </cfRule>
    <cfRule type="cellIs" dxfId="155" priority="12" operator="greaterThan">
      <formula>0</formula>
    </cfRule>
  </conditionalFormatting>
  <conditionalFormatting sqref="R33">
    <cfRule type="cellIs" dxfId="154" priority="1" operator="lessThan">
      <formula>0</formula>
    </cfRule>
    <cfRule type="cellIs" dxfId="153" priority="2" operator="greaterThan">
      <formula>0</formula>
    </cfRule>
  </conditionalFormatting>
  <conditionalFormatting sqref="R25:R32">
    <cfRule type="cellIs" dxfId="152" priority="3" operator="lessThan">
      <formula>0</formula>
    </cfRule>
    <cfRule type="cellIs" dxfId="151" priority="4" operator="greaterThan">
      <formula>0</formula>
    </cfRule>
  </conditionalFormatting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>
      <selection activeCell="G26" sqref="G26"/>
    </sheetView>
  </sheetViews>
  <sheetFormatPr defaultRowHeight="15" x14ac:dyDescent="0.25"/>
  <cols>
    <col min="1" max="1" width="8.7109375" bestFit="1" customWidth="1"/>
    <col min="2" max="2" width="28.28515625" bestFit="1" customWidth="1"/>
    <col min="3" max="3" width="7" bestFit="1" customWidth="1"/>
    <col min="4" max="4" width="12.140625" bestFit="1" customWidth="1"/>
    <col min="5" max="5" width="11.7109375" bestFit="1" customWidth="1"/>
    <col min="6" max="6" width="3.85546875" bestFit="1" customWidth="1"/>
    <col min="7" max="7" width="9" bestFit="1" customWidth="1"/>
    <col min="8" max="8" width="13.42578125" bestFit="1" customWidth="1"/>
    <col min="9" max="9" width="5" bestFit="1" customWidth="1"/>
    <col min="10" max="10" width="6.5703125" bestFit="1" customWidth="1"/>
    <col min="11" max="11" width="47.42578125" style="20" customWidth="1"/>
    <col min="12" max="12" width="8.140625" bestFit="1" customWidth="1"/>
    <col min="13" max="13" width="9" customWidth="1"/>
    <col min="14" max="14" width="9.140625" customWidth="1"/>
    <col min="15" max="15" width="20.42578125" customWidth="1"/>
    <col min="16" max="17" width="4.85546875" bestFit="1" customWidth="1"/>
    <col min="18" max="18" width="4.42578125" bestFit="1" customWidth="1"/>
  </cols>
  <sheetData>
    <row r="1" spans="2:2" x14ac:dyDescent="0.25">
      <c r="B1" t="s">
        <v>243</v>
      </c>
    </row>
  </sheetData>
  <customSheetViews>
    <customSheetView guid="{7B67CFFA-6ED2-407C-9589-9313F2C0BDD6}">
      <selection activeCell="K25" sqref="K25"/>
      <pageMargins left="0.7" right="0.7" top="0.75" bottom="0.75" header="0.3" footer="0.3"/>
    </customSheetView>
    <customSheetView guid="{CC3FF594-7962-4AB7-9F4F-0A33B87E2754}">
      <selection activeCell="G25" sqref="G2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K25" sqref="K25"/>
    </sheetView>
  </sheetViews>
  <sheetFormatPr defaultRowHeight="15" x14ac:dyDescent="0.25"/>
  <cols>
    <col min="1" max="1" width="8.7109375" bestFit="1" customWidth="1"/>
    <col min="2" max="2" width="28.28515625" bestFit="1" customWidth="1"/>
    <col min="3" max="3" width="7" bestFit="1" customWidth="1"/>
    <col min="4" max="4" width="12.140625" bestFit="1" customWidth="1"/>
    <col min="5" max="5" width="11.7109375" bestFit="1" customWidth="1"/>
    <col min="6" max="6" width="3.85546875" bestFit="1" customWidth="1"/>
    <col min="7" max="7" width="9" bestFit="1" customWidth="1"/>
    <col min="8" max="8" width="13.42578125" bestFit="1" customWidth="1"/>
    <col min="9" max="9" width="5" bestFit="1" customWidth="1"/>
    <col min="10" max="10" width="6.5703125" bestFit="1" customWidth="1"/>
    <col min="11" max="11" width="47.42578125" customWidth="1"/>
    <col min="12" max="12" width="8.140625" bestFit="1" customWidth="1"/>
    <col min="13" max="13" width="9" customWidth="1"/>
    <col min="14" max="14" width="9.140625" customWidth="1"/>
    <col min="15" max="15" width="20.42578125" customWidth="1"/>
    <col min="16" max="16" width="8" bestFit="1" customWidth="1"/>
    <col min="17" max="17" width="5" bestFit="1" customWidth="1"/>
    <col min="18" max="18" width="4.42578125" bestFit="1" customWidth="1"/>
  </cols>
  <sheetData>
    <row r="1" spans="1:18" x14ac:dyDescent="0.25">
      <c r="A1" s="6" t="s">
        <v>2</v>
      </c>
      <c r="B1" s="6" t="s">
        <v>3</v>
      </c>
      <c r="C1" s="6" t="s">
        <v>4</v>
      </c>
      <c r="D1" s="7" t="s">
        <v>5</v>
      </c>
      <c r="E1" s="7" t="s">
        <v>6</v>
      </c>
      <c r="F1" s="7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19" t="s">
        <v>12</v>
      </c>
      <c r="L1" s="6" t="s">
        <v>13</v>
      </c>
      <c r="M1" s="6" t="s">
        <v>14</v>
      </c>
      <c r="N1" s="6" t="s">
        <v>25</v>
      </c>
      <c r="O1" s="6" t="s">
        <v>15</v>
      </c>
      <c r="P1" s="6" t="s">
        <v>16</v>
      </c>
      <c r="Q1" s="6" t="s">
        <v>17</v>
      </c>
      <c r="R1" s="6" t="s">
        <v>18</v>
      </c>
    </row>
    <row r="2" spans="1:18" ht="30" x14ac:dyDescent="0.25">
      <c r="A2" s="8">
        <v>42982</v>
      </c>
      <c r="B2" s="13" t="s">
        <v>172</v>
      </c>
      <c r="C2" s="16" t="s">
        <v>28</v>
      </c>
      <c r="D2" s="14" t="s">
        <v>229</v>
      </c>
      <c r="E2" s="14" t="s">
        <v>61</v>
      </c>
      <c r="F2" s="14" t="s">
        <v>21</v>
      </c>
      <c r="G2" s="15"/>
      <c r="H2" s="13" t="s">
        <v>80</v>
      </c>
      <c r="I2" s="13">
        <v>2.96</v>
      </c>
      <c r="J2" s="13">
        <v>3.38</v>
      </c>
      <c r="K2" s="18" t="s">
        <v>179</v>
      </c>
      <c r="L2" s="13" t="s">
        <v>191</v>
      </c>
      <c r="M2" s="13"/>
      <c r="N2" s="13">
        <v>4</v>
      </c>
      <c r="O2" s="18"/>
      <c r="P2" s="10"/>
      <c r="Q2" s="10"/>
      <c r="R2" s="11"/>
    </row>
    <row r="3" spans="1:18" x14ac:dyDescent="0.25">
      <c r="A3" s="8">
        <v>42982</v>
      </c>
      <c r="B3" s="9" t="s">
        <v>56</v>
      </c>
      <c r="C3" s="65" t="s">
        <v>29</v>
      </c>
      <c r="D3" s="65" t="s">
        <v>230</v>
      </c>
      <c r="E3" s="65" t="s">
        <v>62</v>
      </c>
      <c r="F3" s="65" t="s">
        <v>24</v>
      </c>
      <c r="G3" s="66"/>
      <c r="H3" s="9" t="s">
        <v>81</v>
      </c>
      <c r="I3" s="9">
        <v>7.51</v>
      </c>
      <c r="J3" s="9">
        <v>4.91</v>
      </c>
      <c r="K3" s="18" t="s">
        <v>176</v>
      </c>
      <c r="L3" s="9" t="s">
        <v>192</v>
      </c>
      <c r="M3" s="9" t="s">
        <v>250</v>
      </c>
      <c r="N3" s="9">
        <v>5</v>
      </c>
      <c r="O3" s="13"/>
      <c r="P3" s="11"/>
      <c r="Q3" s="11"/>
      <c r="R3" s="11"/>
    </row>
    <row r="4" spans="1:18" x14ac:dyDescent="0.25">
      <c r="A4" s="12"/>
      <c r="B4" s="13"/>
      <c r="C4" s="14"/>
      <c r="D4" s="14"/>
      <c r="E4" s="14"/>
      <c r="F4" s="14"/>
      <c r="G4" s="15"/>
      <c r="H4" s="13"/>
      <c r="I4" s="13"/>
      <c r="J4" s="13"/>
      <c r="K4" s="18"/>
      <c r="L4" s="13"/>
      <c r="M4" s="13"/>
      <c r="N4" s="13"/>
      <c r="O4" s="13"/>
      <c r="P4" s="11"/>
      <c r="Q4" s="11"/>
      <c r="R4" s="11"/>
    </row>
    <row r="5" spans="1:18" x14ac:dyDescent="0.25">
      <c r="A5" s="8">
        <v>42983</v>
      </c>
      <c r="B5" s="9"/>
      <c r="C5" s="64" t="s">
        <v>28</v>
      </c>
      <c r="D5" s="65"/>
      <c r="E5" s="65"/>
      <c r="F5" s="65"/>
      <c r="G5" s="66"/>
      <c r="H5" s="9" t="s">
        <v>82</v>
      </c>
      <c r="I5" s="9">
        <v>3.85</v>
      </c>
      <c r="J5" s="9"/>
      <c r="K5" s="67"/>
      <c r="L5" s="9"/>
      <c r="M5" s="9"/>
      <c r="N5" s="9">
        <v>3</v>
      </c>
      <c r="O5" s="13"/>
      <c r="P5" s="10"/>
      <c r="Q5" s="10"/>
      <c r="R5" s="11"/>
    </row>
    <row r="6" spans="1:18" x14ac:dyDescent="0.25">
      <c r="A6" s="8">
        <v>42983</v>
      </c>
      <c r="B6" s="13" t="s">
        <v>57</v>
      </c>
      <c r="C6" s="14" t="s">
        <v>29</v>
      </c>
      <c r="D6" s="14"/>
      <c r="E6" s="14"/>
      <c r="F6" s="14"/>
      <c r="G6" s="15"/>
      <c r="H6" s="13" t="s">
        <v>83</v>
      </c>
      <c r="I6" s="13">
        <v>5.52</v>
      </c>
      <c r="J6" s="13"/>
      <c r="K6" s="18"/>
      <c r="L6" s="13"/>
      <c r="M6" s="9" t="s">
        <v>250</v>
      </c>
      <c r="N6" s="13">
        <v>9</v>
      </c>
      <c r="O6" s="13"/>
      <c r="P6" s="11"/>
      <c r="Q6" s="11"/>
      <c r="R6" s="11"/>
    </row>
    <row r="7" spans="1:18" x14ac:dyDescent="0.25">
      <c r="A7" s="12"/>
      <c r="B7" s="13"/>
      <c r="C7" s="14"/>
      <c r="D7" s="14"/>
      <c r="E7" s="14"/>
      <c r="F7" s="14"/>
      <c r="G7" s="15"/>
      <c r="H7" s="13"/>
      <c r="I7" s="13"/>
      <c r="J7" s="13"/>
      <c r="K7" s="18"/>
      <c r="L7" s="13"/>
      <c r="M7" s="13"/>
      <c r="N7" s="13"/>
      <c r="O7" s="13"/>
      <c r="P7" s="11"/>
      <c r="Q7" s="11"/>
      <c r="R7" s="11"/>
    </row>
    <row r="8" spans="1:18" x14ac:dyDescent="0.25">
      <c r="A8" s="8">
        <v>42984</v>
      </c>
      <c r="B8" s="13"/>
      <c r="C8" s="64" t="s">
        <v>28</v>
      </c>
      <c r="D8" s="65"/>
      <c r="E8" s="65" t="s">
        <v>263</v>
      </c>
      <c r="F8" s="65"/>
      <c r="G8" s="66"/>
      <c r="H8" s="9" t="s">
        <v>256</v>
      </c>
      <c r="I8" s="9">
        <v>4.7699999999999996</v>
      </c>
      <c r="J8" s="9">
        <v>7.82</v>
      </c>
      <c r="K8" s="67" t="s">
        <v>259</v>
      </c>
      <c r="L8" s="9" t="s">
        <v>262</v>
      </c>
      <c r="M8" s="13"/>
      <c r="N8" s="13"/>
      <c r="O8" s="13"/>
      <c r="P8" s="10">
        <v>3472.22</v>
      </c>
      <c r="Q8" s="10">
        <v>5000</v>
      </c>
      <c r="R8" s="11"/>
    </row>
    <row r="9" spans="1:18" x14ac:dyDescent="0.25">
      <c r="A9" s="8">
        <v>42984</v>
      </c>
      <c r="B9" s="13" t="s">
        <v>58</v>
      </c>
      <c r="C9" s="14" t="s">
        <v>29</v>
      </c>
      <c r="D9" s="14"/>
      <c r="E9" s="14" t="s">
        <v>65</v>
      </c>
      <c r="F9" s="14"/>
      <c r="G9" s="15"/>
      <c r="H9" s="13" t="s">
        <v>257</v>
      </c>
      <c r="I9" s="13">
        <v>3.32</v>
      </c>
      <c r="J9" s="13">
        <v>3</v>
      </c>
      <c r="K9" s="18"/>
      <c r="L9" s="13" t="s">
        <v>261</v>
      </c>
      <c r="M9" s="13"/>
      <c r="N9" s="13"/>
      <c r="O9" s="13"/>
      <c r="P9" s="11"/>
      <c r="Q9" s="11"/>
      <c r="R9" s="11"/>
    </row>
    <row r="10" spans="1:18" x14ac:dyDescent="0.25">
      <c r="A10" s="12"/>
      <c r="B10" s="13"/>
      <c r="C10" s="14"/>
      <c r="D10" s="14"/>
      <c r="E10" s="14"/>
      <c r="F10" s="14"/>
      <c r="G10" s="15"/>
      <c r="H10" s="13"/>
      <c r="I10" s="13"/>
      <c r="J10" s="13"/>
      <c r="K10" s="18"/>
      <c r="L10" s="13"/>
      <c r="M10" s="13"/>
      <c r="N10" s="13"/>
      <c r="O10" s="13"/>
      <c r="P10" s="11"/>
      <c r="Q10" s="11"/>
      <c r="R10" s="11">
        <f>SUM(R2:R9)</f>
        <v>0</v>
      </c>
    </row>
    <row r="11" spans="1:18" x14ac:dyDescent="0.25">
      <c r="A11" s="6" t="s">
        <v>2</v>
      </c>
      <c r="B11" s="6" t="s">
        <v>3</v>
      </c>
      <c r="C11" s="6" t="s">
        <v>4</v>
      </c>
      <c r="D11" s="7" t="s">
        <v>5</v>
      </c>
      <c r="E11" s="7" t="s">
        <v>6</v>
      </c>
      <c r="F11" s="7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19" t="s">
        <v>12</v>
      </c>
      <c r="L11" s="6" t="s">
        <v>13</v>
      </c>
      <c r="M11" s="6" t="s">
        <v>14</v>
      </c>
      <c r="N11" s="6" t="s">
        <v>25</v>
      </c>
      <c r="O11" s="6" t="s">
        <v>15</v>
      </c>
      <c r="P11" s="6" t="s">
        <v>16</v>
      </c>
      <c r="Q11" s="6" t="s">
        <v>17</v>
      </c>
      <c r="R11" s="6" t="s">
        <v>18</v>
      </c>
    </row>
    <row r="12" spans="1:18" x14ac:dyDescent="0.25">
      <c r="A12" s="63">
        <v>42982</v>
      </c>
      <c r="B12" s="13" t="s">
        <v>172</v>
      </c>
      <c r="C12" s="17" t="s">
        <v>49</v>
      </c>
      <c r="D12" s="14" t="s">
        <v>74</v>
      </c>
      <c r="E12" s="14"/>
      <c r="F12" s="14" t="s">
        <v>21</v>
      </c>
      <c r="G12" s="15"/>
      <c r="H12" s="13" t="s">
        <v>124</v>
      </c>
      <c r="I12" s="13"/>
      <c r="J12" s="13"/>
      <c r="K12" s="18" t="s">
        <v>183</v>
      </c>
      <c r="L12" s="13" t="s">
        <v>202</v>
      </c>
      <c r="M12" s="9" t="s">
        <v>251</v>
      </c>
      <c r="N12" s="13">
        <v>7</v>
      </c>
      <c r="O12" s="18"/>
      <c r="P12" s="10"/>
      <c r="Q12" s="10"/>
      <c r="R12" s="11"/>
    </row>
    <row r="13" spans="1:18" x14ac:dyDescent="0.25">
      <c r="A13" s="8">
        <v>42982</v>
      </c>
      <c r="B13" s="13" t="s">
        <v>56</v>
      </c>
      <c r="C13" s="16" t="s">
        <v>19</v>
      </c>
      <c r="D13" s="14" t="s">
        <v>239</v>
      </c>
      <c r="E13" s="14"/>
      <c r="F13" s="14" t="s">
        <v>27</v>
      </c>
      <c r="G13" s="15"/>
      <c r="H13" s="13" t="s">
        <v>125</v>
      </c>
      <c r="I13" s="13">
        <v>5.05</v>
      </c>
      <c r="J13" s="13"/>
      <c r="K13" s="18" t="s">
        <v>184</v>
      </c>
      <c r="L13" s="13" t="s">
        <v>203</v>
      </c>
      <c r="M13" s="13"/>
      <c r="N13" s="13">
        <v>2</v>
      </c>
      <c r="O13" s="13"/>
      <c r="P13" s="11"/>
      <c r="Q13" s="11"/>
      <c r="R13" s="11"/>
    </row>
    <row r="14" spans="1:18" x14ac:dyDescent="0.25">
      <c r="A14" s="12"/>
      <c r="B14" s="13"/>
      <c r="C14" s="14"/>
      <c r="D14" s="14"/>
      <c r="E14" s="14"/>
      <c r="F14" s="14"/>
      <c r="G14" s="15"/>
      <c r="H14" s="13"/>
      <c r="I14" s="13">
        <v>3.93</v>
      </c>
      <c r="J14" s="13"/>
      <c r="K14" s="18"/>
      <c r="L14" s="13"/>
      <c r="M14" s="13"/>
      <c r="N14" s="13"/>
      <c r="O14" s="13"/>
      <c r="P14" s="11"/>
      <c r="Q14" s="11"/>
      <c r="R14" s="11"/>
    </row>
    <row r="15" spans="1:18" x14ac:dyDescent="0.25">
      <c r="A15" s="8">
        <v>42983</v>
      </c>
      <c r="B15" s="9"/>
      <c r="C15" s="17" t="s">
        <v>49</v>
      </c>
      <c r="D15" s="14"/>
      <c r="E15" s="14"/>
      <c r="F15" s="14"/>
      <c r="G15" s="15"/>
      <c r="H15" s="13"/>
      <c r="I15" s="13"/>
      <c r="J15" s="13"/>
      <c r="K15" s="18"/>
      <c r="L15" s="13"/>
      <c r="M15" s="9" t="s">
        <v>251</v>
      </c>
      <c r="N15" s="13">
        <v>2</v>
      </c>
      <c r="O15" s="13"/>
      <c r="P15" s="10"/>
      <c r="Q15" s="10"/>
      <c r="R15" s="11"/>
    </row>
    <row r="16" spans="1:18" x14ac:dyDescent="0.25">
      <c r="A16" s="8">
        <v>42983</v>
      </c>
      <c r="B16" s="13" t="s">
        <v>57</v>
      </c>
      <c r="C16" s="16" t="s">
        <v>19</v>
      </c>
      <c r="D16" s="14"/>
      <c r="E16" s="14"/>
      <c r="F16" s="14"/>
      <c r="G16" s="15"/>
      <c r="H16" s="13" t="s">
        <v>127</v>
      </c>
      <c r="I16" s="13"/>
      <c r="J16" s="13"/>
      <c r="K16" s="18"/>
      <c r="L16" s="13"/>
      <c r="M16" s="13"/>
      <c r="N16" s="13">
        <v>1</v>
      </c>
      <c r="O16" s="13"/>
      <c r="P16" s="11"/>
      <c r="Q16" s="11"/>
      <c r="R16" s="11"/>
    </row>
    <row r="17" spans="1:18" x14ac:dyDescent="0.25">
      <c r="A17" s="12"/>
      <c r="B17" s="13"/>
      <c r="C17" s="14"/>
      <c r="D17" s="14"/>
      <c r="E17" s="14"/>
      <c r="F17" s="14"/>
      <c r="G17" s="15"/>
      <c r="H17" s="13"/>
      <c r="I17" s="13"/>
      <c r="J17" s="13"/>
      <c r="K17" s="18"/>
      <c r="L17" s="13"/>
      <c r="M17" s="13"/>
      <c r="N17" s="13"/>
      <c r="O17" s="13"/>
      <c r="P17" s="11"/>
      <c r="Q17" s="11"/>
      <c r="R17" s="11"/>
    </row>
    <row r="18" spans="1:18" x14ac:dyDescent="0.25">
      <c r="A18" s="8">
        <v>42984</v>
      </c>
      <c r="B18" s="13"/>
      <c r="C18" s="17" t="s">
        <v>49</v>
      </c>
      <c r="D18" s="14"/>
      <c r="E18" s="14"/>
      <c r="F18" s="14"/>
      <c r="G18" s="15"/>
      <c r="H18" s="13" t="s">
        <v>258</v>
      </c>
      <c r="I18" s="13">
        <v>2.58</v>
      </c>
      <c r="J18" s="13">
        <v>3.26</v>
      </c>
      <c r="K18" s="18"/>
      <c r="L18" s="13"/>
      <c r="M18" s="13"/>
      <c r="N18" s="13"/>
      <c r="O18" s="13"/>
      <c r="P18" s="10"/>
      <c r="Q18" s="10"/>
      <c r="R18" s="11"/>
    </row>
    <row r="19" spans="1:18" x14ac:dyDescent="0.25">
      <c r="A19" s="8">
        <v>42984</v>
      </c>
      <c r="B19" s="9" t="s">
        <v>58</v>
      </c>
      <c r="C19" s="64" t="s">
        <v>19</v>
      </c>
      <c r="D19" s="65"/>
      <c r="E19" s="65"/>
      <c r="F19" s="65"/>
      <c r="G19" s="66"/>
      <c r="H19" s="9" t="s">
        <v>128</v>
      </c>
      <c r="I19" s="9">
        <v>0</v>
      </c>
      <c r="J19" s="9">
        <v>0</v>
      </c>
      <c r="K19" s="67" t="s">
        <v>268</v>
      </c>
      <c r="L19" s="9">
        <v>5000</v>
      </c>
      <c r="M19" s="9">
        <v>5400</v>
      </c>
      <c r="N19" s="13"/>
      <c r="O19" s="13"/>
      <c r="P19" s="11"/>
      <c r="Q19" s="11"/>
      <c r="R19" s="11"/>
    </row>
    <row r="20" spans="1:18" x14ac:dyDescent="0.25">
      <c r="A20" s="12"/>
      <c r="B20" s="9"/>
      <c r="C20" s="14"/>
      <c r="D20" s="14"/>
      <c r="E20" s="14"/>
      <c r="F20" s="14"/>
      <c r="G20" s="15"/>
      <c r="H20" s="13"/>
      <c r="I20" s="13"/>
      <c r="J20" s="13"/>
      <c r="K20" s="18"/>
      <c r="L20" s="13"/>
      <c r="M20" s="13"/>
      <c r="N20" s="13"/>
      <c r="O20" s="13"/>
      <c r="P20" s="11"/>
      <c r="Q20" s="11"/>
      <c r="R20" s="11">
        <f>SUM(R12:R19)</f>
        <v>0</v>
      </c>
    </row>
    <row r="21" spans="1:18" x14ac:dyDescent="0.25">
      <c r="A21" s="6" t="s">
        <v>2</v>
      </c>
      <c r="B21" s="6" t="s">
        <v>3</v>
      </c>
      <c r="C21" s="6" t="s">
        <v>4</v>
      </c>
      <c r="D21" s="7" t="s">
        <v>5</v>
      </c>
      <c r="E21" s="7" t="s">
        <v>6</v>
      </c>
      <c r="F21" s="7" t="s">
        <v>7</v>
      </c>
      <c r="G21" s="6" t="s">
        <v>8</v>
      </c>
      <c r="H21" s="6" t="s">
        <v>9</v>
      </c>
      <c r="I21" s="6" t="s">
        <v>10</v>
      </c>
      <c r="J21" s="6" t="s">
        <v>11</v>
      </c>
      <c r="K21" s="19" t="s">
        <v>12</v>
      </c>
      <c r="L21" s="6" t="s">
        <v>13</v>
      </c>
      <c r="M21" s="6" t="s">
        <v>14</v>
      </c>
      <c r="N21" s="6" t="s">
        <v>25</v>
      </c>
      <c r="O21" s="6" t="s">
        <v>15</v>
      </c>
      <c r="P21" s="6" t="s">
        <v>16</v>
      </c>
      <c r="Q21" s="6" t="s">
        <v>17</v>
      </c>
      <c r="R21" s="6" t="s">
        <v>18</v>
      </c>
    </row>
    <row r="22" spans="1:18" x14ac:dyDescent="0.25">
      <c r="A22" s="8">
        <v>42982</v>
      </c>
      <c r="B22" s="13"/>
      <c r="C22" s="14" t="s">
        <v>52</v>
      </c>
      <c r="D22" s="14" t="s">
        <v>239</v>
      </c>
      <c r="E22" s="14" t="s">
        <v>75</v>
      </c>
      <c r="F22" s="14" t="s">
        <v>24</v>
      </c>
      <c r="G22" s="15"/>
      <c r="H22" s="13" t="s">
        <v>135</v>
      </c>
      <c r="I22" s="13">
        <v>3.3</v>
      </c>
      <c r="J22" s="13">
        <v>3.2</v>
      </c>
      <c r="K22" s="18" t="s">
        <v>175</v>
      </c>
      <c r="L22" s="13" t="s">
        <v>206</v>
      </c>
      <c r="M22" s="13" t="s">
        <v>251</v>
      </c>
      <c r="N22" s="13">
        <v>8</v>
      </c>
      <c r="O22" s="18"/>
      <c r="P22" s="10"/>
      <c r="Q22" s="10"/>
      <c r="R22" s="11"/>
    </row>
    <row r="23" spans="1:18" x14ac:dyDescent="0.25">
      <c r="A23" s="8">
        <v>42982</v>
      </c>
      <c r="B23" s="13" t="s">
        <v>56</v>
      </c>
      <c r="C23" s="14" t="s">
        <v>53</v>
      </c>
      <c r="D23" s="14" t="s">
        <v>74</v>
      </c>
      <c r="E23" s="14" t="s">
        <v>76</v>
      </c>
      <c r="F23" s="14" t="s">
        <v>27</v>
      </c>
      <c r="G23" s="15"/>
      <c r="H23" s="13" t="s">
        <v>136</v>
      </c>
      <c r="I23" s="13">
        <v>3.91</v>
      </c>
      <c r="J23" s="13">
        <v>4.05</v>
      </c>
      <c r="K23" s="18" t="s">
        <v>187</v>
      </c>
      <c r="L23" s="13" t="s">
        <v>207</v>
      </c>
      <c r="M23" s="13"/>
      <c r="N23" s="13">
        <v>2</v>
      </c>
      <c r="O23" s="13"/>
      <c r="P23" s="11"/>
      <c r="Q23" s="11"/>
      <c r="R23" s="11"/>
    </row>
    <row r="24" spans="1:18" x14ac:dyDescent="0.25">
      <c r="A24" s="12"/>
      <c r="B24" s="13"/>
      <c r="C24" s="14"/>
      <c r="D24" s="14"/>
      <c r="E24" s="14"/>
      <c r="F24" s="14"/>
      <c r="G24" s="15"/>
      <c r="H24" s="13"/>
      <c r="I24" s="13"/>
      <c r="J24" s="13"/>
      <c r="K24" s="18"/>
      <c r="L24" s="13"/>
      <c r="M24" s="13"/>
      <c r="N24" s="13"/>
      <c r="O24" s="13"/>
      <c r="P24" s="11"/>
      <c r="Q24" s="11"/>
      <c r="R24" s="11"/>
    </row>
    <row r="25" spans="1:18" x14ac:dyDescent="0.25">
      <c r="A25" s="8">
        <v>42983</v>
      </c>
      <c r="B25" s="9"/>
      <c r="C25" s="14" t="s">
        <v>52</v>
      </c>
      <c r="D25" s="14"/>
      <c r="E25" s="14"/>
      <c r="F25" s="14"/>
      <c r="G25" s="15"/>
      <c r="H25" s="13" t="s">
        <v>126</v>
      </c>
      <c r="I25" s="13"/>
      <c r="J25" s="13"/>
      <c r="K25" s="18"/>
      <c r="L25" s="13"/>
      <c r="M25" s="13"/>
      <c r="N25" s="13"/>
      <c r="O25" s="13"/>
      <c r="P25" s="10"/>
      <c r="Q25" s="10"/>
      <c r="R25" s="11"/>
    </row>
    <row r="26" spans="1:18" x14ac:dyDescent="0.25">
      <c r="A26" s="8">
        <v>42983</v>
      </c>
      <c r="B26" s="13" t="s">
        <v>57</v>
      </c>
      <c r="C26" s="14" t="s">
        <v>53</v>
      </c>
      <c r="D26" s="14"/>
      <c r="E26" s="14"/>
      <c r="F26" s="14"/>
      <c r="G26" s="15"/>
      <c r="H26" s="13" t="s">
        <v>137</v>
      </c>
      <c r="I26" s="13"/>
      <c r="J26" s="13"/>
      <c r="K26" s="67" t="s">
        <v>260</v>
      </c>
      <c r="L26" s="13"/>
      <c r="M26" s="13"/>
      <c r="N26" s="13"/>
      <c r="O26" s="13"/>
      <c r="P26" s="11"/>
      <c r="Q26" s="11"/>
      <c r="R26" s="11"/>
    </row>
    <row r="27" spans="1:18" x14ac:dyDescent="0.25">
      <c r="A27" s="12"/>
      <c r="B27" s="13"/>
      <c r="C27" s="14"/>
      <c r="D27" s="14"/>
      <c r="E27" s="14"/>
      <c r="F27" s="14"/>
      <c r="G27" s="15"/>
      <c r="H27" s="13"/>
      <c r="I27" s="13"/>
      <c r="J27" s="13"/>
      <c r="K27" s="18"/>
      <c r="L27" s="13"/>
      <c r="M27" s="13"/>
      <c r="N27" s="13"/>
      <c r="O27" s="13"/>
      <c r="P27" s="11"/>
      <c r="Q27" s="11"/>
      <c r="R27" s="11"/>
    </row>
    <row r="28" spans="1:18" x14ac:dyDescent="0.25">
      <c r="A28" s="8">
        <v>42984</v>
      </c>
      <c r="B28" s="13"/>
      <c r="C28" s="14" t="s">
        <v>52</v>
      </c>
      <c r="D28" s="14"/>
      <c r="E28" s="14"/>
      <c r="F28" s="14"/>
      <c r="G28" s="15"/>
      <c r="H28" s="13" t="s">
        <v>138</v>
      </c>
      <c r="I28" s="13"/>
      <c r="J28" s="13"/>
      <c r="K28" s="18"/>
      <c r="L28" s="13"/>
      <c r="M28" s="13"/>
      <c r="N28" s="13"/>
      <c r="O28" s="13"/>
      <c r="P28" s="10"/>
      <c r="Q28" s="10"/>
      <c r="R28" s="11"/>
    </row>
    <row r="29" spans="1:18" x14ac:dyDescent="0.25">
      <c r="A29" s="8">
        <v>42984</v>
      </c>
      <c r="B29" s="13" t="s">
        <v>58</v>
      </c>
      <c r="C29" s="14" t="s">
        <v>53</v>
      </c>
      <c r="D29" s="14"/>
      <c r="E29" s="14"/>
      <c r="F29" s="14"/>
      <c r="G29" s="15"/>
      <c r="H29" s="13" t="s">
        <v>139</v>
      </c>
      <c r="I29" s="13"/>
      <c r="J29" s="13"/>
      <c r="K29" s="18"/>
      <c r="L29" s="13"/>
      <c r="M29" s="13"/>
      <c r="N29" s="13"/>
      <c r="O29" s="13"/>
      <c r="P29" s="11"/>
      <c r="Q29" s="11"/>
      <c r="R29" s="11"/>
    </row>
    <row r="30" spans="1:18" x14ac:dyDescent="0.25">
      <c r="A30" s="12"/>
      <c r="B30" s="9"/>
      <c r="C30" s="14"/>
      <c r="D30" s="14"/>
      <c r="E30" s="14"/>
      <c r="F30" s="14"/>
      <c r="G30" s="15"/>
      <c r="H30" s="13"/>
      <c r="I30" s="13"/>
      <c r="J30" s="13"/>
      <c r="K30" s="18"/>
      <c r="L30" s="13"/>
      <c r="M30" s="13"/>
      <c r="N30" s="13"/>
      <c r="O30" s="13"/>
      <c r="P30" s="11"/>
      <c r="Q30" s="11"/>
      <c r="R30" s="11">
        <f>SUM(R22:R29)</f>
        <v>0</v>
      </c>
    </row>
  </sheetData>
  <customSheetViews>
    <customSheetView guid="{7B67CFFA-6ED2-407C-9589-9313F2C0BDD6}" topLeftCell="A10">
      <selection activeCell="K46" sqref="K46"/>
      <pageMargins left="0.7" right="0.7" top="0.75" bottom="0.75" header="0.3" footer="0.3"/>
    </customSheetView>
    <customSheetView guid="{CC3FF594-7962-4AB7-9F4F-0A33B87E2754}">
      <selection activeCell="Q9" sqref="Q9"/>
      <pageMargins left="0.7" right="0.7" top="0.75" bottom="0.75" header="0.3" footer="0.3"/>
    </customSheetView>
  </customSheetViews>
  <conditionalFormatting sqref="R2:R9">
    <cfRule type="cellIs" dxfId="150" priority="37" operator="lessThan">
      <formula>0</formula>
    </cfRule>
    <cfRule type="cellIs" dxfId="149" priority="38" operator="greaterThan">
      <formula>0</formula>
    </cfRule>
  </conditionalFormatting>
  <conditionalFormatting sqref="R10">
    <cfRule type="cellIs" dxfId="148" priority="35" operator="lessThan">
      <formula>0</formula>
    </cfRule>
    <cfRule type="cellIs" dxfId="147" priority="36" operator="greaterThan">
      <formula>0</formula>
    </cfRule>
  </conditionalFormatting>
  <conditionalFormatting sqref="R20">
    <cfRule type="cellIs" dxfId="146" priority="11" operator="lessThan">
      <formula>0</formula>
    </cfRule>
    <cfRule type="cellIs" dxfId="145" priority="12" operator="greaterThan">
      <formula>0</formula>
    </cfRule>
  </conditionalFormatting>
  <conditionalFormatting sqref="R12:R19">
    <cfRule type="cellIs" dxfId="144" priority="13" operator="lessThan">
      <formula>0</formula>
    </cfRule>
    <cfRule type="cellIs" dxfId="143" priority="14" operator="greaterThan">
      <formula>0</formula>
    </cfRule>
  </conditionalFormatting>
  <conditionalFormatting sqref="R30">
    <cfRule type="cellIs" dxfId="142" priority="7" operator="lessThan">
      <formula>0</formula>
    </cfRule>
    <cfRule type="cellIs" dxfId="141" priority="8" operator="greaterThan">
      <formula>0</formula>
    </cfRule>
  </conditionalFormatting>
  <conditionalFormatting sqref="R22:R29">
    <cfRule type="cellIs" dxfId="140" priority="9" operator="lessThan">
      <formula>0</formula>
    </cfRule>
    <cfRule type="cellIs" dxfId="139" priority="10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F17" sqref="F17"/>
    </sheetView>
  </sheetViews>
  <sheetFormatPr defaultRowHeight="15" x14ac:dyDescent="0.25"/>
  <cols>
    <col min="1" max="1" width="9.7109375" bestFit="1" customWidth="1"/>
    <col min="2" max="2" width="7.28515625" bestFit="1" customWidth="1"/>
    <col min="3" max="3" width="16.140625" customWidth="1"/>
    <col min="4" max="4" width="16.5703125" bestFit="1" customWidth="1"/>
    <col min="5" max="5" width="25.28515625" bestFit="1" customWidth="1"/>
    <col min="6" max="6" width="19.140625" bestFit="1" customWidth="1"/>
    <col min="7" max="7" width="12.140625" bestFit="1" customWidth="1"/>
    <col min="8" max="8" width="20.140625" bestFit="1" customWidth="1"/>
    <col min="9" max="9" width="4.7109375" bestFit="1" customWidth="1"/>
    <col min="10" max="10" width="16.5703125" bestFit="1" customWidth="1"/>
    <col min="11" max="11" width="25.28515625" bestFit="1" customWidth="1"/>
    <col min="14" max="14" width="20.5703125" bestFit="1" customWidth="1"/>
  </cols>
  <sheetData>
    <row r="1" spans="1:14" ht="19.5" thickBot="1" x14ac:dyDescent="0.35">
      <c r="A1" s="71" t="s">
        <v>216</v>
      </c>
      <c r="B1" s="72"/>
      <c r="C1" s="72"/>
      <c r="D1" s="21" t="s">
        <v>217</v>
      </c>
      <c r="E1" s="22" t="s">
        <v>218</v>
      </c>
      <c r="F1" s="23"/>
      <c r="G1" s="73" t="s">
        <v>219</v>
      </c>
      <c r="H1" s="72"/>
      <c r="I1" s="72"/>
      <c r="J1" s="21" t="s">
        <v>217</v>
      </c>
      <c r="K1" s="22" t="s">
        <v>218</v>
      </c>
    </row>
    <row r="2" spans="1:14" x14ac:dyDescent="0.25">
      <c r="A2" s="51">
        <v>42982</v>
      </c>
      <c r="B2" s="17" t="s">
        <v>45</v>
      </c>
      <c r="C2" s="14" t="s">
        <v>226</v>
      </c>
      <c r="D2" s="47"/>
      <c r="E2" s="52"/>
      <c r="G2" s="24"/>
      <c r="H2" s="27"/>
      <c r="I2" s="28"/>
      <c r="J2" s="29"/>
      <c r="K2" s="26" t="e">
        <f>('-180 POLICY 3GM'!#REF!)</f>
        <v>#REF!</v>
      </c>
      <c r="N2" s="30" t="s">
        <v>220</v>
      </c>
    </row>
    <row r="3" spans="1:14" ht="15.75" thickBot="1" x14ac:dyDescent="0.3">
      <c r="A3" s="53"/>
      <c r="B3" s="16" t="s">
        <v>46</v>
      </c>
      <c r="C3" s="14" t="s">
        <v>227</v>
      </c>
      <c r="D3" s="48">
        <v>42982</v>
      </c>
      <c r="E3" s="55">
        <f>('-180 POLICY 3GM'!R13)</f>
        <v>-6086.1900000000005</v>
      </c>
      <c r="G3" s="31"/>
      <c r="H3" s="34"/>
      <c r="I3" s="35"/>
      <c r="J3" s="36"/>
      <c r="K3" s="37"/>
      <c r="N3" s="38" t="e">
        <f>SUM(E2:E23,K2:K23,E28:E43,K28:K43)</f>
        <v>#REF!</v>
      </c>
    </row>
    <row r="4" spans="1:14" x14ac:dyDescent="0.25">
      <c r="A4" s="51">
        <v>42982</v>
      </c>
      <c r="B4" s="16" t="s">
        <v>50</v>
      </c>
      <c r="C4" s="14" t="s">
        <v>228</v>
      </c>
      <c r="D4" s="47">
        <v>42982</v>
      </c>
      <c r="E4" s="55">
        <f>('-180 POLICY 3GM'!R23)</f>
        <v>2887.17</v>
      </c>
      <c r="G4" s="24"/>
      <c r="H4" s="39"/>
      <c r="I4" s="25"/>
      <c r="J4" s="40"/>
      <c r="K4" s="26"/>
    </row>
    <row r="5" spans="1:14" ht="15.75" thickBot="1" x14ac:dyDescent="0.3">
      <c r="A5" s="53"/>
      <c r="B5" s="16" t="s">
        <v>51</v>
      </c>
      <c r="C5" s="14" t="s">
        <v>63</v>
      </c>
      <c r="D5" s="50"/>
      <c r="E5" s="55"/>
      <c r="G5" s="31"/>
      <c r="H5" s="41"/>
      <c r="I5" s="42"/>
      <c r="J5" s="33"/>
      <c r="K5" s="37"/>
    </row>
    <row r="6" spans="1:14" x14ac:dyDescent="0.25">
      <c r="A6" s="51">
        <v>42982</v>
      </c>
      <c r="B6" s="16" t="s">
        <v>54</v>
      </c>
      <c r="C6" s="14" t="s">
        <v>224</v>
      </c>
      <c r="D6" s="47">
        <v>42982</v>
      </c>
      <c r="E6" s="52">
        <f>('-180 POLICY 3GM'!R33)</f>
        <v>2887.17</v>
      </c>
      <c r="G6" s="24"/>
      <c r="H6" s="39"/>
      <c r="I6" s="25"/>
      <c r="J6" s="29"/>
      <c r="K6" s="26"/>
    </row>
    <row r="7" spans="1:14" ht="15.75" thickBot="1" x14ac:dyDescent="0.3">
      <c r="A7" s="53"/>
      <c r="B7" s="17" t="s">
        <v>55</v>
      </c>
      <c r="C7" s="14" t="s">
        <v>223</v>
      </c>
      <c r="D7" s="50"/>
      <c r="E7" s="55"/>
      <c r="G7" s="31"/>
      <c r="H7" s="41"/>
      <c r="I7" s="42"/>
      <c r="J7" s="33"/>
      <c r="K7" s="37"/>
    </row>
    <row r="8" spans="1:14" x14ac:dyDescent="0.25">
      <c r="A8" s="51"/>
      <c r="B8" s="44"/>
      <c r="C8" s="45"/>
      <c r="D8" s="47"/>
      <c r="E8" s="52" t="e">
        <f>('-180 POLICY 3GM'!#REF!)</f>
        <v>#REF!</v>
      </c>
      <c r="G8" s="24"/>
      <c r="H8" s="39"/>
      <c r="I8" s="25"/>
      <c r="J8" s="29"/>
      <c r="K8" s="26"/>
    </row>
    <row r="9" spans="1:14" ht="15.75" thickBot="1" x14ac:dyDescent="0.3">
      <c r="A9" s="53"/>
      <c r="B9" s="43"/>
      <c r="C9" s="32"/>
      <c r="D9" s="50"/>
      <c r="E9" s="55" t="e">
        <f>('-180 POLICY 3GM'!#REF!)</f>
        <v>#REF!</v>
      </c>
      <c r="G9" s="31"/>
      <c r="H9" s="41"/>
      <c r="I9" s="42"/>
      <c r="J9" s="33"/>
      <c r="K9" s="37"/>
    </row>
    <row r="10" spans="1:14" x14ac:dyDescent="0.25">
      <c r="A10" s="51"/>
      <c r="B10" s="44"/>
      <c r="C10" s="45"/>
      <c r="D10" s="47"/>
      <c r="E10" s="52" t="e">
        <f>('-180 POLICY 3GM'!#REF!)</f>
        <v>#REF!</v>
      </c>
      <c r="G10" s="24"/>
      <c r="H10" s="39"/>
      <c r="I10" s="25"/>
      <c r="J10" s="29"/>
      <c r="K10" s="26"/>
    </row>
    <row r="11" spans="1:14" ht="15.75" thickBot="1" x14ac:dyDescent="0.3">
      <c r="A11" s="53"/>
      <c r="B11" s="43"/>
      <c r="C11" s="32"/>
      <c r="D11" s="50"/>
      <c r="E11" s="55" t="e">
        <f>('-180 POLICY 3GM'!#REF!)</f>
        <v>#REF!</v>
      </c>
      <c r="G11" s="31"/>
      <c r="H11" s="41"/>
      <c r="I11" s="42"/>
      <c r="J11" s="33"/>
      <c r="K11" s="37"/>
    </row>
    <row r="12" spans="1:14" x14ac:dyDescent="0.25">
      <c r="A12" s="51"/>
      <c r="B12" s="44"/>
      <c r="C12" s="45"/>
      <c r="D12" s="47"/>
      <c r="E12" s="52" t="e">
        <f>('-180 POLICY 3GM'!#REF!)</f>
        <v>#REF!</v>
      </c>
      <c r="G12" s="24"/>
      <c r="H12" s="39"/>
      <c r="I12" s="25"/>
      <c r="J12" s="29"/>
      <c r="K12" s="26"/>
      <c r="N12">
        <v>-6935.77</v>
      </c>
    </row>
    <row r="13" spans="1:14" ht="15.75" thickBot="1" x14ac:dyDescent="0.3">
      <c r="A13" s="53"/>
      <c r="B13" s="43"/>
      <c r="C13" s="32"/>
      <c r="D13" s="50"/>
      <c r="E13" s="54" t="e">
        <f>('-180 POLICY 3GM'!#REF!)</f>
        <v>#REF!</v>
      </c>
      <c r="G13" s="31"/>
      <c r="H13" s="41"/>
      <c r="I13" s="42"/>
      <c r="J13" s="33"/>
      <c r="K13" s="37"/>
    </row>
    <row r="14" spans="1:14" x14ac:dyDescent="0.25">
      <c r="A14" s="51"/>
      <c r="B14" s="44"/>
      <c r="C14" s="45"/>
      <c r="D14" s="47"/>
      <c r="E14" s="52" t="e">
        <f>('-180 POLICY 3GM'!#REF!)</f>
        <v>#REF!</v>
      </c>
      <c r="G14" s="24"/>
      <c r="H14" s="39"/>
      <c r="I14" s="25"/>
      <c r="J14" s="29"/>
      <c r="K14" s="26"/>
    </row>
    <row r="15" spans="1:14" ht="15.75" thickBot="1" x14ac:dyDescent="0.3">
      <c r="A15" s="53"/>
      <c r="B15" s="43"/>
      <c r="C15" s="32"/>
      <c r="D15" s="50"/>
      <c r="E15" s="54" t="e">
        <f>('-180 POLICY 3GM'!#REF!)</f>
        <v>#REF!</v>
      </c>
      <c r="G15" s="31"/>
      <c r="H15" s="41"/>
      <c r="I15" s="42"/>
      <c r="J15" s="33"/>
      <c r="K15" s="37"/>
    </row>
    <row r="16" spans="1:14" x14ac:dyDescent="0.25">
      <c r="A16" s="51"/>
      <c r="B16" s="44"/>
      <c r="C16" s="45"/>
      <c r="D16" s="47"/>
      <c r="E16" s="52" t="e">
        <f>('-180 POLICY 3GM'!#REF!)</f>
        <v>#REF!</v>
      </c>
      <c r="G16" s="24"/>
      <c r="H16" s="39"/>
      <c r="I16" s="25"/>
      <c r="J16" s="29"/>
      <c r="K16" s="26"/>
    </row>
    <row r="17" spans="1:14" ht="15.75" thickBot="1" x14ac:dyDescent="0.3">
      <c r="A17" s="53"/>
      <c r="B17" s="43"/>
      <c r="C17" s="32"/>
      <c r="D17" s="50"/>
      <c r="E17" s="54" t="e">
        <f>('-180 POLICY 3GM'!#REF!)</f>
        <v>#REF!</v>
      </c>
      <c r="G17" s="31"/>
      <c r="H17" s="41"/>
      <c r="I17" s="42"/>
      <c r="J17" s="33"/>
      <c r="K17" s="37"/>
    </row>
    <row r="18" spans="1:14" x14ac:dyDescent="0.25">
      <c r="A18" s="51"/>
      <c r="B18" s="44"/>
      <c r="C18" s="45"/>
      <c r="D18" s="47"/>
      <c r="E18" s="52" t="e">
        <f>('-180 POLICY 3GM'!#REF!)</f>
        <v>#REF!</v>
      </c>
      <c r="G18" s="24"/>
      <c r="H18" s="39"/>
      <c r="I18" s="25"/>
      <c r="J18" s="29"/>
      <c r="K18" s="26"/>
    </row>
    <row r="19" spans="1:14" ht="15.75" thickBot="1" x14ac:dyDescent="0.3">
      <c r="A19" s="53"/>
      <c r="B19" s="43"/>
      <c r="C19" s="32"/>
      <c r="D19" s="50"/>
      <c r="E19" s="54" t="e">
        <f>('-180 POLICY 3GM'!#REF!)</f>
        <v>#REF!</v>
      </c>
      <c r="G19" s="31"/>
      <c r="H19" s="41"/>
      <c r="I19" s="42"/>
      <c r="J19" s="33"/>
      <c r="K19" s="37"/>
    </row>
    <row r="20" spans="1:14" x14ac:dyDescent="0.25">
      <c r="A20" s="51"/>
      <c r="B20" s="44"/>
      <c r="C20" s="45"/>
      <c r="D20" s="47"/>
      <c r="E20" s="52" t="e">
        <f>('-180 POLICY 3GM'!#REF!)</f>
        <v>#REF!</v>
      </c>
      <c r="G20" s="24"/>
      <c r="H20" s="39"/>
      <c r="I20" s="25"/>
      <c r="J20" s="29"/>
      <c r="K20" s="26"/>
    </row>
    <row r="21" spans="1:14" ht="15.75" thickBot="1" x14ac:dyDescent="0.3">
      <c r="A21" s="53"/>
      <c r="B21" s="43"/>
      <c r="C21" s="32"/>
      <c r="D21" s="50"/>
      <c r="E21" s="54" t="e">
        <f>('-180 POLICY 3GM'!#REF!)</f>
        <v>#REF!</v>
      </c>
      <c r="G21" s="31"/>
      <c r="H21" s="41"/>
      <c r="I21" s="42"/>
      <c r="J21" s="33"/>
      <c r="K21" s="37"/>
    </row>
    <row r="22" spans="1:14" x14ac:dyDescent="0.25">
      <c r="A22" s="51"/>
      <c r="B22" s="44"/>
      <c r="C22" s="45"/>
      <c r="D22" s="47"/>
      <c r="E22" s="52" t="e">
        <f>('-180 POLICY 3GM'!#REF!)</f>
        <v>#REF!</v>
      </c>
      <c r="G22" s="24"/>
      <c r="H22" s="39"/>
      <c r="I22" s="25"/>
      <c r="J22" s="29"/>
      <c r="K22" s="26"/>
    </row>
    <row r="23" spans="1:14" ht="15.75" thickBot="1" x14ac:dyDescent="0.3">
      <c r="A23" s="53"/>
      <c r="B23" s="43"/>
      <c r="C23" s="32"/>
      <c r="D23" s="50"/>
      <c r="E23" s="54" t="e">
        <f>('-180 POLICY 3GM'!#REF!)</f>
        <v>#REF!</v>
      </c>
      <c r="G23" s="31"/>
      <c r="H23" s="41"/>
      <c r="I23" s="42"/>
      <c r="J23" s="33"/>
      <c r="K23" s="37"/>
    </row>
    <row r="24" spans="1:14" x14ac:dyDescent="0.25">
      <c r="E24" s="46" t="e">
        <f>SUM(E2:E23)</f>
        <v>#REF!</v>
      </c>
    </row>
    <row r="26" spans="1:14" ht="15.75" thickBot="1" x14ac:dyDescent="0.3"/>
    <row r="27" spans="1:14" ht="19.5" thickBot="1" x14ac:dyDescent="0.35">
      <c r="A27" s="73" t="s">
        <v>221</v>
      </c>
      <c r="B27" s="72"/>
      <c r="C27" s="72"/>
      <c r="D27" s="21" t="s">
        <v>217</v>
      </c>
      <c r="E27" s="22" t="s">
        <v>218</v>
      </c>
      <c r="G27" s="73" t="s">
        <v>222</v>
      </c>
      <c r="H27" s="72"/>
      <c r="I27" s="72"/>
      <c r="J27" s="21" t="s">
        <v>217</v>
      </c>
      <c r="K27" s="22" t="s">
        <v>218</v>
      </c>
    </row>
    <row r="28" spans="1:14" x14ac:dyDescent="0.25">
      <c r="A28" s="51"/>
      <c r="B28" s="13"/>
      <c r="C28" s="14"/>
      <c r="D28" s="47"/>
      <c r="E28" s="26" t="e">
        <f>('NO SWEEP POLICY'!#REF!)</f>
        <v>#REF!</v>
      </c>
      <c r="G28" s="51"/>
      <c r="H28" s="44"/>
      <c r="I28" s="45"/>
      <c r="J28" s="47"/>
      <c r="K28" s="26"/>
    </row>
    <row r="29" spans="1:14" ht="15.75" thickBot="1" x14ac:dyDescent="0.3">
      <c r="A29" s="53"/>
      <c r="B29" s="13"/>
      <c r="C29" s="14"/>
      <c r="D29" s="50"/>
      <c r="E29" s="37" t="e">
        <f>('NO SWEEP POLICY'!#REF!)</f>
        <v>#REF!</v>
      </c>
      <c r="G29" s="53"/>
      <c r="H29" s="43"/>
      <c r="I29" s="32"/>
      <c r="J29" s="50"/>
      <c r="K29" s="37"/>
    </row>
    <row r="30" spans="1:14" x14ac:dyDescent="0.25">
      <c r="A30" s="51"/>
      <c r="B30" s="13"/>
      <c r="C30" s="14"/>
      <c r="D30" s="47"/>
      <c r="E30" s="26" t="e">
        <f>('NO SWEEP POLICY'!#REF!)</f>
        <v>#REF!</v>
      </c>
      <c r="G30" s="51"/>
      <c r="H30" s="44"/>
      <c r="I30" s="45"/>
      <c r="J30" s="49"/>
      <c r="K30" s="26"/>
      <c r="N30">
        <v>-8072.22</v>
      </c>
    </row>
    <row r="31" spans="1:14" ht="15.75" thickBot="1" x14ac:dyDescent="0.3">
      <c r="A31" s="53"/>
      <c r="B31" s="13"/>
      <c r="C31" s="14"/>
      <c r="D31" s="48"/>
      <c r="E31" s="37" t="e">
        <f>('NO SWEEP POLICY'!#REF!)</f>
        <v>#REF!</v>
      </c>
      <c r="G31" s="53"/>
      <c r="H31" s="43"/>
      <c r="I31" s="32"/>
      <c r="J31" s="48"/>
      <c r="K31" s="37"/>
    </row>
    <row r="32" spans="1:14" ht="15.75" thickBot="1" x14ac:dyDescent="0.3">
      <c r="A32" s="51"/>
      <c r="B32" s="44"/>
      <c r="C32" s="45"/>
      <c r="D32" s="47"/>
      <c r="E32" s="26" t="e">
        <f>('NO SWEEP POLICY'!#REF!)</f>
        <v>#REF!</v>
      </c>
      <c r="G32" s="51"/>
      <c r="H32" s="44"/>
      <c r="I32" s="45"/>
      <c r="J32" s="49"/>
      <c r="K32" s="26"/>
    </row>
    <row r="33" spans="1:11" ht="15.75" thickBot="1" x14ac:dyDescent="0.3">
      <c r="A33" s="53"/>
      <c r="B33" s="43"/>
      <c r="C33" s="32"/>
      <c r="D33" s="50"/>
      <c r="E33" s="37" t="e">
        <f>('NO SWEEP POLICY'!#REF!)</f>
        <v>#REF!</v>
      </c>
      <c r="G33" s="53"/>
      <c r="H33" s="43"/>
      <c r="I33" s="32"/>
      <c r="J33" s="48"/>
      <c r="K33" s="26"/>
    </row>
    <row r="34" spans="1:11" x14ac:dyDescent="0.25">
      <c r="A34" s="51"/>
      <c r="B34" s="44"/>
      <c r="C34" s="45"/>
      <c r="D34" s="47"/>
      <c r="E34" s="26" t="e">
        <f>('NO SWEEP POLICY'!#REF!)</f>
        <v>#REF!</v>
      </c>
      <c r="G34" s="51"/>
      <c r="H34" s="44"/>
      <c r="I34" s="45"/>
      <c r="J34" s="49"/>
      <c r="K34" s="26"/>
    </row>
    <row r="35" spans="1:11" ht="15.75" thickBot="1" x14ac:dyDescent="0.3">
      <c r="A35" s="53"/>
      <c r="B35" s="43"/>
      <c r="C35" s="32"/>
      <c r="D35" s="50"/>
      <c r="E35" s="37" t="e">
        <f>('NO SWEEP POLICY'!#REF!)</f>
        <v>#REF!</v>
      </c>
      <c r="G35" s="53"/>
      <c r="H35" s="43"/>
      <c r="I35" s="32"/>
      <c r="J35" s="50"/>
      <c r="K35" s="37"/>
    </row>
    <row r="36" spans="1:11" x14ac:dyDescent="0.25">
      <c r="A36" s="51"/>
      <c r="B36" s="44"/>
      <c r="C36" s="45"/>
      <c r="D36" s="47"/>
      <c r="E36" s="26" t="e">
        <f>('NO SWEEP POLICY'!#REF!)</f>
        <v>#REF!</v>
      </c>
      <c r="G36" s="51"/>
      <c r="H36" s="44"/>
      <c r="I36" s="45"/>
      <c r="J36" s="49"/>
      <c r="K36" s="26"/>
    </row>
    <row r="37" spans="1:11" ht="15.75" thickBot="1" x14ac:dyDescent="0.3">
      <c r="A37" s="53"/>
      <c r="B37" s="43"/>
      <c r="C37" s="32"/>
      <c r="D37" s="50"/>
      <c r="E37" s="37" t="e">
        <f>('NO SWEEP POLICY'!#REF!)</f>
        <v>#REF!</v>
      </c>
      <c r="G37" s="53"/>
      <c r="H37" s="43"/>
      <c r="I37" s="32"/>
      <c r="J37" s="50"/>
      <c r="K37" s="37"/>
    </row>
    <row r="38" spans="1:11" x14ac:dyDescent="0.25">
      <c r="A38" s="51"/>
      <c r="B38" s="44"/>
      <c r="C38" s="45"/>
      <c r="D38" s="47"/>
      <c r="E38" s="26" t="e">
        <f>('NO SWEEP POLICY'!#REF!)</f>
        <v>#REF!</v>
      </c>
      <c r="G38" s="51"/>
      <c r="H38" s="44"/>
      <c r="I38" s="45"/>
      <c r="J38" s="49"/>
      <c r="K38" s="26"/>
    </row>
    <row r="39" spans="1:11" ht="15.75" thickBot="1" x14ac:dyDescent="0.3">
      <c r="A39" s="53"/>
      <c r="B39" s="43"/>
      <c r="C39" s="32"/>
      <c r="D39" s="50"/>
      <c r="E39" s="37" t="e">
        <f>('NO SWEEP POLICY'!#REF!)</f>
        <v>#REF!</v>
      </c>
      <c r="G39" s="53"/>
      <c r="H39" s="43"/>
      <c r="I39" s="32"/>
      <c r="J39" s="50"/>
      <c r="K39" s="37"/>
    </row>
    <row r="40" spans="1:11" x14ac:dyDescent="0.25">
      <c r="A40" s="51"/>
      <c r="B40" s="44"/>
      <c r="C40" s="45"/>
      <c r="D40" s="49"/>
      <c r="E40" s="26" t="e">
        <f>('NO SWEEP POLICY'!#REF!)</f>
        <v>#REF!</v>
      </c>
      <c r="G40" s="51"/>
      <c r="H40" s="44"/>
      <c r="I40" s="45"/>
      <c r="J40" s="49"/>
      <c r="K40" s="26"/>
    </row>
    <row r="41" spans="1:11" ht="15.75" thickBot="1" x14ac:dyDescent="0.3">
      <c r="A41" s="53"/>
      <c r="B41" s="43"/>
      <c r="C41" s="32"/>
      <c r="D41" s="50"/>
      <c r="E41" s="37" t="e">
        <f>('NO SWEEP POLICY'!#REF!)</f>
        <v>#REF!</v>
      </c>
      <c r="G41" s="53"/>
      <c r="H41" s="43"/>
      <c r="I41" s="32"/>
      <c r="J41" s="50"/>
      <c r="K41" s="37"/>
    </row>
    <row r="42" spans="1:11" x14ac:dyDescent="0.25">
      <c r="A42" s="51"/>
      <c r="B42" s="44"/>
      <c r="C42" s="45"/>
      <c r="D42" s="49"/>
      <c r="E42" s="26" t="e">
        <f>('NO SWEEP POLICY'!#REF!)</f>
        <v>#REF!</v>
      </c>
      <c r="G42" s="51"/>
      <c r="H42" s="44"/>
      <c r="I42" s="45"/>
      <c r="J42" s="49"/>
      <c r="K42" s="26"/>
    </row>
    <row r="43" spans="1:11" ht="15.75" thickBot="1" x14ac:dyDescent="0.3">
      <c r="A43" s="53"/>
      <c r="B43" s="43"/>
      <c r="C43" s="32"/>
      <c r="D43" s="50"/>
      <c r="E43" s="37" t="e">
        <f>('NO SWEEP POLICY'!#REF!)</f>
        <v>#REF!</v>
      </c>
      <c r="G43" s="53"/>
      <c r="H43" s="43"/>
      <c r="I43" s="32"/>
      <c r="J43" s="50"/>
      <c r="K43" s="37"/>
    </row>
  </sheetData>
  <customSheetViews>
    <customSheetView guid="{7B67CFFA-6ED2-407C-9589-9313F2C0BDD6}">
      <selection activeCell="D10" sqref="D10"/>
      <pageMargins left="0.7" right="0.7" top="0.75" bottom="0.75" header="0.3" footer="0.3"/>
    </customSheetView>
    <customSheetView guid="{CC3FF594-7962-4AB7-9F4F-0A33B87E2754}" topLeftCell="A4">
      <selection activeCell="F14" sqref="F14"/>
      <pageMargins left="0.7" right="0.7" top="0.75" bottom="0.75" header="0.3" footer="0.3"/>
    </customSheetView>
  </customSheetViews>
  <mergeCells count="4">
    <mergeCell ref="A1:C1"/>
    <mergeCell ref="G1:I1"/>
    <mergeCell ref="A27:C27"/>
    <mergeCell ref="G27:I27"/>
  </mergeCells>
  <conditionalFormatting sqref="K29 E28:E29">
    <cfRule type="cellIs" dxfId="138" priority="121" operator="lessThan">
      <formula>0</formula>
    </cfRule>
    <cfRule type="cellIs" dxfId="137" priority="122" operator="greaterThan">
      <formula>0</formula>
    </cfRule>
  </conditionalFormatting>
  <conditionalFormatting sqref="E2:E9">
    <cfRule type="cellIs" dxfId="136" priority="119" operator="lessThan">
      <formula>0</formula>
    </cfRule>
    <cfRule type="cellIs" dxfId="135" priority="120" operator="greaterThan">
      <formula>0</formula>
    </cfRule>
  </conditionalFormatting>
  <conditionalFormatting sqref="K3">
    <cfRule type="cellIs" dxfId="134" priority="111" operator="lessThan">
      <formula>0</formula>
    </cfRule>
    <cfRule type="cellIs" dxfId="133" priority="112" operator="greaterThan">
      <formula>0</formula>
    </cfRule>
  </conditionalFormatting>
  <conditionalFormatting sqref="K4">
    <cfRule type="cellIs" dxfId="132" priority="109" operator="lessThan">
      <formula>0</formula>
    </cfRule>
    <cfRule type="cellIs" dxfId="131" priority="110" operator="greaterThan">
      <formula>0</formula>
    </cfRule>
  </conditionalFormatting>
  <conditionalFormatting sqref="K2">
    <cfRule type="cellIs" dxfId="130" priority="107" operator="lessThan">
      <formula>0</formula>
    </cfRule>
    <cfRule type="cellIs" dxfId="129" priority="108" operator="greaterThan">
      <formula>0</formula>
    </cfRule>
  </conditionalFormatting>
  <conditionalFormatting sqref="K5">
    <cfRule type="cellIs" dxfId="128" priority="105" operator="lessThan">
      <formula>0</formula>
    </cfRule>
    <cfRule type="cellIs" dxfId="127" priority="106" operator="greaterThan">
      <formula>0</formula>
    </cfRule>
  </conditionalFormatting>
  <conditionalFormatting sqref="K28">
    <cfRule type="cellIs" dxfId="126" priority="103" operator="lessThan">
      <formula>0</formula>
    </cfRule>
    <cfRule type="cellIs" dxfId="125" priority="104" operator="greaterThan">
      <formula>0</formula>
    </cfRule>
  </conditionalFormatting>
  <conditionalFormatting sqref="K6">
    <cfRule type="cellIs" dxfId="124" priority="101" operator="lessThan">
      <formula>0</formula>
    </cfRule>
    <cfRule type="cellIs" dxfId="123" priority="102" operator="greaterThan">
      <formula>0</formula>
    </cfRule>
  </conditionalFormatting>
  <conditionalFormatting sqref="K7">
    <cfRule type="cellIs" dxfId="122" priority="99" operator="lessThan">
      <formula>0</formula>
    </cfRule>
    <cfRule type="cellIs" dxfId="121" priority="100" operator="greaterThan">
      <formula>0</formula>
    </cfRule>
  </conditionalFormatting>
  <conditionalFormatting sqref="K8">
    <cfRule type="cellIs" dxfId="120" priority="97" operator="lessThan">
      <formula>0</formula>
    </cfRule>
    <cfRule type="cellIs" dxfId="119" priority="98" operator="greaterThan">
      <formula>0</formula>
    </cfRule>
  </conditionalFormatting>
  <conditionalFormatting sqref="K9">
    <cfRule type="cellIs" dxfId="118" priority="95" operator="lessThan">
      <formula>0</formula>
    </cfRule>
    <cfRule type="cellIs" dxfId="117" priority="96" operator="greaterThan">
      <formula>0</formula>
    </cfRule>
  </conditionalFormatting>
  <conditionalFormatting sqref="K10">
    <cfRule type="cellIs" dxfId="116" priority="93" operator="lessThan">
      <formula>0</formula>
    </cfRule>
    <cfRule type="cellIs" dxfId="115" priority="94" operator="greaterThan">
      <formula>0</formula>
    </cfRule>
  </conditionalFormatting>
  <conditionalFormatting sqref="K11">
    <cfRule type="cellIs" dxfId="114" priority="91" operator="lessThan">
      <formula>0</formula>
    </cfRule>
    <cfRule type="cellIs" dxfId="113" priority="92" operator="greaterThan">
      <formula>0</formula>
    </cfRule>
  </conditionalFormatting>
  <conditionalFormatting sqref="K12">
    <cfRule type="cellIs" dxfId="112" priority="89" operator="lessThan">
      <formula>0</formula>
    </cfRule>
    <cfRule type="cellIs" dxfId="111" priority="90" operator="greaterThan">
      <formula>0</formula>
    </cfRule>
  </conditionalFormatting>
  <conditionalFormatting sqref="K13">
    <cfRule type="cellIs" dxfId="110" priority="87" operator="lessThan">
      <formula>0</formula>
    </cfRule>
    <cfRule type="cellIs" dxfId="109" priority="88" operator="greaterThan">
      <formula>0</formula>
    </cfRule>
  </conditionalFormatting>
  <conditionalFormatting sqref="E37">
    <cfRule type="cellIs" dxfId="108" priority="79" operator="lessThan">
      <formula>0</formula>
    </cfRule>
    <cfRule type="cellIs" dxfId="107" priority="80" operator="greaterThan">
      <formula>0</formula>
    </cfRule>
  </conditionalFormatting>
  <conditionalFormatting sqref="E30:E31">
    <cfRule type="cellIs" dxfId="106" priority="85" operator="lessThan">
      <formula>0</formula>
    </cfRule>
    <cfRule type="cellIs" dxfId="105" priority="86" operator="greaterThan">
      <formula>0</formula>
    </cfRule>
  </conditionalFormatting>
  <conditionalFormatting sqref="E33">
    <cfRule type="cellIs" dxfId="104" priority="83" operator="lessThan">
      <formula>0</formula>
    </cfRule>
    <cfRule type="cellIs" dxfId="103" priority="84" operator="greaterThan">
      <formula>0</formula>
    </cfRule>
  </conditionalFormatting>
  <conditionalFormatting sqref="E35">
    <cfRule type="cellIs" dxfId="102" priority="81" operator="lessThan">
      <formula>0</formula>
    </cfRule>
    <cfRule type="cellIs" dxfId="101" priority="82" operator="greaterThan">
      <formula>0</formula>
    </cfRule>
  </conditionalFormatting>
  <conditionalFormatting sqref="K31">
    <cfRule type="cellIs" dxfId="100" priority="77" operator="lessThan">
      <formula>0</formula>
    </cfRule>
    <cfRule type="cellIs" dxfId="99" priority="78" operator="greaterThan">
      <formula>0</formula>
    </cfRule>
  </conditionalFormatting>
  <conditionalFormatting sqref="K30">
    <cfRule type="cellIs" dxfId="98" priority="75" operator="lessThan">
      <formula>0</formula>
    </cfRule>
    <cfRule type="cellIs" dxfId="97" priority="76" operator="greaterThan">
      <formula>0</formula>
    </cfRule>
  </conditionalFormatting>
  <conditionalFormatting sqref="K33">
    <cfRule type="cellIs" dxfId="96" priority="73" operator="lessThan">
      <formula>0</formula>
    </cfRule>
    <cfRule type="cellIs" dxfId="95" priority="74" operator="greaterThan">
      <formula>0</formula>
    </cfRule>
  </conditionalFormatting>
  <conditionalFormatting sqref="K32">
    <cfRule type="cellIs" dxfId="94" priority="71" operator="lessThan">
      <formula>0</formula>
    </cfRule>
    <cfRule type="cellIs" dxfId="93" priority="72" operator="greaterThan">
      <formula>0</formula>
    </cfRule>
  </conditionalFormatting>
  <conditionalFormatting sqref="K35">
    <cfRule type="cellIs" dxfId="92" priority="69" operator="lessThan">
      <formula>0</formula>
    </cfRule>
    <cfRule type="cellIs" dxfId="91" priority="70" operator="greaterThan">
      <formula>0</formula>
    </cfRule>
  </conditionalFormatting>
  <conditionalFormatting sqref="K34">
    <cfRule type="cellIs" dxfId="90" priority="67" operator="lessThan">
      <formula>0</formula>
    </cfRule>
    <cfRule type="cellIs" dxfId="89" priority="68" operator="greaterThan">
      <formula>0</formula>
    </cfRule>
  </conditionalFormatting>
  <conditionalFormatting sqref="K37">
    <cfRule type="cellIs" dxfId="88" priority="65" operator="lessThan">
      <formula>0</formula>
    </cfRule>
    <cfRule type="cellIs" dxfId="87" priority="66" operator="greaterThan">
      <formula>0</formula>
    </cfRule>
  </conditionalFormatting>
  <conditionalFormatting sqref="K36">
    <cfRule type="cellIs" dxfId="86" priority="63" operator="lessThan">
      <formula>0</formula>
    </cfRule>
    <cfRule type="cellIs" dxfId="85" priority="64" operator="greaterThan">
      <formula>0</formula>
    </cfRule>
  </conditionalFormatting>
  <conditionalFormatting sqref="K14">
    <cfRule type="cellIs" dxfId="84" priority="61" operator="lessThan">
      <formula>0</formula>
    </cfRule>
    <cfRule type="cellIs" dxfId="83" priority="62" operator="greaterThan">
      <formula>0</formula>
    </cfRule>
  </conditionalFormatting>
  <conditionalFormatting sqref="K15">
    <cfRule type="cellIs" dxfId="82" priority="59" operator="lessThan">
      <formula>0</formula>
    </cfRule>
    <cfRule type="cellIs" dxfId="81" priority="60" operator="greaterThan">
      <formula>0</formula>
    </cfRule>
  </conditionalFormatting>
  <conditionalFormatting sqref="K16">
    <cfRule type="cellIs" dxfId="80" priority="57" operator="lessThan">
      <formula>0</formula>
    </cfRule>
    <cfRule type="cellIs" dxfId="79" priority="58" operator="greaterThan">
      <formula>0</formula>
    </cfRule>
  </conditionalFormatting>
  <conditionalFormatting sqref="K17">
    <cfRule type="cellIs" dxfId="78" priority="55" operator="lessThan">
      <formula>0</formula>
    </cfRule>
    <cfRule type="cellIs" dxfId="77" priority="56" operator="greaterThan">
      <formula>0</formula>
    </cfRule>
  </conditionalFormatting>
  <conditionalFormatting sqref="K18">
    <cfRule type="cellIs" dxfId="76" priority="53" operator="lessThan">
      <formula>0</formula>
    </cfRule>
    <cfRule type="cellIs" dxfId="75" priority="54" operator="greaterThan">
      <formula>0</formula>
    </cfRule>
  </conditionalFormatting>
  <conditionalFormatting sqref="K19">
    <cfRule type="cellIs" dxfId="74" priority="51" operator="lessThan">
      <formula>0</formula>
    </cfRule>
    <cfRule type="cellIs" dxfId="73" priority="52" operator="greaterThan">
      <formula>0</formula>
    </cfRule>
  </conditionalFormatting>
  <conditionalFormatting sqref="K20">
    <cfRule type="cellIs" dxfId="72" priority="49" operator="lessThan">
      <formula>0</formula>
    </cfRule>
    <cfRule type="cellIs" dxfId="71" priority="50" operator="greaterThan">
      <formula>0</formula>
    </cfRule>
  </conditionalFormatting>
  <conditionalFormatting sqref="K21">
    <cfRule type="cellIs" dxfId="70" priority="47" operator="lessThan">
      <formula>0</formula>
    </cfRule>
    <cfRule type="cellIs" dxfId="69" priority="48" operator="greaterThan">
      <formula>0</formula>
    </cfRule>
  </conditionalFormatting>
  <conditionalFormatting sqref="K22">
    <cfRule type="cellIs" dxfId="68" priority="45" operator="lessThan">
      <formula>0</formula>
    </cfRule>
    <cfRule type="cellIs" dxfId="67" priority="46" operator="greaterThan">
      <formula>0</formula>
    </cfRule>
  </conditionalFormatting>
  <conditionalFormatting sqref="K23">
    <cfRule type="cellIs" dxfId="66" priority="43" operator="lessThan">
      <formula>0</formula>
    </cfRule>
    <cfRule type="cellIs" dxfId="65" priority="44" operator="greaterThan">
      <formula>0</formula>
    </cfRule>
  </conditionalFormatting>
  <conditionalFormatting sqref="E39">
    <cfRule type="cellIs" dxfId="64" priority="41" operator="lessThan">
      <formula>0</formula>
    </cfRule>
    <cfRule type="cellIs" dxfId="63" priority="42" operator="greaterThan">
      <formula>0</formula>
    </cfRule>
  </conditionalFormatting>
  <conditionalFormatting sqref="E40:E41">
    <cfRule type="cellIs" dxfId="62" priority="39" operator="lessThan">
      <formula>0</formula>
    </cfRule>
    <cfRule type="cellIs" dxfId="61" priority="40" operator="greaterThan">
      <formula>0</formula>
    </cfRule>
  </conditionalFormatting>
  <conditionalFormatting sqref="E42:E43">
    <cfRule type="cellIs" dxfId="60" priority="37" operator="lessThan">
      <formula>0</formula>
    </cfRule>
    <cfRule type="cellIs" dxfId="59" priority="38" operator="greaterThan">
      <formula>0</formula>
    </cfRule>
  </conditionalFormatting>
  <conditionalFormatting sqref="K39">
    <cfRule type="cellIs" dxfId="58" priority="35" operator="lessThan">
      <formula>0</formula>
    </cfRule>
    <cfRule type="cellIs" dxfId="57" priority="36" operator="greaterThan">
      <formula>0</formula>
    </cfRule>
  </conditionalFormatting>
  <conditionalFormatting sqref="K38">
    <cfRule type="cellIs" dxfId="56" priority="33" operator="lessThan">
      <formula>0</formula>
    </cfRule>
    <cfRule type="cellIs" dxfId="55" priority="34" operator="greaterThan">
      <formula>0</formula>
    </cfRule>
  </conditionalFormatting>
  <conditionalFormatting sqref="K41">
    <cfRule type="cellIs" dxfId="54" priority="31" operator="lessThan">
      <formula>0</formula>
    </cfRule>
    <cfRule type="cellIs" dxfId="53" priority="32" operator="greaterThan">
      <formula>0</formula>
    </cfRule>
  </conditionalFormatting>
  <conditionalFormatting sqref="K40">
    <cfRule type="cellIs" dxfId="52" priority="29" operator="lessThan">
      <formula>0</formula>
    </cfRule>
    <cfRule type="cellIs" dxfId="51" priority="30" operator="greaterThan">
      <formula>0</formula>
    </cfRule>
  </conditionalFormatting>
  <conditionalFormatting sqref="K43">
    <cfRule type="cellIs" dxfId="50" priority="27" operator="lessThan">
      <formula>0</formula>
    </cfRule>
    <cfRule type="cellIs" dxfId="49" priority="28" operator="greaterThan">
      <formula>0</formula>
    </cfRule>
  </conditionalFormatting>
  <conditionalFormatting sqref="K42">
    <cfRule type="cellIs" dxfId="48" priority="25" operator="lessThan">
      <formula>0</formula>
    </cfRule>
    <cfRule type="cellIs" dxfId="47" priority="26" operator="greaterThan">
      <formula>0</formula>
    </cfRule>
  </conditionalFormatting>
  <conditionalFormatting sqref="E32">
    <cfRule type="cellIs" dxfId="46" priority="23" operator="lessThan">
      <formula>0</formula>
    </cfRule>
    <cfRule type="cellIs" dxfId="45" priority="24" operator="greaterThan">
      <formula>0</formula>
    </cfRule>
  </conditionalFormatting>
  <conditionalFormatting sqref="E34">
    <cfRule type="cellIs" dxfId="44" priority="21" operator="lessThan">
      <formula>0</formula>
    </cfRule>
    <cfRule type="cellIs" dxfId="43" priority="22" operator="greaterThan">
      <formula>0</formula>
    </cfRule>
  </conditionalFormatting>
  <conditionalFormatting sqref="E36">
    <cfRule type="cellIs" dxfId="42" priority="19" operator="lessThan">
      <formula>0</formula>
    </cfRule>
    <cfRule type="cellIs" dxfId="41" priority="20" operator="greaterThan">
      <formula>0</formula>
    </cfRule>
  </conditionalFormatting>
  <conditionalFormatting sqref="E38">
    <cfRule type="cellIs" dxfId="40" priority="17" operator="lessThan">
      <formula>0</formula>
    </cfRule>
    <cfRule type="cellIs" dxfId="39" priority="18" operator="greaterThan">
      <formula>0</formula>
    </cfRule>
  </conditionalFormatting>
  <conditionalFormatting sqref="E22:E23">
    <cfRule type="cellIs" dxfId="38" priority="3" operator="lessThan">
      <formula>0</formula>
    </cfRule>
    <cfRule type="cellIs" dxfId="37" priority="4" operator="greaterThan">
      <formula>0</formula>
    </cfRule>
  </conditionalFormatting>
  <conditionalFormatting sqref="E12:E13">
    <cfRule type="cellIs" dxfId="36" priority="13" operator="lessThan">
      <formula>0</formula>
    </cfRule>
    <cfRule type="cellIs" dxfId="35" priority="14" operator="greaterThan">
      <formula>0</formula>
    </cfRule>
  </conditionalFormatting>
  <conditionalFormatting sqref="E14:E15">
    <cfRule type="cellIs" dxfId="34" priority="11" operator="lessThan">
      <formula>0</formula>
    </cfRule>
    <cfRule type="cellIs" dxfId="33" priority="12" operator="greaterThan">
      <formula>0</formula>
    </cfRule>
  </conditionalFormatting>
  <conditionalFormatting sqref="E16:E17">
    <cfRule type="cellIs" dxfId="32" priority="9" operator="lessThan">
      <formula>0</formula>
    </cfRule>
    <cfRule type="cellIs" dxfId="31" priority="10" operator="greaterThan">
      <formula>0</formula>
    </cfRule>
  </conditionalFormatting>
  <conditionalFormatting sqref="E18:E19">
    <cfRule type="cellIs" dxfId="30" priority="7" operator="lessThan">
      <formula>0</formula>
    </cfRule>
    <cfRule type="cellIs" dxfId="29" priority="8" operator="greaterThan">
      <formula>0</formula>
    </cfRule>
  </conditionalFormatting>
  <conditionalFormatting sqref="E20:E21">
    <cfRule type="cellIs" dxfId="28" priority="5" operator="lessThan">
      <formula>0</formula>
    </cfRule>
    <cfRule type="cellIs" dxfId="27" priority="6" operator="greaterThan">
      <formula>0</formula>
    </cfRule>
  </conditionalFormatting>
  <conditionalFormatting sqref="E10:E11">
    <cfRule type="cellIs" dxfId="26" priority="1" operator="less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opLeftCell="A64" workbookViewId="0">
      <selection activeCell="K76" sqref="K76"/>
    </sheetView>
  </sheetViews>
  <sheetFormatPr defaultRowHeight="15" x14ac:dyDescent="0.25"/>
  <cols>
    <col min="1" max="1" width="8.7109375" bestFit="1" customWidth="1"/>
    <col min="2" max="2" width="28.28515625" bestFit="1" customWidth="1"/>
    <col min="3" max="3" width="7" bestFit="1" customWidth="1"/>
    <col min="4" max="4" width="12.140625" bestFit="1" customWidth="1"/>
    <col min="5" max="5" width="11.7109375" bestFit="1" customWidth="1"/>
    <col min="6" max="6" width="3.85546875" bestFit="1" customWidth="1"/>
    <col min="7" max="7" width="9" bestFit="1" customWidth="1"/>
    <col min="8" max="8" width="13.42578125" bestFit="1" customWidth="1"/>
    <col min="9" max="9" width="5" bestFit="1" customWidth="1"/>
    <col min="10" max="10" width="6.5703125" bestFit="1" customWidth="1"/>
    <col min="11" max="11" width="47.42578125" customWidth="1"/>
    <col min="12" max="12" width="8.140625" bestFit="1" customWidth="1"/>
    <col min="13" max="13" width="9" customWidth="1"/>
    <col min="14" max="14" width="9.140625" customWidth="1"/>
    <col min="15" max="15" width="20.42578125" customWidth="1"/>
    <col min="16" max="17" width="4.85546875" bestFit="1" customWidth="1"/>
    <col min="18" max="18" width="4.42578125" bestFit="1" customWidth="1"/>
  </cols>
  <sheetData>
    <row r="1" spans="1:18" x14ac:dyDescent="0.25">
      <c r="A1" s="6" t="s">
        <v>2</v>
      </c>
      <c r="B1" s="6" t="s">
        <v>3</v>
      </c>
      <c r="C1" s="6" t="s">
        <v>4</v>
      </c>
      <c r="D1" s="7" t="s">
        <v>5</v>
      </c>
      <c r="E1" s="7" t="s">
        <v>6</v>
      </c>
      <c r="F1" s="7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19" t="s">
        <v>12</v>
      </c>
      <c r="L1" s="6" t="s">
        <v>13</v>
      </c>
      <c r="M1" s="6" t="s">
        <v>14</v>
      </c>
      <c r="N1" s="6"/>
      <c r="O1" s="6" t="s">
        <v>15</v>
      </c>
      <c r="P1" s="6" t="s">
        <v>16</v>
      </c>
      <c r="Q1" s="6" t="s">
        <v>17</v>
      </c>
      <c r="R1" s="6" t="s">
        <v>18</v>
      </c>
    </row>
    <row r="2" spans="1:18" x14ac:dyDescent="0.25">
      <c r="A2" s="56">
        <v>42982</v>
      </c>
      <c r="B2" s="57" t="s">
        <v>172</v>
      </c>
      <c r="C2" s="17" t="s">
        <v>30</v>
      </c>
      <c r="D2" s="17" t="s">
        <v>223</v>
      </c>
      <c r="E2" s="17" t="s">
        <v>67</v>
      </c>
      <c r="F2" s="17" t="s">
        <v>77</v>
      </c>
      <c r="G2" s="58"/>
      <c r="H2" s="57" t="s">
        <v>84</v>
      </c>
      <c r="I2" s="57">
        <v>4.41</v>
      </c>
      <c r="J2" s="57">
        <v>2.12</v>
      </c>
      <c r="K2" s="59" t="s">
        <v>177</v>
      </c>
      <c r="L2" s="57" t="s">
        <v>193</v>
      </c>
      <c r="M2" s="57" t="s">
        <v>251</v>
      </c>
      <c r="N2" s="57">
        <v>7</v>
      </c>
      <c r="O2" s="59"/>
      <c r="P2" s="10"/>
      <c r="Q2" s="10"/>
      <c r="R2" s="11"/>
    </row>
    <row r="3" spans="1:18" x14ac:dyDescent="0.25">
      <c r="A3" s="56">
        <v>42982</v>
      </c>
      <c r="B3" s="57" t="s">
        <v>56</v>
      </c>
      <c r="C3" s="17" t="s">
        <v>31</v>
      </c>
      <c r="D3" s="17" t="s">
        <v>224</v>
      </c>
      <c r="E3" s="17" t="s">
        <v>68</v>
      </c>
      <c r="F3" s="17" t="s">
        <v>77</v>
      </c>
      <c r="G3" s="58"/>
      <c r="H3" s="57" t="s">
        <v>85</v>
      </c>
      <c r="I3" s="57">
        <v>0</v>
      </c>
      <c r="J3" s="57">
        <v>0</v>
      </c>
      <c r="K3" s="59" t="s">
        <v>175</v>
      </c>
      <c r="L3" s="57" t="s">
        <v>194</v>
      </c>
      <c r="M3" s="57"/>
      <c r="N3" s="57">
        <v>6</v>
      </c>
      <c r="O3" s="57"/>
      <c r="P3" s="11"/>
      <c r="Q3" s="11"/>
      <c r="R3" s="11"/>
    </row>
    <row r="4" spans="1:18" x14ac:dyDescent="0.25">
      <c r="A4" s="60"/>
      <c r="B4" s="57"/>
      <c r="C4" s="17"/>
      <c r="D4" s="17"/>
      <c r="E4" s="17"/>
      <c r="F4" s="17"/>
      <c r="G4" s="58"/>
      <c r="H4" s="57"/>
      <c r="I4" s="57"/>
      <c r="J4" s="57"/>
      <c r="K4" s="59"/>
      <c r="L4" s="57"/>
      <c r="M4" s="57"/>
      <c r="N4" s="57"/>
      <c r="O4" s="57"/>
      <c r="P4" s="11"/>
      <c r="Q4" s="11"/>
      <c r="R4" s="11"/>
    </row>
    <row r="5" spans="1:18" x14ac:dyDescent="0.25">
      <c r="A5" s="56">
        <v>42983</v>
      </c>
      <c r="B5" s="61"/>
      <c r="C5" s="17" t="s">
        <v>30</v>
      </c>
      <c r="D5" s="17"/>
      <c r="E5" s="17"/>
      <c r="F5" s="17"/>
      <c r="G5" s="58"/>
      <c r="H5" s="57" t="s">
        <v>86</v>
      </c>
      <c r="I5" s="57"/>
      <c r="J5" s="57"/>
      <c r="K5" s="59"/>
      <c r="L5" s="57"/>
      <c r="M5" s="57"/>
      <c r="N5" s="57"/>
      <c r="O5" s="57"/>
      <c r="P5" s="10"/>
      <c r="Q5" s="10"/>
      <c r="R5" s="11"/>
    </row>
    <row r="6" spans="1:18" x14ac:dyDescent="0.25">
      <c r="A6" s="56">
        <v>42983</v>
      </c>
      <c r="B6" s="57" t="s">
        <v>57</v>
      </c>
      <c r="C6" s="17" t="s">
        <v>31</v>
      </c>
      <c r="D6" s="17"/>
      <c r="E6" s="17"/>
      <c r="F6" s="17"/>
      <c r="G6" s="58"/>
      <c r="H6" s="57" t="s">
        <v>87</v>
      </c>
      <c r="I6" s="57"/>
      <c r="J6" s="57"/>
      <c r="K6" s="59"/>
      <c r="L6" s="57"/>
      <c r="M6" s="57"/>
      <c r="N6" s="57"/>
      <c r="O6" s="57"/>
      <c r="P6" s="11"/>
      <c r="Q6" s="11"/>
      <c r="R6" s="11"/>
    </row>
    <row r="7" spans="1:18" x14ac:dyDescent="0.25">
      <c r="A7" s="60"/>
      <c r="B7" s="57"/>
      <c r="C7" s="17"/>
      <c r="D7" s="17"/>
      <c r="E7" s="17"/>
      <c r="F7" s="17"/>
      <c r="G7" s="58"/>
      <c r="H7" s="57"/>
      <c r="I7" s="57"/>
      <c r="J7" s="57"/>
      <c r="K7" s="59"/>
      <c r="L7" s="57"/>
      <c r="M7" s="57"/>
      <c r="N7" s="57"/>
      <c r="O7" s="57"/>
      <c r="P7" s="11"/>
      <c r="Q7" s="11"/>
      <c r="R7" s="11"/>
    </row>
    <row r="8" spans="1:18" x14ac:dyDescent="0.25">
      <c r="A8" s="56">
        <v>42984</v>
      </c>
      <c r="B8" s="57"/>
      <c r="C8" s="17" t="s">
        <v>30</v>
      </c>
      <c r="D8" s="17"/>
      <c r="E8" s="17"/>
      <c r="F8" s="17"/>
      <c r="G8" s="58"/>
      <c r="H8" s="57" t="s">
        <v>88</v>
      </c>
      <c r="I8" s="57"/>
      <c r="J8" s="57"/>
      <c r="K8" s="59"/>
      <c r="L8" s="57"/>
      <c r="M8" s="57"/>
      <c r="N8" s="57"/>
      <c r="O8" s="57"/>
      <c r="P8" s="10"/>
      <c r="Q8" s="10"/>
      <c r="R8" s="11"/>
    </row>
    <row r="9" spans="1:18" x14ac:dyDescent="0.25">
      <c r="A9" s="56">
        <v>42984</v>
      </c>
      <c r="B9" s="57" t="s">
        <v>58</v>
      </c>
      <c r="C9" s="17" t="s">
        <v>31</v>
      </c>
      <c r="D9" s="17"/>
      <c r="E9" s="17"/>
      <c r="F9" s="17"/>
      <c r="G9" s="58"/>
      <c r="H9" s="57" t="s">
        <v>89</v>
      </c>
      <c r="I9" s="57"/>
      <c r="J9" s="57"/>
      <c r="K9" s="59"/>
      <c r="L9" s="57"/>
      <c r="M9" s="57"/>
      <c r="N9" s="57"/>
      <c r="O9" s="57"/>
      <c r="P9" s="11"/>
      <c r="Q9" s="11"/>
      <c r="R9" s="11"/>
    </row>
    <row r="10" spans="1:18" x14ac:dyDescent="0.25">
      <c r="A10" s="60"/>
      <c r="B10" s="57"/>
      <c r="C10" s="17"/>
      <c r="D10" s="17"/>
      <c r="E10" s="17"/>
      <c r="F10" s="17"/>
      <c r="G10" s="58"/>
      <c r="H10" s="57"/>
      <c r="I10" s="57"/>
      <c r="J10" s="57"/>
      <c r="K10" s="59"/>
      <c r="L10" s="57"/>
      <c r="M10" s="57"/>
      <c r="N10" s="57"/>
      <c r="O10" s="57"/>
      <c r="P10" s="11"/>
      <c r="Q10" s="11"/>
      <c r="R10" s="11">
        <f>SUM(R2:R9)</f>
        <v>0</v>
      </c>
    </row>
    <row r="11" spans="1:18" x14ac:dyDescent="0.25">
      <c r="A11" s="6" t="s">
        <v>2</v>
      </c>
      <c r="B11" s="6" t="s">
        <v>3</v>
      </c>
      <c r="C11" s="6" t="s">
        <v>4</v>
      </c>
      <c r="D11" s="7" t="s">
        <v>5</v>
      </c>
      <c r="E11" s="7" t="s">
        <v>6</v>
      </c>
      <c r="F11" s="7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19" t="s">
        <v>12</v>
      </c>
      <c r="L11" s="6" t="s">
        <v>13</v>
      </c>
      <c r="M11" s="6" t="s">
        <v>14</v>
      </c>
      <c r="N11" s="6" t="s">
        <v>25</v>
      </c>
      <c r="O11" s="6" t="s">
        <v>15</v>
      </c>
      <c r="P11" s="6" t="s">
        <v>16</v>
      </c>
      <c r="Q11" s="6" t="s">
        <v>17</v>
      </c>
      <c r="R11" s="6" t="s">
        <v>18</v>
      </c>
    </row>
    <row r="12" spans="1:18" x14ac:dyDescent="0.25">
      <c r="A12" s="56">
        <v>42982</v>
      </c>
      <c r="B12" s="57" t="s">
        <v>172</v>
      </c>
      <c r="C12" s="17" t="s">
        <v>38</v>
      </c>
      <c r="D12" s="17" t="s">
        <v>234</v>
      </c>
      <c r="E12" s="17"/>
      <c r="F12" s="17" t="s">
        <v>78</v>
      </c>
      <c r="G12" s="58"/>
      <c r="H12" s="57" t="s">
        <v>225</v>
      </c>
      <c r="I12" s="57"/>
      <c r="J12" s="57"/>
      <c r="K12" s="59" t="s">
        <v>176</v>
      </c>
      <c r="L12" s="57" t="s">
        <v>197</v>
      </c>
      <c r="M12" s="57"/>
      <c r="N12" s="57">
        <v>3</v>
      </c>
      <c r="O12" s="59"/>
      <c r="P12" s="10"/>
      <c r="Q12" s="10"/>
      <c r="R12" s="11"/>
    </row>
    <row r="13" spans="1:18" ht="30" x14ac:dyDescent="0.25">
      <c r="A13" s="56">
        <v>42982</v>
      </c>
      <c r="B13" s="57" t="s">
        <v>56</v>
      </c>
      <c r="C13" s="17" t="s">
        <v>39</v>
      </c>
      <c r="D13" s="17" t="s">
        <v>233</v>
      </c>
      <c r="E13" s="17"/>
      <c r="F13" s="17" t="s">
        <v>27</v>
      </c>
      <c r="G13" s="58"/>
      <c r="H13" s="57" t="s">
        <v>102</v>
      </c>
      <c r="I13" s="57">
        <v>4.88</v>
      </c>
      <c r="J13" s="57">
        <v>6.88</v>
      </c>
      <c r="K13" s="59" t="s">
        <v>180</v>
      </c>
      <c r="L13" s="57" t="s">
        <v>198</v>
      </c>
      <c r="M13" s="57" t="s">
        <v>251</v>
      </c>
      <c r="N13" s="57">
        <v>4</v>
      </c>
      <c r="O13" s="57"/>
      <c r="P13" s="11"/>
      <c r="Q13" s="11"/>
      <c r="R13" s="11"/>
    </row>
    <row r="14" spans="1:18" x14ac:dyDescent="0.25">
      <c r="A14" s="60"/>
      <c r="B14" s="57"/>
      <c r="C14" s="17"/>
      <c r="D14" s="17"/>
      <c r="E14" s="17"/>
      <c r="F14" s="17"/>
      <c r="G14" s="58"/>
      <c r="H14" s="57"/>
      <c r="I14" s="57"/>
      <c r="J14" s="57"/>
      <c r="K14" s="59"/>
      <c r="L14" s="57"/>
      <c r="M14" s="57"/>
      <c r="N14" s="57"/>
      <c r="O14" s="57"/>
      <c r="P14" s="11"/>
      <c r="Q14" s="11"/>
      <c r="R14" s="11"/>
    </row>
    <row r="15" spans="1:18" x14ac:dyDescent="0.25">
      <c r="A15" s="56">
        <v>42983</v>
      </c>
      <c r="B15" s="61"/>
      <c r="C15" s="17" t="s">
        <v>38</v>
      </c>
      <c r="D15" s="17"/>
      <c r="E15" s="17"/>
      <c r="F15" s="17"/>
      <c r="G15" s="58"/>
      <c r="H15" s="57" t="s">
        <v>103</v>
      </c>
      <c r="I15" s="57"/>
      <c r="J15" s="57"/>
      <c r="K15" s="59"/>
      <c r="L15" s="57"/>
      <c r="M15" s="57"/>
      <c r="N15" s="57"/>
      <c r="O15" s="57"/>
      <c r="P15" s="10"/>
      <c r="Q15" s="10"/>
      <c r="R15" s="11"/>
    </row>
    <row r="16" spans="1:18" x14ac:dyDescent="0.25">
      <c r="A16" s="56">
        <v>42983</v>
      </c>
      <c r="B16" s="57" t="s">
        <v>57</v>
      </c>
      <c r="C16" s="17" t="s">
        <v>39</v>
      </c>
      <c r="D16" s="17"/>
      <c r="E16" s="17"/>
      <c r="F16" s="17"/>
      <c r="G16" s="58"/>
      <c r="H16" s="57" t="s">
        <v>104</v>
      </c>
      <c r="I16" s="57"/>
      <c r="J16" s="57"/>
      <c r="K16" s="59"/>
      <c r="L16" s="57"/>
      <c r="M16" s="57"/>
      <c r="N16" s="57"/>
      <c r="O16" s="57"/>
      <c r="P16" s="11"/>
      <c r="Q16" s="11"/>
      <c r="R16" s="11"/>
    </row>
    <row r="17" spans="1:18" x14ac:dyDescent="0.25">
      <c r="A17" s="60"/>
      <c r="B17" s="57"/>
      <c r="C17" s="17"/>
      <c r="D17" s="17"/>
      <c r="E17" s="17"/>
      <c r="F17" s="17"/>
      <c r="G17" s="58"/>
      <c r="H17" s="57"/>
      <c r="I17" s="57"/>
      <c r="J17" s="57"/>
      <c r="K17" s="59"/>
      <c r="L17" s="57"/>
      <c r="M17" s="57"/>
      <c r="N17" s="57"/>
      <c r="O17" s="57"/>
      <c r="P17" s="11"/>
      <c r="Q17" s="11"/>
      <c r="R17" s="11"/>
    </row>
    <row r="18" spans="1:18" x14ac:dyDescent="0.25">
      <c r="A18" s="56">
        <v>42984</v>
      </c>
      <c r="B18" s="57"/>
      <c r="C18" s="17" t="s">
        <v>38</v>
      </c>
      <c r="D18" s="17"/>
      <c r="E18" s="17"/>
      <c r="F18" s="17"/>
      <c r="G18" s="58"/>
      <c r="H18" s="57" t="s">
        <v>105</v>
      </c>
      <c r="I18" s="57"/>
      <c r="J18" s="57"/>
      <c r="K18" s="59"/>
      <c r="L18" s="57"/>
      <c r="M18" s="57"/>
      <c r="N18" s="57"/>
      <c r="O18" s="57"/>
      <c r="P18" s="10"/>
      <c r="Q18" s="10"/>
      <c r="R18" s="11"/>
    </row>
    <row r="19" spans="1:18" x14ac:dyDescent="0.25">
      <c r="A19" s="56">
        <v>42984</v>
      </c>
      <c r="B19" s="57" t="s">
        <v>58</v>
      </c>
      <c r="C19" s="17" t="s">
        <v>39</v>
      </c>
      <c r="D19" s="17"/>
      <c r="E19" s="17"/>
      <c r="F19" s="17"/>
      <c r="G19" s="58"/>
      <c r="H19" s="57" t="s">
        <v>106</v>
      </c>
      <c r="I19" s="57"/>
      <c r="J19" s="57"/>
      <c r="K19" s="59"/>
      <c r="L19" s="57"/>
      <c r="M19" s="57"/>
      <c r="N19" s="57"/>
      <c r="O19" s="57"/>
      <c r="P19" s="11"/>
      <c r="Q19" s="11"/>
      <c r="R19" s="11"/>
    </row>
    <row r="20" spans="1:18" x14ac:dyDescent="0.25">
      <c r="A20" s="60"/>
      <c r="B20" s="57"/>
      <c r="C20" s="17"/>
      <c r="D20" s="17"/>
      <c r="E20" s="17"/>
      <c r="F20" s="17"/>
      <c r="G20" s="58"/>
      <c r="H20" s="57"/>
      <c r="I20" s="57"/>
      <c r="J20" s="57"/>
      <c r="K20" s="59"/>
      <c r="L20" s="57"/>
      <c r="M20" s="57"/>
      <c r="N20" s="57"/>
      <c r="O20" s="57"/>
      <c r="P20" s="11"/>
      <c r="Q20" s="11"/>
      <c r="R20" s="11">
        <f>SUM(R12:R19)</f>
        <v>0</v>
      </c>
    </row>
    <row r="21" spans="1:18" x14ac:dyDescent="0.25">
      <c r="A21" s="6" t="s">
        <v>2</v>
      </c>
      <c r="B21" s="6" t="s">
        <v>3</v>
      </c>
      <c r="C21" s="6" t="s">
        <v>4</v>
      </c>
      <c r="D21" s="7" t="s">
        <v>5</v>
      </c>
      <c r="E21" s="7" t="s">
        <v>6</v>
      </c>
      <c r="F21" s="7" t="s">
        <v>7</v>
      </c>
      <c r="G21" s="6" t="s">
        <v>8</v>
      </c>
      <c r="H21" s="6" t="s">
        <v>9</v>
      </c>
      <c r="I21" s="6" t="s">
        <v>10</v>
      </c>
      <c r="J21" s="6" t="s">
        <v>11</v>
      </c>
      <c r="K21" s="19" t="s">
        <v>12</v>
      </c>
      <c r="L21" s="6" t="s">
        <v>13</v>
      </c>
      <c r="M21" s="6" t="s">
        <v>14</v>
      </c>
      <c r="N21" s="6" t="s">
        <v>25</v>
      </c>
      <c r="O21" s="6" t="s">
        <v>15</v>
      </c>
      <c r="P21" s="6" t="s">
        <v>16</v>
      </c>
      <c r="Q21" s="6" t="s">
        <v>17</v>
      </c>
      <c r="R21" s="6" t="s">
        <v>18</v>
      </c>
    </row>
    <row r="22" spans="1:18" x14ac:dyDescent="0.25">
      <c r="A22" s="56">
        <v>42982</v>
      </c>
      <c r="B22" s="57" t="s">
        <v>172</v>
      </c>
      <c r="C22" s="17" t="s">
        <v>47</v>
      </c>
      <c r="D22" s="17" t="s">
        <v>238</v>
      </c>
      <c r="E22" s="17" t="s">
        <v>22</v>
      </c>
      <c r="F22" s="17" t="s">
        <v>77</v>
      </c>
      <c r="G22" s="58"/>
      <c r="H22" s="57" t="s">
        <v>118</v>
      </c>
      <c r="I22" s="57">
        <v>3.96</v>
      </c>
      <c r="J22" s="57">
        <v>5.82</v>
      </c>
      <c r="K22" s="59" t="s">
        <v>176</v>
      </c>
      <c r="L22" s="57" t="s">
        <v>201</v>
      </c>
      <c r="M22" s="57" t="s">
        <v>251</v>
      </c>
      <c r="N22" s="57">
        <v>10</v>
      </c>
      <c r="O22" s="59"/>
      <c r="P22" s="10"/>
      <c r="Q22" s="10"/>
      <c r="R22" s="11"/>
    </row>
    <row r="23" spans="1:18" ht="30" x14ac:dyDescent="0.25">
      <c r="A23" s="56">
        <v>42982</v>
      </c>
      <c r="B23" s="57" t="s">
        <v>56</v>
      </c>
      <c r="C23" s="17" t="s">
        <v>48</v>
      </c>
      <c r="D23" s="17" t="s">
        <v>237</v>
      </c>
      <c r="E23" s="17" t="s">
        <v>23</v>
      </c>
      <c r="F23" s="17"/>
      <c r="G23" s="58"/>
      <c r="H23" s="57" t="s">
        <v>119</v>
      </c>
      <c r="I23" s="57">
        <v>4.45</v>
      </c>
      <c r="J23" s="57">
        <v>3.12</v>
      </c>
      <c r="K23" s="59" t="s">
        <v>252</v>
      </c>
      <c r="L23" s="57"/>
      <c r="M23" s="57"/>
      <c r="N23" s="57">
        <v>4</v>
      </c>
      <c r="O23" s="57"/>
      <c r="P23" s="11"/>
      <c r="Q23" s="11"/>
      <c r="R23" s="11"/>
    </row>
    <row r="24" spans="1:18" x14ac:dyDescent="0.25">
      <c r="A24" s="60"/>
      <c r="B24" s="57"/>
      <c r="C24" s="17"/>
      <c r="D24" s="17"/>
      <c r="E24" s="17"/>
      <c r="F24" s="17"/>
      <c r="G24" s="58"/>
      <c r="H24" s="57"/>
      <c r="I24" s="57"/>
      <c r="J24" s="57"/>
      <c r="K24" s="59"/>
      <c r="L24" s="57"/>
      <c r="M24" s="57"/>
      <c r="N24" s="57"/>
      <c r="O24" s="57"/>
      <c r="P24" s="11"/>
      <c r="Q24" s="11"/>
      <c r="R24" s="11"/>
    </row>
    <row r="25" spans="1:18" x14ac:dyDescent="0.25">
      <c r="A25" s="56">
        <v>42983</v>
      </c>
      <c r="B25" s="61"/>
      <c r="C25" s="17" t="s">
        <v>47</v>
      </c>
      <c r="D25" s="17"/>
      <c r="E25" s="17"/>
      <c r="F25" s="17"/>
      <c r="G25" s="58"/>
      <c r="H25" s="57" t="s">
        <v>120</v>
      </c>
      <c r="I25" s="57">
        <v>5.23</v>
      </c>
      <c r="J25" s="57"/>
      <c r="K25" s="59"/>
      <c r="L25" s="57"/>
      <c r="M25" s="57"/>
      <c r="N25" s="57"/>
      <c r="O25" s="57"/>
      <c r="P25" s="10"/>
      <c r="Q25" s="10"/>
      <c r="R25" s="11"/>
    </row>
    <row r="26" spans="1:18" x14ac:dyDescent="0.25">
      <c r="A26" s="56">
        <v>42983</v>
      </c>
      <c r="B26" s="61" t="s">
        <v>57</v>
      </c>
      <c r="C26" s="68" t="s">
        <v>48</v>
      </c>
      <c r="D26" s="68"/>
      <c r="E26" s="68"/>
      <c r="F26" s="68"/>
      <c r="G26" s="69"/>
      <c r="H26" s="61" t="s">
        <v>121</v>
      </c>
      <c r="I26" s="61">
        <v>4.4000000000000004</v>
      </c>
      <c r="J26" s="61"/>
      <c r="K26" s="70"/>
      <c r="L26" s="61"/>
      <c r="M26" s="61"/>
      <c r="N26" s="61"/>
      <c r="O26" s="57"/>
      <c r="P26" s="11"/>
      <c r="Q26" s="11"/>
      <c r="R26" s="11"/>
    </row>
    <row r="27" spans="1:18" x14ac:dyDescent="0.25">
      <c r="A27" s="60"/>
      <c r="B27" s="57"/>
      <c r="C27" s="17"/>
      <c r="D27" s="17"/>
      <c r="E27" s="17"/>
      <c r="F27" s="17"/>
      <c r="G27" s="58"/>
      <c r="H27" s="57"/>
      <c r="I27" s="57"/>
      <c r="J27" s="57"/>
      <c r="K27" s="59"/>
      <c r="L27" s="57"/>
      <c r="M27" s="57"/>
      <c r="N27" s="57"/>
      <c r="O27" s="57"/>
      <c r="P27" s="11"/>
      <c r="Q27" s="11"/>
      <c r="R27" s="11"/>
    </row>
    <row r="28" spans="1:18" x14ac:dyDescent="0.25">
      <c r="A28" s="56">
        <v>42984</v>
      </c>
      <c r="B28" s="57"/>
      <c r="C28" s="17" t="s">
        <v>47</v>
      </c>
      <c r="D28" s="17"/>
      <c r="E28" s="17"/>
      <c r="F28" s="17"/>
      <c r="G28" s="58"/>
      <c r="H28" s="57" t="s">
        <v>122</v>
      </c>
      <c r="I28" s="57"/>
      <c r="J28" s="57"/>
      <c r="K28" s="59"/>
      <c r="L28" s="57"/>
      <c r="M28" s="57"/>
      <c r="N28" s="57"/>
      <c r="O28" s="57"/>
      <c r="P28" s="10"/>
      <c r="Q28" s="10"/>
      <c r="R28" s="11"/>
    </row>
    <row r="29" spans="1:18" x14ac:dyDescent="0.25">
      <c r="A29" s="56">
        <v>42984</v>
      </c>
      <c r="B29" s="57" t="s">
        <v>58</v>
      </c>
      <c r="C29" s="17" t="s">
        <v>48</v>
      </c>
      <c r="D29" s="17"/>
      <c r="E29" s="17"/>
      <c r="F29" s="17"/>
      <c r="G29" s="58"/>
      <c r="H29" s="57" t="s">
        <v>123</v>
      </c>
      <c r="I29" s="57"/>
      <c r="J29" s="57"/>
      <c r="K29" s="59"/>
      <c r="L29" s="57"/>
      <c r="M29" s="57"/>
      <c r="N29" s="57"/>
      <c r="O29" s="57"/>
      <c r="P29" s="11"/>
      <c r="Q29" s="11"/>
      <c r="R29" s="11"/>
    </row>
    <row r="30" spans="1:18" x14ac:dyDescent="0.25">
      <c r="A30" s="60"/>
      <c r="B30" s="57"/>
      <c r="C30" s="17"/>
      <c r="D30" s="17"/>
      <c r="E30" s="17"/>
      <c r="F30" s="17"/>
      <c r="G30" s="58"/>
      <c r="H30" s="57"/>
      <c r="I30" s="57"/>
      <c r="J30" s="57"/>
      <c r="K30" s="59"/>
      <c r="L30" s="57"/>
      <c r="M30" s="57"/>
      <c r="N30" s="57"/>
      <c r="O30" s="57"/>
      <c r="P30" s="11"/>
      <c r="Q30" s="11"/>
      <c r="R30" s="11">
        <f>SUM(R22:R29)</f>
        <v>0</v>
      </c>
    </row>
    <row r="31" spans="1:18" x14ac:dyDescent="0.25">
      <c r="A31" s="6" t="s">
        <v>2</v>
      </c>
      <c r="B31" s="6" t="s">
        <v>3</v>
      </c>
      <c r="C31" s="6" t="s">
        <v>4</v>
      </c>
      <c r="D31" s="7" t="s">
        <v>5</v>
      </c>
      <c r="E31" s="7" t="s">
        <v>6</v>
      </c>
      <c r="F31" s="7" t="s">
        <v>7</v>
      </c>
      <c r="G31" s="6" t="s">
        <v>8</v>
      </c>
      <c r="H31" s="6" t="s">
        <v>9</v>
      </c>
      <c r="I31" s="6" t="s">
        <v>10</v>
      </c>
      <c r="J31" s="6" t="s">
        <v>11</v>
      </c>
      <c r="K31" s="19" t="s">
        <v>12</v>
      </c>
      <c r="L31" s="6" t="s">
        <v>13</v>
      </c>
      <c r="M31" s="6" t="s">
        <v>14</v>
      </c>
      <c r="N31" s="6" t="s">
        <v>25</v>
      </c>
      <c r="O31" s="6" t="s">
        <v>15</v>
      </c>
      <c r="P31" s="6" t="s">
        <v>16</v>
      </c>
      <c r="Q31" s="6" t="s">
        <v>17</v>
      </c>
      <c r="R31" s="6" t="s">
        <v>18</v>
      </c>
    </row>
    <row r="32" spans="1:18" ht="30" x14ac:dyDescent="0.25">
      <c r="A32" s="56">
        <v>42982</v>
      </c>
      <c r="B32" s="57" t="s">
        <v>172</v>
      </c>
      <c r="C32" s="17" t="s">
        <v>36</v>
      </c>
      <c r="D32" s="17" t="s">
        <v>240</v>
      </c>
      <c r="E32" s="17" t="s">
        <v>69</v>
      </c>
      <c r="F32" s="17" t="s">
        <v>79</v>
      </c>
      <c r="G32" s="58"/>
      <c r="H32" s="57" t="s">
        <v>146</v>
      </c>
      <c r="I32" s="57">
        <v>4.46</v>
      </c>
      <c r="J32" s="57">
        <v>2.5499999999999998</v>
      </c>
      <c r="K32" s="59" t="s">
        <v>171</v>
      </c>
      <c r="L32" s="57" t="s">
        <v>210</v>
      </c>
      <c r="M32" s="57" t="s">
        <v>251</v>
      </c>
      <c r="N32" s="57">
        <v>5</v>
      </c>
      <c r="O32" s="59"/>
      <c r="P32" s="10"/>
      <c r="Q32" s="10"/>
      <c r="R32" s="11"/>
    </row>
    <row r="33" spans="1:18" x14ac:dyDescent="0.25">
      <c r="A33" s="56">
        <v>42982</v>
      </c>
      <c r="B33" s="57" t="s">
        <v>56</v>
      </c>
      <c r="C33" s="17" t="s">
        <v>37</v>
      </c>
      <c r="D33" s="17" t="s">
        <v>241</v>
      </c>
      <c r="E33" s="17" t="s">
        <v>70</v>
      </c>
      <c r="F33" s="17" t="s">
        <v>24</v>
      </c>
      <c r="G33" s="58"/>
      <c r="H33" s="57" t="s">
        <v>147</v>
      </c>
      <c r="I33" s="57">
        <v>5.72</v>
      </c>
      <c r="J33" s="57">
        <v>4.96</v>
      </c>
      <c r="K33" s="59" t="s">
        <v>169</v>
      </c>
      <c r="L33" s="57" t="s">
        <v>211</v>
      </c>
      <c r="M33" s="57"/>
      <c r="N33" s="57">
        <v>3</v>
      </c>
      <c r="O33" s="57"/>
      <c r="P33" s="11"/>
      <c r="Q33" s="11"/>
      <c r="R33" s="11"/>
    </row>
    <row r="34" spans="1:18" x14ac:dyDescent="0.25">
      <c r="A34" s="60"/>
      <c r="B34" s="57"/>
      <c r="C34" s="17"/>
      <c r="D34" s="17"/>
      <c r="E34" s="17"/>
      <c r="F34" s="17"/>
      <c r="G34" s="58"/>
      <c r="H34" s="57"/>
      <c r="I34" s="57"/>
      <c r="J34" s="57"/>
      <c r="K34" s="59"/>
      <c r="L34" s="57"/>
      <c r="M34" s="57"/>
      <c r="N34" s="57"/>
      <c r="O34" s="57"/>
      <c r="P34" s="11"/>
      <c r="Q34" s="11"/>
      <c r="R34" s="11"/>
    </row>
    <row r="35" spans="1:18" x14ac:dyDescent="0.25">
      <c r="A35" s="56">
        <v>42983</v>
      </c>
      <c r="B35" s="61"/>
      <c r="C35" s="17" t="s">
        <v>36</v>
      </c>
      <c r="D35" s="17"/>
      <c r="E35" s="17"/>
      <c r="F35" s="17"/>
      <c r="G35" s="58"/>
      <c r="H35" s="57" t="s">
        <v>148</v>
      </c>
      <c r="I35" s="57"/>
      <c r="J35" s="57"/>
      <c r="K35" s="59"/>
      <c r="L35" s="57"/>
      <c r="M35" s="57"/>
      <c r="N35" s="57"/>
      <c r="O35" s="57"/>
      <c r="P35" s="10"/>
      <c r="Q35" s="10"/>
      <c r="R35" s="11"/>
    </row>
    <row r="36" spans="1:18" x14ac:dyDescent="0.25">
      <c r="A36" s="56">
        <v>42983</v>
      </c>
      <c r="B36" s="57" t="s">
        <v>57</v>
      </c>
      <c r="C36" s="17" t="s">
        <v>37</v>
      </c>
      <c r="D36" s="17"/>
      <c r="E36" s="17"/>
      <c r="F36" s="17"/>
      <c r="G36" s="58"/>
      <c r="H36" s="57" t="s">
        <v>149</v>
      </c>
      <c r="I36" s="57"/>
      <c r="J36" s="57"/>
      <c r="K36" s="59"/>
      <c r="L36" s="57"/>
      <c r="M36" s="57"/>
      <c r="N36" s="57"/>
      <c r="O36" s="57"/>
      <c r="P36" s="11"/>
      <c r="Q36" s="11"/>
      <c r="R36" s="11"/>
    </row>
    <row r="37" spans="1:18" x14ac:dyDescent="0.25">
      <c r="A37" s="60"/>
      <c r="B37" s="57"/>
      <c r="C37" s="17"/>
      <c r="D37" s="17"/>
      <c r="E37" s="17"/>
      <c r="F37" s="17"/>
      <c r="G37" s="58"/>
      <c r="H37" s="57"/>
      <c r="I37" s="57"/>
      <c r="J37" s="57"/>
      <c r="K37" s="59"/>
      <c r="L37" s="57"/>
      <c r="M37" s="57"/>
      <c r="N37" s="57"/>
      <c r="O37" s="57"/>
      <c r="P37" s="11"/>
      <c r="Q37" s="11"/>
      <c r="R37" s="11"/>
    </row>
    <row r="38" spans="1:18" x14ac:dyDescent="0.25">
      <c r="A38" s="56">
        <v>42984</v>
      </c>
      <c r="B38" s="57"/>
      <c r="C38" s="17" t="s">
        <v>36</v>
      </c>
      <c r="D38" s="17"/>
      <c r="E38" s="17"/>
      <c r="F38" s="17"/>
      <c r="G38" s="58"/>
      <c r="H38" s="57" t="s">
        <v>150</v>
      </c>
      <c r="I38" s="57"/>
      <c r="J38" s="57"/>
      <c r="K38" s="59"/>
      <c r="L38" s="57"/>
      <c r="M38" s="57"/>
      <c r="N38" s="57"/>
      <c r="O38" s="57"/>
      <c r="P38" s="10"/>
      <c r="Q38" s="10"/>
      <c r="R38" s="11"/>
    </row>
    <row r="39" spans="1:18" x14ac:dyDescent="0.25">
      <c r="A39" s="56">
        <v>42984</v>
      </c>
      <c r="B39" s="57" t="s">
        <v>58</v>
      </c>
      <c r="C39" s="17" t="s">
        <v>37</v>
      </c>
      <c r="D39" s="17"/>
      <c r="E39" s="17"/>
      <c r="F39" s="17"/>
      <c r="G39" s="58"/>
      <c r="H39" s="57" t="s">
        <v>151</v>
      </c>
      <c r="I39" s="57"/>
      <c r="J39" s="57"/>
      <c r="K39" s="59"/>
      <c r="L39" s="57"/>
      <c r="M39" s="57"/>
      <c r="N39" s="57"/>
      <c r="O39" s="57"/>
      <c r="P39" s="11"/>
      <c r="Q39" s="11"/>
      <c r="R39" s="11"/>
    </row>
    <row r="40" spans="1:18" x14ac:dyDescent="0.25">
      <c r="A40" s="60"/>
      <c r="B40" s="57"/>
      <c r="C40" s="17"/>
      <c r="D40" s="17"/>
      <c r="E40" s="17"/>
      <c r="F40" s="17"/>
      <c r="G40" s="58"/>
      <c r="H40" s="57"/>
      <c r="I40" s="57"/>
      <c r="J40" s="57"/>
      <c r="K40" s="59"/>
      <c r="L40" s="57"/>
      <c r="M40" s="57"/>
      <c r="N40" s="57"/>
      <c r="O40" s="57"/>
      <c r="P40" s="11"/>
      <c r="Q40" s="11"/>
      <c r="R40" s="11"/>
    </row>
    <row r="41" spans="1:18" x14ac:dyDescent="0.25">
      <c r="A41" s="56">
        <v>42985</v>
      </c>
      <c r="B41" s="62"/>
      <c r="C41" s="17" t="s">
        <v>36</v>
      </c>
      <c r="D41" s="17"/>
      <c r="E41" s="17"/>
      <c r="F41" s="17"/>
      <c r="G41" s="58"/>
      <c r="H41" s="57" t="s">
        <v>152</v>
      </c>
      <c r="I41" s="57"/>
      <c r="J41" s="57"/>
      <c r="K41" s="59"/>
      <c r="L41" s="57"/>
      <c r="M41" s="57"/>
      <c r="N41" s="57"/>
      <c r="O41" s="57"/>
      <c r="P41" s="10"/>
      <c r="Q41" s="10"/>
      <c r="R41" s="11"/>
    </row>
    <row r="42" spans="1:18" x14ac:dyDescent="0.25">
      <c r="A42" s="56">
        <v>42985</v>
      </c>
      <c r="B42" s="62" t="s">
        <v>173</v>
      </c>
      <c r="C42" s="17" t="s">
        <v>37</v>
      </c>
      <c r="D42" s="17"/>
      <c r="E42" s="17"/>
      <c r="F42" s="17"/>
      <c r="G42" s="58"/>
      <c r="H42" s="57" t="s">
        <v>153</v>
      </c>
      <c r="I42" s="57"/>
      <c r="J42" s="57"/>
      <c r="K42" s="59"/>
      <c r="L42" s="57"/>
      <c r="M42" s="57"/>
      <c r="N42" s="57"/>
      <c r="O42" s="57"/>
      <c r="P42" s="10"/>
      <c r="Q42" s="10"/>
      <c r="R42" s="11"/>
    </row>
    <row r="43" spans="1:18" x14ac:dyDescent="0.25">
      <c r="A43" s="60"/>
      <c r="B43" s="61"/>
      <c r="C43" s="17"/>
      <c r="D43" s="17"/>
      <c r="E43" s="17"/>
      <c r="F43" s="17"/>
      <c r="G43" s="58"/>
      <c r="H43" s="57"/>
      <c r="I43" s="57"/>
      <c r="J43" s="57"/>
      <c r="K43" s="59"/>
      <c r="L43" s="57"/>
      <c r="M43" s="57"/>
      <c r="N43" s="57"/>
      <c r="O43" s="57"/>
      <c r="P43" s="11"/>
      <c r="Q43" s="11"/>
      <c r="R43" s="11">
        <f>SUM(R32:R42)</f>
        <v>0</v>
      </c>
    </row>
    <row r="44" spans="1:18" x14ac:dyDescent="0.25">
      <c r="A44" s="6" t="s">
        <v>2</v>
      </c>
      <c r="B44" s="6" t="s">
        <v>3</v>
      </c>
      <c r="C44" s="6" t="s">
        <v>4</v>
      </c>
      <c r="D44" s="7" t="s">
        <v>5</v>
      </c>
      <c r="E44" s="7" t="s">
        <v>6</v>
      </c>
      <c r="F44" s="7" t="s">
        <v>7</v>
      </c>
      <c r="G44" s="6" t="s">
        <v>8</v>
      </c>
      <c r="H44" s="6" t="s">
        <v>9</v>
      </c>
      <c r="I44" s="6" t="s">
        <v>10</v>
      </c>
      <c r="J44" s="6" t="s">
        <v>11</v>
      </c>
      <c r="K44" s="19" t="s">
        <v>12</v>
      </c>
      <c r="L44" s="6" t="s">
        <v>13</v>
      </c>
      <c r="M44" s="6" t="s">
        <v>14</v>
      </c>
      <c r="N44" s="6" t="s">
        <v>25</v>
      </c>
      <c r="O44" s="6" t="s">
        <v>15</v>
      </c>
      <c r="P44" s="6" t="s">
        <v>16</v>
      </c>
      <c r="Q44" s="6" t="s">
        <v>17</v>
      </c>
      <c r="R44" s="6" t="s">
        <v>18</v>
      </c>
    </row>
    <row r="45" spans="1:18" ht="30" x14ac:dyDescent="0.25">
      <c r="A45" s="56">
        <v>42982</v>
      </c>
      <c r="B45" s="57" t="s">
        <v>172</v>
      </c>
      <c r="C45" s="17" t="s">
        <v>40</v>
      </c>
      <c r="D45" s="17" t="s">
        <v>242</v>
      </c>
      <c r="E45" s="17" t="s">
        <v>63</v>
      </c>
      <c r="F45" s="17" t="s">
        <v>168</v>
      </c>
      <c r="G45" s="58"/>
      <c r="H45" s="57" t="s">
        <v>154</v>
      </c>
      <c r="I45" s="57">
        <v>3.36</v>
      </c>
      <c r="J45" s="57">
        <v>0.5</v>
      </c>
      <c r="K45" s="59" t="s">
        <v>170</v>
      </c>
      <c r="L45" s="57" t="s">
        <v>212</v>
      </c>
      <c r="M45" s="57"/>
      <c r="N45" s="57">
        <v>0</v>
      </c>
      <c r="O45" s="59"/>
      <c r="P45" s="10"/>
      <c r="Q45" s="10"/>
      <c r="R45" s="11"/>
    </row>
    <row r="46" spans="1:18" x14ac:dyDescent="0.25">
      <c r="A46" s="56">
        <v>42982</v>
      </c>
      <c r="B46" s="57" t="s">
        <v>56</v>
      </c>
      <c r="C46" s="17" t="s">
        <v>41</v>
      </c>
      <c r="D46" s="17" t="s">
        <v>70</v>
      </c>
      <c r="E46" s="17" t="s">
        <v>64</v>
      </c>
      <c r="F46" s="17" t="s">
        <v>27</v>
      </c>
      <c r="G46" s="58"/>
      <c r="H46" s="57" t="s">
        <v>155</v>
      </c>
      <c r="I46" s="57">
        <v>4.54</v>
      </c>
      <c r="J46" s="57">
        <v>3.77</v>
      </c>
      <c r="K46" s="59" t="s">
        <v>175</v>
      </c>
      <c r="L46" s="57" t="s">
        <v>213</v>
      </c>
      <c r="M46" s="57" t="s">
        <v>251</v>
      </c>
      <c r="N46" s="57">
        <v>12</v>
      </c>
      <c r="O46" s="57"/>
      <c r="P46" s="11"/>
      <c r="Q46" s="11"/>
      <c r="R46" s="11"/>
    </row>
    <row r="47" spans="1:18" x14ac:dyDescent="0.25">
      <c r="A47" s="60"/>
      <c r="B47" s="57"/>
      <c r="C47" s="17"/>
      <c r="D47" s="17"/>
      <c r="E47" s="17"/>
      <c r="F47" s="17"/>
      <c r="G47" s="58"/>
      <c r="H47" s="57"/>
      <c r="I47" s="57"/>
      <c r="J47" s="57"/>
      <c r="K47" s="59"/>
      <c r="L47" s="57"/>
      <c r="M47" s="57"/>
      <c r="N47" s="57"/>
      <c r="O47" s="57"/>
      <c r="P47" s="11"/>
      <c r="Q47" s="11"/>
      <c r="R47" s="11"/>
    </row>
    <row r="48" spans="1:18" x14ac:dyDescent="0.25">
      <c r="A48" s="56">
        <v>42983</v>
      </c>
      <c r="B48" s="61"/>
      <c r="C48" s="17" t="s">
        <v>40</v>
      </c>
      <c r="D48" s="17"/>
      <c r="E48" s="17"/>
      <c r="F48" s="17"/>
      <c r="G48" s="58"/>
      <c r="H48" s="57" t="s">
        <v>157</v>
      </c>
      <c r="I48" s="57">
        <v>3.32</v>
      </c>
      <c r="J48" s="57"/>
      <c r="K48" s="59"/>
      <c r="L48" s="57"/>
      <c r="M48" s="57"/>
      <c r="N48" s="57"/>
      <c r="O48" s="57"/>
      <c r="P48" s="10"/>
      <c r="Q48" s="10"/>
      <c r="R48" s="11"/>
    </row>
    <row r="49" spans="1:18" x14ac:dyDescent="0.25">
      <c r="A49" s="56">
        <v>42983</v>
      </c>
      <c r="B49" s="57" t="s">
        <v>57</v>
      </c>
      <c r="C49" s="17" t="s">
        <v>41</v>
      </c>
      <c r="D49" s="17"/>
      <c r="E49" s="17"/>
      <c r="F49" s="17"/>
      <c r="G49" s="58"/>
      <c r="H49" s="57" t="s">
        <v>156</v>
      </c>
      <c r="I49" s="57">
        <v>5.93</v>
      </c>
      <c r="J49" s="57"/>
      <c r="K49" s="59"/>
      <c r="L49" s="57"/>
      <c r="M49" s="57"/>
      <c r="N49" s="57"/>
      <c r="O49" s="57"/>
      <c r="P49" s="11"/>
      <c r="Q49" s="11"/>
      <c r="R49" s="11"/>
    </row>
    <row r="50" spans="1:18" x14ac:dyDescent="0.25">
      <c r="A50" s="60"/>
      <c r="B50" s="57"/>
      <c r="C50" s="17"/>
      <c r="D50" s="17"/>
      <c r="E50" s="17"/>
      <c r="F50" s="17"/>
      <c r="G50" s="58"/>
      <c r="H50" s="57"/>
      <c r="I50" s="57"/>
      <c r="J50" s="57"/>
      <c r="K50" s="59"/>
      <c r="L50" s="57"/>
      <c r="M50" s="57"/>
      <c r="N50" s="57"/>
      <c r="O50" s="57"/>
      <c r="P50" s="11"/>
      <c r="Q50" s="11"/>
      <c r="R50" s="11"/>
    </row>
    <row r="51" spans="1:18" x14ac:dyDescent="0.25">
      <c r="A51" s="56">
        <v>42984</v>
      </c>
      <c r="B51" s="57"/>
      <c r="C51" s="17" t="s">
        <v>40</v>
      </c>
      <c r="D51" s="17"/>
      <c r="E51" s="17"/>
      <c r="F51" s="17"/>
      <c r="G51" s="58"/>
      <c r="H51" s="57" t="s">
        <v>157</v>
      </c>
      <c r="I51" s="57"/>
      <c r="J51" s="57"/>
      <c r="K51" s="59"/>
      <c r="L51" s="57"/>
      <c r="M51" s="57"/>
      <c r="N51" s="57"/>
      <c r="O51" s="57"/>
      <c r="P51" s="10"/>
      <c r="Q51" s="10"/>
      <c r="R51" s="11"/>
    </row>
    <row r="52" spans="1:18" x14ac:dyDescent="0.25">
      <c r="A52" s="56">
        <v>42984</v>
      </c>
      <c r="B52" s="57" t="s">
        <v>58</v>
      </c>
      <c r="C52" s="17" t="s">
        <v>41</v>
      </c>
      <c r="D52" s="17"/>
      <c r="E52" s="17"/>
      <c r="F52" s="17"/>
      <c r="G52" s="58"/>
      <c r="H52" s="57" t="s">
        <v>124</v>
      </c>
      <c r="I52" s="57"/>
      <c r="J52" s="57"/>
      <c r="K52" s="59"/>
      <c r="L52" s="57"/>
      <c r="M52" s="57"/>
      <c r="N52" s="57"/>
      <c r="O52" s="57"/>
      <c r="P52" s="11"/>
      <c r="Q52" s="11"/>
      <c r="R52" s="11"/>
    </row>
    <row r="53" spans="1:18" x14ac:dyDescent="0.25">
      <c r="A53" s="60"/>
      <c r="B53" s="57"/>
      <c r="C53" s="17"/>
      <c r="D53" s="17"/>
      <c r="E53" s="17"/>
      <c r="F53" s="17"/>
      <c r="G53" s="58"/>
      <c r="H53" s="57"/>
      <c r="I53" s="57"/>
      <c r="J53" s="57"/>
      <c r="K53" s="59"/>
      <c r="L53" s="57"/>
      <c r="M53" s="57"/>
      <c r="N53" s="57"/>
      <c r="O53" s="57"/>
      <c r="P53" s="11"/>
      <c r="Q53" s="11"/>
      <c r="R53" s="11"/>
    </row>
    <row r="54" spans="1:18" x14ac:dyDescent="0.25">
      <c r="A54" s="56">
        <v>42985</v>
      </c>
      <c r="B54" s="62"/>
      <c r="C54" s="17" t="s">
        <v>40</v>
      </c>
      <c r="D54" s="17"/>
      <c r="E54" s="17"/>
      <c r="F54" s="17"/>
      <c r="G54" s="58"/>
      <c r="H54" s="57" t="s">
        <v>158</v>
      </c>
      <c r="I54" s="57"/>
      <c r="J54" s="57"/>
      <c r="K54" s="59"/>
      <c r="L54" s="57"/>
      <c r="M54" s="57"/>
      <c r="N54" s="57"/>
      <c r="O54" s="57"/>
      <c r="P54" s="10"/>
      <c r="Q54" s="10"/>
      <c r="R54" s="11"/>
    </row>
    <row r="55" spans="1:18" x14ac:dyDescent="0.25">
      <c r="A55" s="56">
        <v>42985</v>
      </c>
      <c r="B55" s="62" t="s">
        <v>173</v>
      </c>
      <c r="C55" s="17" t="s">
        <v>41</v>
      </c>
      <c r="D55" s="17"/>
      <c r="E55" s="17"/>
      <c r="F55" s="17"/>
      <c r="G55" s="58"/>
      <c r="H55" s="57" t="s">
        <v>159</v>
      </c>
      <c r="I55" s="57"/>
      <c r="J55" s="57"/>
      <c r="K55" s="59"/>
      <c r="L55" s="57"/>
      <c r="M55" s="57"/>
      <c r="N55" s="57"/>
      <c r="O55" s="57"/>
      <c r="P55" s="10"/>
      <c r="Q55" s="10"/>
      <c r="R55" s="11"/>
    </row>
    <row r="56" spans="1:18" x14ac:dyDescent="0.25">
      <c r="A56" s="60"/>
      <c r="B56" s="61"/>
      <c r="C56" s="17"/>
      <c r="D56" s="17"/>
      <c r="E56" s="17"/>
      <c r="F56" s="17"/>
      <c r="G56" s="58"/>
      <c r="H56" s="57"/>
      <c r="I56" s="57"/>
      <c r="J56" s="57"/>
      <c r="K56" s="59"/>
      <c r="L56" s="57"/>
      <c r="M56" s="57"/>
      <c r="N56" s="57"/>
      <c r="O56" s="57"/>
      <c r="P56" s="11"/>
      <c r="Q56" s="11"/>
      <c r="R56" s="11">
        <f>SUM(R45:R55)</f>
        <v>0</v>
      </c>
    </row>
    <row r="57" spans="1:18" x14ac:dyDescent="0.25">
      <c r="A57" s="6" t="s">
        <v>2</v>
      </c>
      <c r="B57" s="6" t="s">
        <v>3</v>
      </c>
      <c r="C57" s="6" t="s">
        <v>4</v>
      </c>
      <c r="D57" s="7" t="s">
        <v>5</v>
      </c>
      <c r="E57" s="7" t="s">
        <v>6</v>
      </c>
      <c r="F57" s="7" t="s">
        <v>7</v>
      </c>
      <c r="G57" s="6" t="s">
        <v>8</v>
      </c>
      <c r="H57" s="6" t="s">
        <v>9</v>
      </c>
      <c r="I57" s="6" t="s">
        <v>10</v>
      </c>
      <c r="J57" s="6" t="s">
        <v>11</v>
      </c>
      <c r="K57" s="19" t="s">
        <v>12</v>
      </c>
      <c r="L57" s="6" t="s">
        <v>13</v>
      </c>
      <c r="M57" s="6" t="s">
        <v>14</v>
      </c>
      <c r="N57" s="6" t="s">
        <v>25</v>
      </c>
      <c r="O57" s="6" t="s">
        <v>15</v>
      </c>
      <c r="P57" s="6" t="s">
        <v>16</v>
      </c>
      <c r="Q57" s="6" t="s">
        <v>17</v>
      </c>
      <c r="R57" s="6" t="s">
        <v>18</v>
      </c>
    </row>
    <row r="58" spans="1:18" x14ac:dyDescent="0.25">
      <c r="A58" s="56">
        <v>42982</v>
      </c>
      <c r="B58" s="57" t="s">
        <v>172</v>
      </c>
      <c r="C58" s="17" t="s">
        <v>32</v>
      </c>
      <c r="D58" s="17" t="s">
        <v>232</v>
      </c>
      <c r="E58" s="17" t="s">
        <v>59</v>
      </c>
      <c r="F58" s="17" t="s">
        <v>21</v>
      </c>
      <c r="G58" s="58"/>
      <c r="H58" s="57" t="s">
        <v>90</v>
      </c>
      <c r="I58" s="57">
        <v>3.88</v>
      </c>
      <c r="J58" s="57">
        <v>3.38</v>
      </c>
      <c r="K58" s="59" t="s">
        <v>176</v>
      </c>
      <c r="L58" s="57" t="s">
        <v>195</v>
      </c>
      <c r="M58" s="57"/>
      <c r="N58" s="57">
        <v>7</v>
      </c>
      <c r="O58" s="59"/>
      <c r="P58" s="10"/>
      <c r="Q58" s="10"/>
      <c r="R58" s="11"/>
    </row>
    <row r="59" spans="1:18" x14ac:dyDescent="0.25">
      <c r="A59" s="56">
        <v>42982</v>
      </c>
      <c r="B59" s="61" t="s">
        <v>56</v>
      </c>
      <c r="C59" s="68" t="s">
        <v>33</v>
      </c>
      <c r="D59" s="68" t="s">
        <v>231</v>
      </c>
      <c r="E59" s="68" t="s">
        <v>60</v>
      </c>
      <c r="F59" s="68" t="s">
        <v>77</v>
      </c>
      <c r="G59" s="69"/>
      <c r="H59" s="61" t="s">
        <v>91</v>
      </c>
      <c r="I59" s="61">
        <v>5.12</v>
      </c>
      <c r="J59" s="61">
        <v>1.83</v>
      </c>
      <c r="K59" s="59" t="s">
        <v>175</v>
      </c>
      <c r="L59" s="61" t="s">
        <v>194</v>
      </c>
      <c r="M59" s="61" t="s">
        <v>250</v>
      </c>
      <c r="N59" s="61">
        <v>11</v>
      </c>
      <c r="O59" s="57"/>
      <c r="P59" s="11"/>
      <c r="Q59" s="11"/>
      <c r="R59" s="11"/>
    </row>
    <row r="60" spans="1:18" x14ac:dyDescent="0.25">
      <c r="A60" s="60"/>
      <c r="B60" s="57"/>
      <c r="C60" s="17"/>
      <c r="D60" s="17"/>
      <c r="E60" s="17"/>
      <c r="F60" s="17"/>
      <c r="G60" s="58"/>
      <c r="H60" s="57"/>
      <c r="I60" s="57"/>
      <c r="J60" s="57"/>
      <c r="K60" s="59"/>
      <c r="L60" s="57"/>
      <c r="M60" s="57"/>
      <c r="N60" s="57"/>
      <c r="O60" s="57"/>
      <c r="P60" s="11"/>
      <c r="Q60" s="11"/>
      <c r="R60" s="11"/>
    </row>
    <row r="61" spans="1:18" x14ac:dyDescent="0.25">
      <c r="A61" s="56">
        <v>42983</v>
      </c>
      <c r="B61" s="61"/>
      <c r="C61" s="17" t="s">
        <v>32</v>
      </c>
      <c r="D61" s="17"/>
      <c r="E61" s="17"/>
      <c r="F61" s="17"/>
      <c r="G61" s="58"/>
      <c r="H61" s="57" t="s">
        <v>92</v>
      </c>
      <c r="I61" s="57"/>
      <c r="J61" s="57"/>
      <c r="K61" s="70" t="s">
        <v>254</v>
      </c>
      <c r="L61" s="57"/>
      <c r="M61" s="57"/>
      <c r="N61" s="57"/>
      <c r="O61" s="57"/>
      <c r="P61" s="10"/>
      <c r="Q61" s="10"/>
      <c r="R61" s="11"/>
    </row>
    <row r="62" spans="1:18" x14ac:dyDescent="0.25">
      <c r="A62" s="56">
        <v>42983</v>
      </c>
      <c r="B62" s="57" t="s">
        <v>57</v>
      </c>
      <c r="C62" s="17" t="s">
        <v>33</v>
      </c>
      <c r="D62" s="17"/>
      <c r="E62" s="17"/>
      <c r="F62" s="17"/>
      <c r="G62" s="58"/>
      <c r="H62" s="57" t="s">
        <v>93</v>
      </c>
      <c r="I62" s="57"/>
      <c r="J62" s="57"/>
      <c r="K62" s="59"/>
      <c r="L62" s="57"/>
      <c r="M62" s="57"/>
      <c r="N62" s="57"/>
      <c r="O62" s="57"/>
      <c r="P62" s="11"/>
      <c r="Q62" s="11"/>
      <c r="R62" s="11"/>
    </row>
    <row r="63" spans="1:18" x14ac:dyDescent="0.25">
      <c r="A63" s="60"/>
      <c r="B63" s="57"/>
      <c r="C63" s="17"/>
      <c r="D63" s="17"/>
      <c r="E63" s="17"/>
      <c r="F63" s="17"/>
      <c r="G63" s="58"/>
      <c r="H63" s="57"/>
      <c r="I63" s="57"/>
      <c r="J63" s="57"/>
      <c r="K63" s="59"/>
      <c r="L63" s="57"/>
      <c r="M63" s="57"/>
      <c r="N63" s="57"/>
      <c r="O63" s="57"/>
      <c r="P63" s="11"/>
      <c r="Q63" s="11"/>
      <c r="R63" s="11"/>
    </row>
    <row r="64" spans="1:18" x14ac:dyDescent="0.25">
      <c r="A64" s="56">
        <v>42984</v>
      </c>
      <c r="B64" s="57"/>
      <c r="C64" s="17" t="s">
        <v>32</v>
      </c>
      <c r="D64" s="17"/>
      <c r="E64" s="17"/>
      <c r="F64" s="17"/>
      <c r="G64" s="58"/>
      <c r="H64" s="57" t="s">
        <v>94</v>
      </c>
      <c r="I64" s="57"/>
      <c r="J64" s="57"/>
      <c r="K64" s="59"/>
      <c r="L64" s="57"/>
      <c r="M64" s="57"/>
      <c r="N64" s="57"/>
      <c r="O64" s="57"/>
      <c r="P64" s="10"/>
      <c r="Q64" s="10"/>
      <c r="R64" s="11"/>
    </row>
    <row r="65" spans="1:18" x14ac:dyDescent="0.25">
      <c r="A65" s="56">
        <v>42984</v>
      </c>
      <c r="B65" s="57" t="s">
        <v>58</v>
      </c>
      <c r="C65" s="17" t="s">
        <v>33</v>
      </c>
      <c r="D65" s="17"/>
      <c r="E65" s="17"/>
      <c r="F65" s="17"/>
      <c r="G65" s="58"/>
      <c r="H65" s="57" t="s">
        <v>95</v>
      </c>
      <c r="I65" s="57"/>
      <c r="J65" s="57"/>
      <c r="K65" s="59"/>
      <c r="L65" s="57"/>
      <c r="M65" s="57"/>
      <c r="N65" s="57"/>
      <c r="O65" s="57"/>
      <c r="P65" s="11"/>
      <c r="Q65" s="11"/>
      <c r="R65" s="11"/>
    </row>
    <row r="66" spans="1:18" x14ac:dyDescent="0.25">
      <c r="A66" s="60"/>
      <c r="B66" s="57"/>
      <c r="C66" s="17"/>
      <c r="D66" s="17"/>
      <c r="E66" s="17"/>
      <c r="F66" s="17"/>
      <c r="G66" s="58"/>
      <c r="H66" s="57"/>
      <c r="I66" s="57"/>
      <c r="J66" s="57"/>
      <c r="K66" s="59"/>
      <c r="L66" s="57"/>
      <c r="M66" s="57"/>
      <c r="N66" s="57"/>
      <c r="O66" s="57"/>
      <c r="P66" s="11"/>
      <c r="Q66" s="11"/>
      <c r="R66" s="11">
        <f>SUM(R58:R65)</f>
        <v>0</v>
      </c>
    </row>
    <row r="67" spans="1:18" x14ac:dyDescent="0.25">
      <c r="A67" s="6" t="s">
        <v>2</v>
      </c>
      <c r="B67" s="6" t="s">
        <v>3</v>
      </c>
      <c r="C67" s="6" t="s">
        <v>4</v>
      </c>
      <c r="D67" s="7" t="s">
        <v>5</v>
      </c>
      <c r="E67" s="7" t="s">
        <v>6</v>
      </c>
      <c r="F67" s="7" t="s">
        <v>7</v>
      </c>
      <c r="G67" s="6" t="s">
        <v>8</v>
      </c>
      <c r="H67" s="6" t="s">
        <v>9</v>
      </c>
      <c r="I67" s="6" t="s">
        <v>10</v>
      </c>
      <c r="J67" s="6" t="s">
        <v>11</v>
      </c>
      <c r="K67" s="19" t="s">
        <v>12</v>
      </c>
      <c r="L67" s="6" t="s">
        <v>13</v>
      </c>
      <c r="M67" s="6" t="s">
        <v>14</v>
      </c>
      <c r="N67" s="6" t="s">
        <v>25</v>
      </c>
      <c r="O67" s="6" t="s">
        <v>15</v>
      </c>
      <c r="P67" s="6" t="s">
        <v>16</v>
      </c>
      <c r="Q67" s="6" t="s">
        <v>17</v>
      </c>
      <c r="R67" s="6" t="s">
        <v>18</v>
      </c>
    </row>
    <row r="68" spans="1:18" ht="30" x14ac:dyDescent="0.25">
      <c r="A68" s="56">
        <v>42982</v>
      </c>
      <c r="B68" s="57"/>
      <c r="C68" s="17" t="s">
        <v>43</v>
      </c>
      <c r="D68" s="17" t="s">
        <v>231</v>
      </c>
      <c r="E68" s="17" t="s">
        <v>65</v>
      </c>
      <c r="F68" s="17" t="s">
        <v>24</v>
      </c>
      <c r="G68" s="58"/>
      <c r="H68" s="57" t="s">
        <v>160</v>
      </c>
      <c r="I68" s="57">
        <v>3.52</v>
      </c>
      <c r="J68" s="57">
        <v>3.2</v>
      </c>
      <c r="K68" s="59" t="s">
        <v>174</v>
      </c>
      <c r="L68" s="57" t="s">
        <v>214</v>
      </c>
      <c r="M68" s="57" t="s">
        <v>251</v>
      </c>
      <c r="N68" s="57">
        <v>2</v>
      </c>
      <c r="O68" s="59"/>
      <c r="P68" s="10"/>
      <c r="Q68" s="10"/>
      <c r="R68" s="11"/>
    </row>
    <row r="69" spans="1:18" x14ac:dyDescent="0.25">
      <c r="A69" s="56">
        <v>42982</v>
      </c>
      <c r="B69" s="57" t="s">
        <v>56</v>
      </c>
      <c r="C69" s="17" t="s">
        <v>44</v>
      </c>
      <c r="D69" s="17" t="s">
        <v>232</v>
      </c>
      <c r="E69" s="17" t="s">
        <v>66</v>
      </c>
      <c r="F69" s="17" t="s">
        <v>24</v>
      </c>
      <c r="G69" s="58"/>
      <c r="H69" s="57" t="s">
        <v>161</v>
      </c>
      <c r="I69" s="57">
        <v>4.6900000000000004</v>
      </c>
      <c r="J69" s="57">
        <v>3</v>
      </c>
      <c r="K69" s="59" t="s">
        <v>175</v>
      </c>
      <c r="L69" s="57" t="s">
        <v>215</v>
      </c>
      <c r="M69" s="57"/>
      <c r="N69" s="57">
        <v>0</v>
      </c>
      <c r="O69" s="59"/>
      <c r="P69" s="11"/>
      <c r="Q69" s="11"/>
      <c r="R69" s="11"/>
    </row>
    <row r="70" spans="1:18" x14ac:dyDescent="0.25">
      <c r="A70" s="60"/>
      <c r="B70" s="62"/>
      <c r="C70" s="17"/>
      <c r="D70" s="17"/>
      <c r="E70" s="17"/>
      <c r="F70" s="17"/>
      <c r="G70" s="58"/>
      <c r="H70" s="57"/>
      <c r="I70" s="57"/>
      <c r="J70" s="57"/>
      <c r="K70" s="59"/>
      <c r="L70" s="57"/>
      <c r="M70" s="57"/>
      <c r="N70" s="57"/>
      <c r="O70" s="57"/>
      <c r="P70" s="11"/>
      <c r="Q70" s="11"/>
      <c r="R70" s="11"/>
    </row>
    <row r="71" spans="1:18" x14ac:dyDescent="0.25">
      <c r="A71" s="56">
        <v>42983</v>
      </c>
      <c r="B71" s="61"/>
      <c r="C71" s="17" t="s">
        <v>43</v>
      </c>
      <c r="D71" s="17"/>
      <c r="E71" s="17"/>
      <c r="F71" s="17"/>
      <c r="G71" s="58"/>
      <c r="H71" s="57" t="s">
        <v>162</v>
      </c>
      <c r="I71" s="57"/>
      <c r="J71" s="57"/>
      <c r="K71" s="59"/>
      <c r="L71" s="57"/>
      <c r="M71" s="57"/>
      <c r="N71" s="57"/>
      <c r="O71" s="57"/>
      <c r="P71" s="10"/>
      <c r="Q71" s="10"/>
      <c r="R71" s="11"/>
    </row>
    <row r="72" spans="1:18" x14ac:dyDescent="0.25">
      <c r="A72" s="56">
        <v>42983</v>
      </c>
      <c r="B72" s="62" t="s">
        <v>57</v>
      </c>
      <c r="C72" s="17" t="s">
        <v>44</v>
      </c>
      <c r="D72" s="17"/>
      <c r="E72" s="17"/>
      <c r="F72" s="17"/>
      <c r="G72" s="58"/>
      <c r="H72" s="57" t="s">
        <v>163</v>
      </c>
      <c r="I72" s="57"/>
      <c r="J72" s="57"/>
      <c r="K72" s="59"/>
      <c r="L72" s="57"/>
      <c r="M72" s="57"/>
      <c r="N72" s="57"/>
      <c r="O72" s="57"/>
      <c r="P72" s="11"/>
      <c r="Q72" s="11"/>
      <c r="R72" s="11"/>
    </row>
    <row r="73" spans="1:18" x14ac:dyDescent="0.25">
      <c r="A73" s="60"/>
      <c r="B73" s="62"/>
      <c r="C73" s="17"/>
      <c r="D73" s="17"/>
      <c r="E73" s="17"/>
      <c r="F73" s="17"/>
      <c r="G73" s="58"/>
      <c r="H73" s="57"/>
      <c r="I73" s="57"/>
      <c r="J73" s="57"/>
      <c r="K73" s="59"/>
      <c r="L73" s="57"/>
      <c r="M73" s="57"/>
      <c r="N73" s="57"/>
      <c r="O73" s="57"/>
      <c r="P73" s="11"/>
      <c r="Q73" s="11"/>
      <c r="R73" s="11"/>
    </row>
    <row r="74" spans="1:18" x14ac:dyDescent="0.25">
      <c r="A74" s="56">
        <v>42984</v>
      </c>
      <c r="B74" s="62"/>
      <c r="C74" s="17" t="s">
        <v>43</v>
      </c>
      <c r="D74" s="17"/>
      <c r="E74" s="17"/>
      <c r="F74" s="17"/>
      <c r="G74" s="58"/>
      <c r="H74" s="57" t="s">
        <v>164</v>
      </c>
      <c r="I74" s="57"/>
      <c r="J74" s="57"/>
      <c r="K74" s="59"/>
      <c r="L74" s="57"/>
      <c r="M74" s="57"/>
      <c r="N74" s="57"/>
      <c r="O74" s="57"/>
      <c r="P74" s="10"/>
      <c r="Q74" s="10"/>
      <c r="R74" s="11"/>
    </row>
    <row r="75" spans="1:18" x14ac:dyDescent="0.25">
      <c r="A75" s="56">
        <v>42984</v>
      </c>
      <c r="B75" s="62" t="s">
        <v>58</v>
      </c>
      <c r="C75" s="17" t="s">
        <v>44</v>
      </c>
      <c r="D75" s="17"/>
      <c r="E75" s="17"/>
      <c r="F75" s="17"/>
      <c r="G75" s="58"/>
      <c r="H75" s="57" t="s">
        <v>165</v>
      </c>
      <c r="I75" s="57"/>
      <c r="J75" s="57"/>
      <c r="K75" s="59"/>
      <c r="L75" s="57"/>
      <c r="M75" s="57"/>
      <c r="N75" s="57"/>
      <c r="O75" s="57"/>
      <c r="P75" s="11"/>
      <c r="Q75" s="11"/>
      <c r="R75" s="11"/>
    </row>
    <row r="76" spans="1:18" x14ac:dyDescent="0.25">
      <c r="A76" s="60"/>
      <c r="B76" s="62"/>
      <c r="C76" s="17"/>
      <c r="D76" s="17"/>
      <c r="E76" s="17"/>
      <c r="F76" s="17"/>
      <c r="G76" s="58"/>
      <c r="H76" s="57"/>
      <c r="I76" s="57"/>
      <c r="J76" s="57"/>
      <c r="K76" s="59"/>
      <c r="L76" s="57"/>
      <c r="M76" s="57"/>
      <c r="N76" s="57"/>
      <c r="O76" s="57"/>
      <c r="P76" s="11"/>
      <c r="Q76" s="11"/>
      <c r="R76" s="11"/>
    </row>
    <row r="77" spans="1:18" x14ac:dyDescent="0.25">
      <c r="A77" s="56">
        <v>42985</v>
      </c>
      <c r="B77" s="62"/>
      <c r="C77" s="17" t="s">
        <v>43</v>
      </c>
      <c r="D77" s="17"/>
      <c r="E77" s="17"/>
      <c r="F77" s="17"/>
      <c r="G77" s="58"/>
      <c r="H77" s="57" t="s">
        <v>166</v>
      </c>
      <c r="I77" s="57"/>
      <c r="J77" s="57"/>
      <c r="K77" s="59"/>
      <c r="L77" s="57"/>
      <c r="M77" s="57"/>
      <c r="N77" s="57"/>
      <c r="O77" s="57"/>
      <c r="P77" s="10"/>
      <c r="Q77" s="10"/>
      <c r="R77" s="11"/>
    </row>
    <row r="78" spans="1:18" x14ac:dyDescent="0.25">
      <c r="A78" s="56">
        <v>42985</v>
      </c>
      <c r="B78" s="62" t="s">
        <v>173</v>
      </c>
      <c r="C78" s="17" t="s">
        <v>44</v>
      </c>
      <c r="D78" s="17"/>
      <c r="E78" s="17"/>
      <c r="F78" s="17"/>
      <c r="G78" s="58"/>
      <c r="H78" s="57" t="s">
        <v>167</v>
      </c>
      <c r="I78" s="57"/>
      <c r="J78" s="57"/>
      <c r="K78" s="59"/>
      <c r="L78" s="57"/>
      <c r="M78" s="57"/>
      <c r="N78" s="57"/>
      <c r="O78" s="57"/>
      <c r="P78" s="10"/>
      <c r="Q78" s="10"/>
      <c r="R78" s="11"/>
    </row>
    <row r="79" spans="1:18" x14ac:dyDescent="0.25">
      <c r="A79" s="60"/>
      <c r="B79" s="61"/>
      <c r="C79" s="17"/>
      <c r="D79" s="17"/>
      <c r="E79" s="17"/>
      <c r="F79" s="17"/>
      <c r="G79" s="58"/>
      <c r="H79" s="57"/>
      <c r="I79" s="57"/>
      <c r="J79" s="57"/>
      <c r="K79" s="59"/>
      <c r="L79" s="57"/>
      <c r="M79" s="57"/>
      <c r="N79" s="57"/>
      <c r="O79" s="57"/>
      <c r="P79" s="11"/>
      <c r="Q79" s="11"/>
      <c r="R79" s="11">
        <f>SUM(R68:R78)</f>
        <v>0</v>
      </c>
    </row>
    <row r="80" spans="1:18" x14ac:dyDescent="0.25">
      <c r="A80" s="6" t="s">
        <v>2</v>
      </c>
      <c r="B80" s="6" t="s">
        <v>3</v>
      </c>
      <c r="C80" s="6" t="s">
        <v>4</v>
      </c>
      <c r="D80" s="7" t="s">
        <v>5</v>
      </c>
      <c r="E80" s="7" t="s">
        <v>6</v>
      </c>
      <c r="F80" s="7" t="s">
        <v>7</v>
      </c>
      <c r="G80" s="6" t="s">
        <v>8</v>
      </c>
      <c r="H80" s="6" t="s">
        <v>9</v>
      </c>
      <c r="I80" s="6" t="s">
        <v>10</v>
      </c>
      <c r="J80" s="6" t="s">
        <v>11</v>
      </c>
      <c r="K80" s="19" t="s">
        <v>12</v>
      </c>
      <c r="L80" s="6" t="s">
        <v>13</v>
      </c>
      <c r="M80" s="6" t="s">
        <v>14</v>
      </c>
      <c r="N80" s="6" t="s">
        <v>25</v>
      </c>
      <c r="O80" s="6" t="s">
        <v>15</v>
      </c>
      <c r="P80" s="6" t="s">
        <v>16</v>
      </c>
      <c r="Q80" s="6" t="s">
        <v>17</v>
      </c>
      <c r="R80" s="6" t="s">
        <v>18</v>
      </c>
    </row>
    <row r="81" spans="1:18" x14ac:dyDescent="0.25">
      <c r="A81" s="56">
        <v>42982</v>
      </c>
      <c r="B81" s="57" t="s">
        <v>172</v>
      </c>
      <c r="C81" s="17" t="s">
        <v>42</v>
      </c>
      <c r="D81" s="17" t="s">
        <v>235</v>
      </c>
      <c r="E81" s="17" t="s">
        <v>71</v>
      </c>
      <c r="F81" s="17" t="s">
        <v>24</v>
      </c>
      <c r="G81" s="58"/>
      <c r="H81" s="57" t="s">
        <v>107</v>
      </c>
      <c r="I81" s="57">
        <v>3.52</v>
      </c>
      <c r="J81" s="57">
        <v>6.6</v>
      </c>
      <c r="K81" s="59" t="s">
        <v>178</v>
      </c>
      <c r="L81" s="57" t="s">
        <v>196</v>
      </c>
      <c r="M81" s="61" t="s">
        <v>251</v>
      </c>
      <c r="N81" s="57">
        <v>11</v>
      </c>
      <c r="O81" s="59"/>
      <c r="P81" s="10"/>
      <c r="Q81" s="10"/>
      <c r="R81" s="11"/>
    </row>
    <row r="82" spans="1:18" x14ac:dyDescent="0.25">
      <c r="A82" s="56">
        <v>42982</v>
      </c>
      <c r="B82" s="57" t="s">
        <v>56</v>
      </c>
      <c r="C82" s="17" t="s">
        <v>26</v>
      </c>
      <c r="D82" s="17" t="s">
        <v>236</v>
      </c>
      <c r="E82" s="17" t="s">
        <v>72</v>
      </c>
      <c r="F82" s="17" t="s">
        <v>77</v>
      </c>
      <c r="G82" s="58"/>
      <c r="H82" s="57" t="s">
        <v>108</v>
      </c>
      <c r="I82" s="57">
        <v>6.27</v>
      </c>
      <c r="J82" s="57">
        <v>8.7799999999999994</v>
      </c>
      <c r="K82" s="59" t="s">
        <v>176</v>
      </c>
      <c r="L82" s="57" t="s">
        <v>194</v>
      </c>
      <c r="M82" s="57"/>
      <c r="N82" s="57">
        <v>9</v>
      </c>
      <c r="O82" s="57"/>
      <c r="P82" s="11"/>
      <c r="Q82" s="11"/>
      <c r="R82" s="11"/>
    </row>
    <row r="83" spans="1:18" x14ac:dyDescent="0.25">
      <c r="A83" s="60"/>
      <c r="B83" s="57"/>
      <c r="C83" s="17"/>
      <c r="D83" s="17"/>
      <c r="E83" s="17"/>
      <c r="F83" s="17"/>
      <c r="G83" s="58"/>
      <c r="H83" s="57"/>
      <c r="I83" s="57"/>
      <c r="J83" s="57"/>
      <c r="K83" s="59"/>
      <c r="L83" s="57"/>
      <c r="M83" s="57"/>
      <c r="N83" s="57"/>
      <c r="O83" s="57"/>
      <c r="P83" s="11"/>
      <c r="Q83" s="11"/>
      <c r="R83" s="11"/>
    </row>
    <row r="84" spans="1:18" x14ac:dyDescent="0.25">
      <c r="A84" s="56">
        <v>42983</v>
      </c>
      <c r="B84" s="61"/>
      <c r="C84" s="17" t="s">
        <v>42</v>
      </c>
      <c r="D84" s="17"/>
      <c r="E84" s="17"/>
      <c r="F84" s="17"/>
      <c r="G84" s="58"/>
      <c r="H84" s="57" t="s">
        <v>109</v>
      </c>
      <c r="I84" s="57">
        <v>0</v>
      </c>
      <c r="J84" s="57"/>
      <c r="K84" s="59"/>
      <c r="L84" s="57"/>
      <c r="M84" s="57"/>
      <c r="N84" s="57"/>
      <c r="O84" s="57"/>
      <c r="P84" s="10"/>
      <c r="Q84" s="10"/>
      <c r="R84" s="11"/>
    </row>
    <row r="85" spans="1:18" x14ac:dyDescent="0.25">
      <c r="A85" s="56">
        <v>42983</v>
      </c>
      <c r="B85" s="57" t="s">
        <v>57</v>
      </c>
      <c r="C85" s="17" t="s">
        <v>26</v>
      </c>
      <c r="D85" s="17"/>
      <c r="E85" s="17"/>
      <c r="F85" s="17"/>
      <c r="G85" s="58"/>
      <c r="H85" s="57" t="s">
        <v>110</v>
      </c>
      <c r="I85" s="57">
        <v>4.54</v>
      </c>
      <c r="J85" s="57"/>
      <c r="K85" s="59"/>
      <c r="L85" s="57"/>
      <c r="M85" s="57"/>
      <c r="N85" s="57"/>
      <c r="O85" s="57"/>
      <c r="P85" s="11"/>
      <c r="Q85" s="11"/>
      <c r="R85" s="11"/>
    </row>
    <row r="86" spans="1:18" x14ac:dyDescent="0.25">
      <c r="A86" s="60"/>
      <c r="B86" s="57"/>
      <c r="C86" s="17"/>
      <c r="D86" s="17"/>
      <c r="E86" s="17"/>
      <c r="F86" s="17"/>
      <c r="G86" s="58"/>
      <c r="H86" s="57"/>
      <c r="I86" s="57"/>
      <c r="J86" s="57"/>
      <c r="K86" s="59"/>
      <c r="L86" s="57"/>
      <c r="M86" s="57"/>
      <c r="N86" s="57"/>
      <c r="O86" s="57"/>
      <c r="P86" s="11"/>
      <c r="Q86" s="11"/>
      <c r="R86" s="11"/>
    </row>
    <row r="87" spans="1:18" x14ac:dyDescent="0.25">
      <c r="A87" s="56">
        <v>42984</v>
      </c>
      <c r="B87" s="57"/>
      <c r="C87" s="17" t="s">
        <v>42</v>
      </c>
      <c r="D87" s="17"/>
      <c r="E87" s="17"/>
      <c r="F87" s="17"/>
      <c r="G87" s="58"/>
      <c r="H87" s="57" t="s">
        <v>111</v>
      </c>
      <c r="I87" s="57"/>
      <c r="J87" s="57"/>
      <c r="K87" s="59"/>
      <c r="L87" s="57"/>
      <c r="M87" s="57"/>
      <c r="N87" s="57"/>
      <c r="O87" s="57"/>
      <c r="P87" s="10"/>
      <c r="Q87" s="10"/>
      <c r="R87" s="11"/>
    </row>
    <row r="88" spans="1:18" x14ac:dyDescent="0.25">
      <c r="A88" s="56">
        <v>42984</v>
      </c>
      <c r="B88" s="57" t="s">
        <v>58</v>
      </c>
      <c r="C88" s="17" t="s">
        <v>26</v>
      </c>
      <c r="D88" s="17"/>
      <c r="E88" s="17"/>
      <c r="F88" s="17"/>
      <c r="G88" s="58"/>
      <c r="H88" s="57" t="s">
        <v>112</v>
      </c>
      <c r="I88" s="57"/>
      <c r="J88" s="57"/>
      <c r="K88" s="59"/>
      <c r="L88" s="57"/>
      <c r="M88" s="57"/>
      <c r="N88" s="57"/>
      <c r="O88" s="57"/>
      <c r="P88" s="11"/>
      <c r="Q88" s="11"/>
      <c r="R88" s="11"/>
    </row>
    <row r="89" spans="1:18" x14ac:dyDescent="0.25">
      <c r="A89" s="60"/>
      <c r="B89" s="61"/>
      <c r="C89" s="17"/>
      <c r="D89" s="17"/>
      <c r="E89" s="17"/>
      <c r="F89" s="17"/>
      <c r="G89" s="58"/>
      <c r="H89" s="57"/>
      <c r="I89" s="57"/>
      <c r="J89" s="57"/>
      <c r="K89" s="59"/>
      <c r="L89" s="57"/>
      <c r="M89" s="57"/>
      <c r="N89" s="57"/>
      <c r="O89" s="57"/>
      <c r="P89" s="11"/>
      <c r="Q89" s="11"/>
      <c r="R89" s="11">
        <f>SUM(R81:R88)</f>
        <v>0</v>
      </c>
    </row>
    <row r="90" spans="1:18" x14ac:dyDescent="0.25">
      <c r="A90" s="6" t="s">
        <v>2</v>
      </c>
      <c r="B90" s="6" t="s">
        <v>3</v>
      </c>
      <c r="C90" s="6" t="s">
        <v>4</v>
      </c>
      <c r="D90" s="7" t="s">
        <v>5</v>
      </c>
      <c r="E90" s="7" t="s">
        <v>6</v>
      </c>
      <c r="F90" s="7" t="s">
        <v>7</v>
      </c>
      <c r="G90" s="6" t="s">
        <v>8</v>
      </c>
      <c r="H90" s="6" t="s">
        <v>9</v>
      </c>
      <c r="I90" s="6" t="s">
        <v>10</v>
      </c>
      <c r="J90" s="6" t="s">
        <v>11</v>
      </c>
      <c r="K90" s="19" t="s">
        <v>12</v>
      </c>
      <c r="L90" s="6" t="s">
        <v>13</v>
      </c>
      <c r="M90" s="6" t="s">
        <v>14</v>
      </c>
      <c r="N90" s="6" t="s">
        <v>25</v>
      </c>
      <c r="O90" s="6" t="s">
        <v>15</v>
      </c>
      <c r="P90" s="6" t="s">
        <v>16</v>
      </c>
      <c r="Q90" s="6" t="s">
        <v>17</v>
      </c>
      <c r="R90" s="6" t="s">
        <v>18</v>
      </c>
    </row>
    <row r="91" spans="1:18" ht="30" x14ac:dyDescent="0.25">
      <c r="A91" s="56">
        <v>42982</v>
      </c>
      <c r="B91" s="61" t="s">
        <v>172</v>
      </c>
      <c r="C91" s="68" t="s">
        <v>34</v>
      </c>
      <c r="D91" s="68" t="s">
        <v>61</v>
      </c>
      <c r="E91" s="68"/>
      <c r="F91" s="68"/>
      <c r="G91" s="69"/>
      <c r="H91" s="61" t="s">
        <v>96</v>
      </c>
      <c r="I91" s="61">
        <v>4.1500000000000004</v>
      </c>
      <c r="J91" s="61">
        <v>5.0199999999999996</v>
      </c>
      <c r="K91" s="59" t="s">
        <v>188</v>
      </c>
      <c r="L91" s="61"/>
      <c r="M91" s="61" t="s">
        <v>249</v>
      </c>
      <c r="N91" s="61">
        <v>7</v>
      </c>
      <c r="O91" s="59"/>
      <c r="P91" s="10"/>
      <c r="Q91" s="10"/>
      <c r="R91" s="11"/>
    </row>
    <row r="92" spans="1:18" x14ac:dyDescent="0.25">
      <c r="A92" s="56">
        <v>42982</v>
      </c>
      <c r="B92" s="57" t="s">
        <v>56</v>
      </c>
      <c r="C92" s="17" t="s">
        <v>35</v>
      </c>
      <c r="D92" s="17" t="s">
        <v>61</v>
      </c>
      <c r="E92" s="17"/>
      <c r="F92" s="17" t="s">
        <v>20</v>
      </c>
      <c r="G92" s="58"/>
      <c r="H92" s="57" t="s">
        <v>97</v>
      </c>
      <c r="I92" s="57">
        <v>3.94</v>
      </c>
      <c r="J92" s="57">
        <v>2.57</v>
      </c>
      <c r="K92" s="59" t="s">
        <v>178</v>
      </c>
      <c r="L92" s="57" t="s">
        <v>196</v>
      </c>
      <c r="M92" s="57"/>
      <c r="N92" s="57">
        <v>4</v>
      </c>
      <c r="O92" s="57"/>
      <c r="P92" s="11"/>
      <c r="Q92" s="11"/>
      <c r="R92" s="11"/>
    </row>
    <row r="93" spans="1:18" x14ac:dyDescent="0.25">
      <c r="A93" s="60"/>
      <c r="B93" s="57"/>
      <c r="C93" s="17"/>
      <c r="D93" s="17"/>
      <c r="E93" s="17"/>
      <c r="F93" s="17"/>
      <c r="G93" s="58"/>
      <c r="H93" s="57"/>
      <c r="I93" s="57"/>
      <c r="J93" s="57"/>
      <c r="K93" s="59"/>
      <c r="L93" s="57"/>
      <c r="M93" s="57"/>
      <c r="N93" s="57"/>
      <c r="O93" s="57"/>
      <c r="P93" s="11"/>
      <c r="Q93" s="11"/>
      <c r="R93" s="11"/>
    </row>
    <row r="94" spans="1:18" x14ac:dyDescent="0.25">
      <c r="A94" s="56">
        <v>42983</v>
      </c>
      <c r="B94" s="61"/>
      <c r="C94" s="17" t="s">
        <v>34</v>
      </c>
      <c r="D94" s="17"/>
      <c r="E94" s="17"/>
      <c r="F94" s="17"/>
      <c r="G94" s="58"/>
      <c r="H94" s="57" t="s">
        <v>98</v>
      </c>
      <c r="I94" s="57"/>
      <c r="J94" s="57"/>
      <c r="K94" s="59"/>
      <c r="L94" s="57"/>
      <c r="M94" s="57"/>
      <c r="N94" s="57"/>
      <c r="O94" s="57"/>
      <c r="P94" s="10"/>
      <c r="Q94" s="10"/>
      <c r="R94" s="11"/>
    </row>
    <row r="95" spans="1:18" x14ac:dyDescent="0.25">
      <c r="A95" s="56">
        <v>42983</v>
      </c>
      <c r="B95" s="57" t="s">
        <v>57</v>
      </c>
      <c r="C95" s="17" t="s">
        <v>35</v>
      </c>
      <c r="D95" s="17"/>
      <c r="E95" s="17"/>
      <c r="F95" s="17"/>
      <c r="G95" s="58"/>
      <c r="H95" s="57" t="s">
        <v>99</v>
      </c>
      <c r="I95" s="57"/>
      <c r="J95" s="57"/>
      <c r="K95" s="70" t="s">
        <v>255</v>
      </c>
      <c r="L95" s="57"/>
      <c r="M95" s="57"/>
      <c r="N95" s="57"/>
      <c r="O95" s="57"/>
      <c r="P95" s="11"/>
      <c r="Q95" s="11"/>
      <c r="R95" s="11"/>
    </row>
    <row r="96" spans="1:18" x14ac:dyDescent="0.25">
      <c r="A96" s="60"/>
      <c r="B96" s="57"/>
      <c r="C96" s="17"/>
      <c r="D96" s="17"/>
      <c r="E96" s="17"/>
      <c r="F96" s="17"/>
      <c r="G96" s="58"/>
      <c r="H96" s="57"/>
      <c r="I96" s="57"/>
      <c r="J96" s="57"/>
      <c r="K96" s="59"/>
      <c r="L96" s="57"/>
      <c r="M96" s="57"/>
      <c r="N96" s="57"/>
      <c r="O96" s="57"/>
      <c r="P96" s="11"/>
      <c r="Q96" s="11"/>
      <c r="R96" s="11"/>
    </row>
    <row r="97" spans="1:18" x14ac:dyDescent="0.25">
      <c r="A97" s="56">
        <v>42984</v>
      </c>
      <c r="B97" s="57"/>
      <c r="C97" s="17" t="s">
        <v>34</v>
      </c>
      <c r="D97" s="17"/>
      <c r="E97" s="17"/>
      <c r="F97" s="17"/>
      <c r="G97" s="58"/>
      <c r="H97" s="57" t="s">
        <v>100</v>
      </c>
      <c r="I97" s="57"/>
      <c r="J97" s="57"/>
      <c r="K97" s="59"/>
      <c r="L97" s="57"/>
      <c r="M97" s="57"/>
      <c r="N97" s="57"/>
      <c r="O97" s="57"/>
      <c r="P97" s="10"/>
      <c r="Q97" s="10"/>
      <c r="R97" s="11"/>
    </row>
    <row r="98" spans="1:18" x14ac:dyDescent="0.25">
      <c r="A98" s="56">
        <v>42984</v>
      </c>
      <c r="B98" s="57" t="s">
        <v>58</v>
      </c>
      <c r="C98" s="17" t="s">
        <v>35</v>
      </c>
      <c r="D98" s="17"/>
      <c r="E98" s="17"/>
      <c r="F98" s="17"/>
      <c r="G98" s="58"/>
      <c r="H98" s="57" t="s">
        <v>101</v>
      </c>
      <c r="I98" s="57"/>
      <c r="J98" s="57"/>
      <c r="K98" s="59"/>
      <c r="L98" s="57"/>
      <c r="M98" s="57"/>
      <c r="N98" s="57"/>
      <c r="O98" s="57"/>
      <c r="P98" s="11"/>
      <c r="Q98" s="11"/>
      <c r="R98" s="11"/>
    </row>
    <row r="99" spans="1:18" x14ac:dyDescent="0.25">
      <c r="A99" s="60"/>
      <c r="B99" s="61"/>
      <c r="C99" s="17"/>
      <c r="D99" s="17"/>
      <c r="E99" s="17"/>
      <c r="F99" s="17"/>
      <c r="G99" s="58"/>
      <c r="H99" s="57"/>
      <c r="I99" s="57"/>
      <c r="J99" s="57"/>
      <c r="K99" s="59"/>
      <c r="L99" s="57"/>
      <c r="M99" s="57"/>
      <c r="N99" s="57"/>
      <c r="O99" s="57"/>
      <c r="P99" s="11"/>
      <c r="Q99" s="11"/>
      <c r="R99" s="11">
        <f>SUM(R91:R98)</f>
        <v>0</v>
      </c>
    </row>
  </sheetData>
  <customSheetViews>
    <customSheetView guid="{7B67CFFA-6ED2-407C-9589-9313F2C0BDD6}">
      <selection activeCell="K20" sqref="K20"/>
      <pageMargins left="0.7" right="0.7" top="0.75" bottom="0.75" header="0.3" footer="0.3"/>
    </customSheetView>
    <customSheetView guid="{CC3FF594-7962-4AB7-9F4F-0A33B87E2754}" topLeftCell="A70">
      <selection activeCell="A91" sqref="A91:O99"/>
      <pageMargins left="0.7" right="0.7" top="0.75" bottom="0.75" header="0.3" footer="0.3"/>
    </customSheetView>
  </customSheetViews>
  <conditionalFormatting sqref="R10">
    <cfRule type="cellIs" dxfId="24" priority="21" operator="lessThan">
      <formula>0</formula>
    </cfRule>
    <cfRule type="cellIs" dxfId="23" priority="22" operator="greaterThan">
      <formula>0</formula>
    </cfRule>
  </conditionalFormatting>
  <conditionalFormatting sqref="R2:R9">
    <cfRule type="cellIs" dxfId="22" priority="23" operator="lessThan">
      <formula>0</formula>
    </cfRule>
    <cfRule type="cellIs" dxfId="21" priority="24" operator="greaterThan">
      <formula>0</formula>
    </cfRule>
  </conditionalFormatting>
  <conditionalFormatting sqref="R12:R19">
    <cfRule type="cellIs" dxfId="20" priority="19" operator="lessThan">
      <formula>0</formula>
    </cfRule>
    <cfRule type="cellIs" dxfId="19" priority="20" operator="greaterThan">
      <formula>0</formula>
    </cfRule>
  </conditionalFormatting>
  <conditionalFormatting sqref="R20">
    <cfRule type="cellIs" dxfId="18" priority="17" operator="lessThan">
      <formula>0</formula>
    </cfRule>
    <cfRule type="cellIs" dxfId="17" priority="18" operator="greaterThan">
      <formula>0</formula>
    </cfRule>
  </conditionalFormatting>
  <conditionalFormatting sqref="R30">
    <cfRule type="cellIs" dxfId="16" priority="13" operator="lessThan">
      <formula>0</formula>
    </cfRule>
    <cfRule type="cellIs" dxfId="15" priority="14" operator="greaterThan">
      <formula>0</formula>
    </cfRule>
  </conditionalFormatting>
  <conditionalFormatting sqref="R40:R42">
    <cfRule type="cellIs" dxfId="14" priority="7" operator="lessThan">
      <formula>0</formula>
    </cfRule>
    <cfRule type="cellIs" dxfId="13" priority="8" operator="greaterThan">
      <formula>0</formula>
    </cfRule>
  </conditionalFormatting>
  <conditionalFormatting sqref="R53:R55">
    <cfRule type="cellIs" dxfId="12" priority="1" operator="lessThan">
      <formula>0</formula>
    </cfRule>
    <cfRule type="cellIs" dxfId="11" priority="2" operator="greaterThan">
      <formula>0</formula>
    </cfRule>
  </conditionalFormatting>
  <conditionalFormatting sqref="R22:R29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R43">
    <cfRule type="cellIs" dxfId="8" priority="9" operator="lessThan">
      <formula>0</formula>
    </cfRule>
    <cfRule type="cellIs" dxfId="7" priority="10" operator="greaterThan">
      <formula>0</formula>
    </cfRule>
  </conditionalFormatting>
  <conditionalFormatting sqref="R32:R39">
    <cfRule type="cellIs" dxfId="6" priority="11" operator="lessThan">
      <formula>0</formula>
    </cfRule>
    <cfRule type="cellIs" dxfId="5" priority="12" operator="greaterThan">
      <formula>0</formula>
    </cfRule>
  </conditionalFormatting>
  <conditionalFormatting sqref="R56"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R45:R52">
    <cfRule type="cellIs" dxfId="2" priority="5" operator="lessThan">
      <formula>0</formula>
    </cfRule>
    <cfRule type="cellIs" dxfId="1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6" sqref="K26"/>
    </sheetView>
  </sheetViews>
  <sheetFormatPr defaultRowHeight="15" x14ac:dyDescent="0.25"/>
  <sheetData/>
  <customSheetViews>
    <customSheetView guid="{7B67CFFA-6ED2-407C-9589-9313F2C0BDD6}">
      <pageMargins left="0.7" right="0.7" top="0.75" bottom="0.75" header="0.3" footer="0.3"/>
    </customSheetView>
    <customSheetView guid="{CC3FF594-7962-4AB7-9F4F-0A33B87E2754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-180 POLICY 3GM</vt:lpstr>
      <vt:lpstr>-180 POLICY 4GM</vt:lpstr>
      <vt:lpstr>NO SWEEP POLICY</vt:lpstr>
      <vt:lpstr>OVERALL</vt:lpstr>
      <vt:lpstr>NOT INTERESTED</vt:lpstr>
      <vt:lpstr>SWEEP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castillo</dc:creator>
  <cp:lastModifiedBy>pablo orozco</cp:lastModifiedBy>
  <dcterms:created xsi:type="dcterms:W3CDTF">2017-09-03T22:48:25Z</dcterms:created>
  <dcterms:modified xsi:type="dcterms:W3CDTF">2017-09-06T21:56:19Z</dcterms:modified>
</cp:coreProperties>
</file>