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sma\Documents\Visual Studio 2015\Projects\WindowsFormsApplication3\Scrum\Proyect\"/>
    </mc:Choice>
  </mc:AlternateContent>
  <bookViews>
    <workbookView xWindow="0" yWindow="0" windowWidth="25200" windowHeight="1198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3" i="1" l="1"/>
  <c r="R32" i="1"/>
  <c r="R28" i="1"/>
  <c r="R27" i="1"/>
  <c r="R22" i="1"/>
  <c r="R21" i="1"/>
  <c r="R20" i="1"/>
  <c r="R19" i="1"/>
  <c r="R17" i="1"/>
  <c r="R16" i="1"/>
  <c r="R15" i="1"/>
  <c r="R35" i="1" s="1"/>
  <c r="Q33" i="1"/>
  <c r="Q32" i="1"/>
  <c r="Q31" i="1"/>
  <c r="Q30" i="1"/>
  <c r="Q28" i="1"/>
  <c r="Q27" i="1"/>
  <c r="Q22" i="1"/>
  <c r="Q21" i="1"/>
  <c r="Q20" i="1"/>
  <c r="Q19" i="1"/>
  <c r="Q17" i="1"/>
  <c r="Q16" i="1"/>
  <c r="Q15" i="1"/>
  <c r="Q35" i="1" l="1"/>
  <c r="P33" i="1"/>
  <c r="P32" i="1"/>
  <c r="P31" i="1"/>
  <c r="P30" i="1"/>
  <c r="P28" i="1"/>
  <c r="P27" i="1"/>
  <c r="P22" i="1"/>
  <c r="P21" i="1"/>
  <c r="P20" i="1"/>
  <c r="P19" i="1"/>
  <c r="P17" i="1"/>
  <c r="P16" i="1"/>
  <c r="P15" i="1"/>
  <c r="E36" i="1"/>
  <c r="F36" i="1" s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15" i="1"/>
  <c r="O16" i="1"/>
  <c r="O17" i="1"/>
  <c r="O18" i="1"/>
  <c r="P35" i="1" l="1"/>
  <c r="F35" i="1"/>
  <c r="G35" i="1" s="1"/>
  <c r="O35" i="1"/>
  <c r="G36" i="1"/>
  <c r="H36" i="1" s="1"/>
  <c r="I36" i="1" s="1"/>
  <c r="J36" i="1" s="1"/>
  <c r="K36" i="1" s="1"/>
  <c r="L36" i="1" s="1"/>
  <c r="M36" i="1" s="1"/>
  <c r="N36" i="1" s="1"/>
  <c r="I35" i="1" l="1"/>
  <c r="H35" i="1"/>
  <c r="E35" i="1"/>
</calcChain>
</file>

<file path=xl/sharedStrings.xml><?xml version="1.0" encoding="utf-8"?>
<sst xmlns="http://schemas.openxmlformats.org/spreadsheetml/2006/main" count="48" uniqueCount="46">
  <si>
    <t>Backlog Item</t>
  </si>
  <si>
    <t>Story Points</t>
  </si>
  <si>
    <t>Responsible</t>
  </si>
  <si>
    <t>Status</t>
  </si>
  <si>
    <t>Original Estimate</t>
  </si>
  <si>
    <t>Sprint Review</t>
  </si>
  <si>
    <t>Total</t>
  </si>
  <si>
    <t>Extract MLB Stats</t>
  </si>
  <si>
    <t>Extract MLB Schedule</t>
  </si>
  <si>
    <t>Extract MLB Series</t>
  </si>
  <si>
    <t>User Story #2 - Series report by day</t>
  </si>
  <si>
    <t>User Story #1 - View a 2 line report of game</t>
  </si>
  <si>
    <t>User Story #3 - Order series by sheets</t>
  </si>
  <si>
    <t>User Story #4 - Have info from MLB and Covers</t>
  </si>
  <si>
    <t>User Story #5 - Fill data continuosly</t>
  </si>
  <si>
    <t>Estimated remaining hours</t>
  </si>
  <si>
    <t>5.1 Fill data periodically</t>
  </si>
  <si>
    <t>Extract Pitchers (21/8/17 - 22/8/17)</t>
  </si>
  <si>
    <t>1.1 Extract dat from team (22/8/17)</t>
  </si>
  <si>
    <t>1.2 Create class / db model (23/8/17)</t>
  </si>
  <si>
    <t>1.3 Create MLB Serie Class (24/8/17)</t>
  </si>
  <si>
    <t>Create MLB Game Class (24/8/17)</t>
  </si>
  <si>
    <t>2.1 . Align MLB Series per day (25/8/17)</t>
  </si>
  <si>
    <t>2.2 Order schedule (26/8/17)</t>
  </si>
  <si>
    <t>3.1 Creting of sheets depending of quantities and dates (27/8/17)</t>
  </si>
  <si>
    <t>Link between the extracted data (New requirement)</t>
  </si>
  <si>
    <t>Day 21</t>
  </si>
  <si>
    <t>Day 22</t>
  </si>
  <si>
    <t>Day 23</t>
  </si>
  <si>
    <t>Day 24</t>
  </si>
  <si>
    <t>Day 25</t>
  </si>
  <si>
    <t>Day 28</t>
  </si>
  <si>
    <t>Day 29</t>
  </si>
  <si>
    <t>Actual remaining hours</t>
  </si>
  <si>
    <t>Ezequiel says priority is to save in database</t>
  </si>
  <si>
    <t>Sprint Backlog</t>
  </si>
  <si>
    <t>Pending 23</t>
  </si>
  <si>
    <t>Pending 24</t>
  </si>
  <si>
    <t>Day 26</t>
  </si>
  <si>
    <t>Day 27</t>
  </si>
  <si>
    <t>Extras 6.</t>
  </si>
  <si>
    <t>6.1 Extract datatable by headers</t>
  </si>
  <si>
    <t>6.2 Save data in database</t>
  </si>
  <si>
    <t>Pending 25</t>
  </si>
  <si>
    <t>5.2 Do upsert</t>
  </si>
  <si>
    <t>5.3 Load game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</si>
</sst>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8" borderId="2" applyNumberFormat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8" fillId="11" borderId="0" applyNumberFormat="0" applyBorder="0" applyAlignment="0" applyProtection="0"/>
  </cellStyleXfs>
  <cellXfs count="2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3" borderId="0" xfId="0" applyFont="1" applyFill="1"/>
    <xf numFmtId="0" fontId="6" fillId="7" borderId="1" xfId="2" applyBorder="1"/>
    <xf numFmtId="0" fontId="6" fillId="7" borderId="1" xfId="2" applyBorder="1" applyAlignment="1">
      <alignment horizontal="center"/>
    </xf>
    <xf numFmtId="0" fontId="6" fillId="7" borderId="0" xfId="2"/>
    <xf numFmtId="0" fontId="7" fillId="8" borderId="2" xfId="3"/>
    <xf numFmtId="0" fontId="7" fillId="8" borderId="2" xfId="3" applyAlignment="1">
      <alignment horizontal="center"/>
    </xf>
    <xf numFmtId="0" fontId="1" fillId="10" borderId="1" xfId="5" applyBorder="1"/>
    <xf numFmtId="0" fontId="1" fillId="10" borderId="1" xfId="5" applyBorder="1" applyAlignment="1">
      <alignment horizontal="center"/>
    </xf>
    <xf numFmtId="0" fontId="1" fillId="9" borderId="1" xfId="4" applyBorder="1"/>
    <xf numFmtId="0" fontId="1" fillId="9" borderId="1" xfId="4" applyBorder="1" applyAlignment="1">
      <alignment horizontal="center"/>
    </xf>
    <xf numFmtId="0" fontId="8" fillId="11" borderId="1" xfId="6" applyBorder="1"/>
    <xf numFmtId="0" fontId="8" fillId="11" borderId="1" xfId="6" applyBorder="1" applyAlignment="1">
      <alignment horizontal="center"/>
    </xf>
    <xf numFmtId="0" fontId="5" fillId="6" borderId="0" xfId="1" applyFont="1" applyFill="1" applyAlignment="1">
      <alignment horizontal="center" vertical="center"/>
    </xf>
  </cellXfs>
  <cellStyles count="7">
    <cellStyle name="20% - Accent4" xfId="4" builtinId="42"/>
    <cellStyle name="40% - Accent4" xfId="5" builtinId="43"/>
    <cellStyle name="Accent3" xfId="6" builtinId="37"/>
    <cellStyle name="Check Cell" xfId="3" builtinId="23"/>
    <cellStyle name="Good" xfId="2" builtinId="26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remaining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Sheet1!$F$6:$O$6</c:f>
              <c:strCache>
                <c:ptCount val="10"/>
                <c:pt idx="0">
                  <c:v>Day 21</c:v>
                </c:pt>
                <c:pt idx="1">
                  <c:v>Day 22</c:v>
                </c:pt>
                <c:pt idx="2">
                  <c:v>Day 23</c:v>
                </c:pt>
                <c:pt idx="3">
                  <c:v>Day 24</c:v>
                </c:pt>
                <c:pt idx="4">
                  <c:v>Day 25</c:v>
                </c:pt>
                <c:pt idx="5">
                  <c:v>Day 26</c:v>
                </c:pt>
                <c:pt idx="6">
                  <c:v>Day 27</c:v>
                </c:pt>
                <c:pt idx="7">
                  <c:v>Day 28</c:v>
                </c:pt>
                <c:pt idx="8">
                  <c:v>Day 29</c:v>
                </c:pt>
                <c:pt idx="9">
                  <c:v>Sprint Review</c:v>
                </c:pt>
              </c:strCache>
            </c:strRef>
          </c:cat>
          <c:val>
            <c:numRef>
              <c:f>Sheet1!$E$35:$O$35</c:f>
              <c:numCache>
                <c:formatCode>General</c:formatCode>
                <c:ptCount val="11"/>
                <c:pt idx="0">
                  <c:v>92</c:v>
                </c:pt>
                <c:pt idx="1">
                  <c:v>34</c:v>
                </c:pt>
                <c:pt idx="2">
                  <c:v>27</c:v>
                </c:pt>
                <c:pt idx="3">
                  <c:v>16</c:v>
                </c:pt>
                <c:pt idx="4">
                  <c:v>16</c:v>
                </c:pt>
                <c:pt idx="10">
                  <c:v>62</c:v>
                </c:pt>
              </c:numCache>
            </c:numRef>
          </c:val>
          <c:smooth val="0"/>
        </c:ser>
        <c:ser>
          <c:idx val="1"/>
          <c:order val="1"/>
          <c:tx>
            <c:v>Estimated remaining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Sheet1!$F$6:$O$6</c:f>
              <c:strCache>
                <c:ptCount val="10"/>
                <c:pt idx="0">
                  <c:v>Day 21</c:v>
                </c:pt>
                <c:pt idx="1">
                  <c:v>Day 22</c:v>
                </c:pt>
                <c:pt idx="2">
                  <c:v>Day 23</c:v>
                </c:pt>
                <c:pt idx="3">
                  <c:v>Day 24</c:v>
                </c:pt>
                <c:pt idx="4">
                  <c:v>Day 25</c:v>
                </c:pt>
                <c:pt idx="5">
                  <c:v>Day 26</c:v>
                </c:pt>
                <c:pt idx="6">
                  <c:v>Day 27</c:v>
                </c:pt>
                <c:pt idx="7">
                  <c:v>Day 28</c:v>
                </c:pt>
                <c:pt idx="8">
                  <c:v>Day 29</c:v>
                </c:pt>
                <c:pt idx="9">
                  <c:v>Sprint Review</c:v>
                </c:pt>
              </c:strCache>
            </c:strRef>
          </c:cat>
          <c:val>
            <c:numRef>
              <c:f>Sheet1!$E$36:$M$36</c:f>
              <c:numCache>
                <c:formatCode>General</c:formatCode>
                <c:ptCount val="9"/>
                <c:pt idx="0">
                  <c:v>92</c:v>
                </c:pt>
                <c:pt idx="1">
                  <c:v>84</c:v>
                </c:pt>
                <c:pt idx="2">
                  <c:v>76</c:v>
                </c:pt>
                <c:pt idx="3">
                  <c:v>68</c:v>
                </c:pt>
                <c:pt idx="4">
                  <c:v>60</c:v>
                </c:pt>
                <c:pt idx="5">
                  <c:v>52</c:v>
                </c:pt>
                <c:pt idx="6">
                  <c:v>44</c:v>
                </c:pt>
                <c:pt idx="7">
                  <c:v>36</c:v>
                </c:pt>
                <c:pt idx="8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8266064"/>
        <c:axId val="-1138273680"/>
      </c:lineChart>
      <c:catAx>
        <c:axId val="-1138266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8273680"/>
        <c:crosses val="autoZero"/>
        <c:auto val="1"/>
        <c:lblAlgn val="ctr"/>
        <c:lblOffset val="100"/>
        <c:noMultiLvlLbl val="0"/>
      </c:catAx>
      <c:valAx>
        <c:axId val="-11382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82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3143250</xdr:colOff>
      <xdr:row>37</xdr:row>
      <xdr:rowOff>60325</xdr:rowOff>
    </xdr:from>
    <xdr:to>
      <xdr:col>4</xdr:col>
      <xdr:colOff>114300</xdr:colOff>
      <xdr:row>60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overs.com/pageLoader/pageLoader.aspx?page=/data/mlb/matchups/g4_summary_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8"/>
  <sheetViews>
    <sheetView tabSelected="1" topLeftCell="E6" workbookViewId="0">
      <selection activeCell="D56" sqref="D56"/>
    </sheetView>
  </sheetViews>
  <sheetFormatPr defaultColWidth="11" defaultRowHeight="15.75" x14ac:dyDescent="0.25"/>
  <cols>
    <col min="1" max="1" width="53.5" customWidth="1"/>
    <col min="2" max="2" width="11.625" style="2" customWidth="1"/>
    <col min="3" max="3" width="19.125" customWidth="1"/>
    <col min="4" max="4" width="37" customWidth="1"/>
    <col min="5" max="5" width="15.5" customWidth="1"/>
    <col min="11" max="11" width="14.625" customWidth="1"/>
  </cols>
  <sheetData>
    <row r="1" spans="1:31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31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31" ht="23.25" x14ac:dyDescent="0.35">
      <c r="A3" s="12" t="s">
        <v>35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31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31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31" ht="30.9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26</v>
      </c>
      <c r="G6" s="1" t="s">
        <v>27</v>
      </c>
      <c r="H6" s="1" t="s">
        <v>28</v>
      </c>
      <c r="I6" s="1" t="s">
        <v>29</v>
      </c>
      <c r="J6" s="1" t="s">
        <v>30</v>
      </c>
      <c r="K6" s="1" t="s">
        <v>38</v>
      </c>
      <c r="L6" s="1" t="s">
        <v>39</v>
      </c>
      <c r="M6" s="1" t="s">
        <v>31</v>
      </c>
      <c r="N6" s="1" t="s">
        <v>32</v>
      </c>
      <c r="O6" s="1" t="s">
        <v>5</v>
      </c>
      <c r="P6" s="1" t="s">
        <v>36</v>
      </c>
      <c r="Q6" s="1" t="s">
        <v>37</v>
      </c>
      <c r="R6" s="1" t="s">
        <v>43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8.75" x14ac:dyDescent="0.3">
      <c r="A7" s="7" t="s">
        <v>11</v>
      </c>
      <c r="B7" s="8">
        <v>8</v>
      </c>
      <c r="C7" s="9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25">
      <c r="A8" s="15" t="s">
        <v>18</v>
      </c>
      <c r="B8" s="14"/>
      <c r="C8" s="13"/>
      <c r="D8" s="13"/>
      <c r="E8" s="14">
        <v>10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25">
      <c r="A9" s="13" t="s">
        <v>19</v>
      </c>
      <c r="B9" s="14"/>
      <c r="C9" s="13"/>
      <c r="D9" s="13"/>
      <c r="E9" s="14">
        <v>5</v>
      </c>
      <c r="F9" s="15"/>
      <c r="G9" s="14">
        <v>4</v>
      </c>
      <c r="H9" s="14"/>
      <c r="I9" s="14"/>
      <c r="J9" s="14"/>
      <c r="K9" s="14"/>
      <c r="L9" s="14"/>
      <c r="M9" s="14"/>
      <c r="N9" s="14"/>
      <c r="O9" s="14">
        <v>4</v>
      </c>
      <c r="P9" s="14">
        <v>0</v>
      </c>
      <c r="Q9" s="14">
        <v>0</v>
      </c>
      <c r="R9" s="14">
        <v>0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x14ac:dyDescent="0.25">
      <c r="A10" s="15" t="s">
        <v>20</v>
      </c>
      <c r="B10" s="14"/>
      <c r="C10" s="13"/>
      <c r="D10" s="13"/>
      <c r="E10" s="14">
        <v>3</v>
      </c>
      <c r="F10" s="15"/>
      <c r="G10" s="14">
        <v>2</v>
      </c>
      <c r="H10" s="14"/>
      <c r="I10" s="14"/>
      <c r="J10" s="14"/>
      <c r="K10" s="14"/>
      <c r="L10" s="14"/>
      <c r="M10" s="14"/>
      <c r="N10" s="14"/>
      <c r="O10" s="14">
        <v>2</v>
      </c>
      <c r="P10" s="14">
        <v>0</v>
      </c>
      <c r="Q10" s="14">
        <v>0</v>
      </c>
      <c r="R10" s="14">
        <v>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x14ac:dyDescent="0.25">
      <c r="A11" s="14" t="s">
        <v>21</v>
      </c>
      <c r="B11" s="14"/>
      <c r="C11" s="13"/>
      <c r="D11" s="13"/>
      <c r="E11" s="14">
        <v>3</v>
      </c>
      <c r="F11" s="15"/>
      <c r="G11" s="14">
        <v>1</v>
      </c>
      <c r="H11" s="14"/>
      <c r="I11" s="14"/>
      <c r="J11" s="14"/>
      <c r="K11" s="14"/>
      <c r="L11" s="14"/>
      <c r="M11" s="14"/>
      <c r="N11" s="14"/>
      <c r="O11" s="14"/>
      <c r="P11" s="14">
        <v>0</v>
      </c>
      <c r="Q11" s="14">
        <v>0</v>
      </c>
      <c r="R11" s="14">
        <v>0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8.75" x14ac:dyDescent="0.3">
      <c r="A12" s="7" t="s">
        <v>10</v>
      </c>
      <c r="B12" s="8">
        <v>1</v>
      </c>
      <c r="C12" s="9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x14ac:dyDescent="0.25">
      <c r="A13" s="18" t="s">
        <v>22</v>
      </c>
      <c r="B13" s="19"/>
      <c r="C13" s="18"/>
      <c r="D13" s="18" t="s">
        <v>34</v>
      </c>
      <c r="E13" s="19">
        <v>8</v>
      </c>
      <c r="F13" s="19"/>
      <c r="G13" s="19"/>
      <c r="H13" s="19"/>
      <c r="I13" s="19"/>
      <c r="J13" s="19"/>
      <c r="K13" s="19"/>
      <c r="L13" s="19"/>
      <c r="M13" s="19"/>
      <c r="N13" s="19"/>
      <c r="O13" s="19">
        <v>0</v>
      </c>
      <c r="P13" s="19">
        <v>0</v>
      </c>
      <c r="Q13" s="19">
        <v>0</v>
      </c>
      <c r="R13" s="19">
        <v>0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6.5" thickBot="1" x14ac:dyDescent="0.3">
      <c r="A14" s="19" t="s">
        <v>23</v>
      </c>
      <c r="B14" s="19"/>
      <c r="C14" s="18"/>
      <c r="D14" s="18" t="s">
        <v>34</v>
      </c>
      <c r="E14" s="19">
        <v>7</v>
      </c>
      <c r="F14" s="19"/>
      <c r="G14" s="19"/>
      <c r="H14" s="19"/>
      <c r="I14" s="19"/>
      <c r="J14" s="19"/>
      <c r="K14" s="19"/>
      <c r="L14" s="19"/>
      <c r="M14" s="19"/>
      <c r="N14" s="19"/>
      <c r="O14" s="19">
        <v>0</v>
      </c>
      <c r="P14" s="19">
        <v>0</v>
      </c>
      <c r="Q14" s="19">
        <v>0</v>
      </c>
      <c r="R14" s="19">
        <v>0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7.25" thickTop="1" thickBot="1" x14ac:dyDescent="0.3">
      <c r="A15" s="16"/>
      <c r="B15" s="17"/>
      <c r="C15" s="16"/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>
        <f t="shared" ref="O15:R17" si="0">E15</f>
        <v>0</v>
      </c>
      <c r="P15" s="17">
        <f t="shared" si="0"/>
        <v>0</v>
      </c>
      <c r="Q15" s="17">
        <f t="shared" si="0"/>
        <v>0</v>
      </c>
      <c r="R15" s="17">
        <f t="shared" si="0"/>
        <v>0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7.25" thickTop="1" thickBot="1" x14ac:dyDescent="0.3">
      <c r="A16" s="16"/>
      <c r="B16" s="17"/>
      <c r="C16" s="16"/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>
        <f t="shared" si="0"/>
        <v>0</v>
      </c>
      <c r="P16" s="17">
        <f t="shared" si="0"/>
        <v>0</v>
      </c>
      <c r="Q16" s="17">
        <f t="shared" si="0"/>
        <v>0</v>
      </c>
      <c r="R16" s="17">
        <f t="shared" si="0"/>
        <v>0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9.5" thickTop="1" x14ac:dyDescent="0.3">
      <c r="A17" s="7" t="s">
        <v>12</v>
      </c>
      <c r="B17" s="8">
        <v>5</v>
      </c>
      <c r="C17" s="9"/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6.5" thickBot="1" x14ac:dyDescent="0.3">
      <c r="A18" s="20" t="s">
        <v>24</v>
      </c>
      <c r="B18" s="21"/>
      <c r="C18" s="20"/>
      <c r="D18" s="18" t="s">
        <v>34</v>
      </c>
      <c r="E18" s="21">
        <v>8</v>
      </c>
      <c r="F18" s="21"/>
      <c r="G18" s="21"/>
      <c r="H18" s="21"/>
      <c r="I18" s="21"/>
      <c r="J18" s="21"/>
      <c r="K18" s="21"/>
      <c r="L18" s="21"/>
      <c r="M18" s="21"/>
      <c r="N18" s="21"/>
      <c r="O18" s="21">
        <f t="shared" ref="O18:O34" si="1">E18</f>
        <v>8</v>
      </c>
      <c r="P18" s="21">
        <v>0</v>
      </c>
      <c r="Q18" s="21">
        <v>0</v>
      </c>
      <c r="R18" s="21">
        <v>0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7.25" thickTop="1" thickBot="1" x14ac:dyDescent="0.3">
      <c r="A19" s="16"/>
      <c r="B19" s="17"/>
      <c r="C19" s="16"/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>
        <f t="shared" si="1"/>
        <v>0</v>
      </c>
      <c r="P19" s="17">
        <f t="shared" ref="P19:R22" si="2">F19</f>
        <v>0</v>
      </c>
      <c r="Q19" s="17">
        <f t="shared" si="2"/>
        <v>0</v>
      </c>
      <c r="R19" s="17">
        <f t="shared" si="2"/>
        <v>0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7.25" thickTop="1" thickBot="1" x14ac:dyDescent="0.3">
      <c r="A20" s="16"/>
      <c r="B20" s="17"/>
      <c r="C20" s="16"/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>
        <f t="shared" si="1"/>
        <v>0</v>
      </c>
      <c r="P20" s="17">
        <f t="shared" si="2"/>
        <v>0</v>
      </c>
      <c r="Q20" s="17">
        <f t="shared" si="2"/>
        <v>0</v>
      </c>
      <c r="R20" s="17">
        <f t="shared" si="2"/>
        <v>0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7.25" thickTop="1" thickBot="1" x14ac:dyDescent="0.3">
      <c r="A21" s="16"/>
      <c r="B21" s="17"/>
      <c r="C21" s="16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>
        <f t="shared" si="1"/>
        <v>0</v>
      </c>
      <c r="P21" s="17">
        <f t="shared" si="2"/>
        <v>0</v>
      </c>
      <c r="Q21" s="17">
        <f t="shared" si="2"/>
        <v>0</v>
      </c>
      <c r="R21" s="17">
        <f t="shared" si="2"/>
        <v>0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9.5" thickTop="1" x14ac:dyDescent="0.3">
      <c r="A22" s="7" t="s">
        <v>13</v>
      </c>
      <c r="B22" s="8">
        <v>8</v>
      </c>
      <c r="C22" s="9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4">
        <f t="shared" si="1"/>
        <v>0</v>
      </c>
      <c r="P22" s="4">
        <f t="shared" si="2"/>
        <v>0</v>
      </c>
      <c r="Q22" s="4">
        <f t="shared" si="2"/>
        <v>0</v>
      </c>
      <c r="R22" s="4">
        <f t="shared" si="2"/>
        <v>0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5">
      <c r="A23" s="13" t="s">
        <v>7</v>
      </c>
      <c r="B23" s="14"/>
      <c r="C23" s="13"/>
      <c r="D23" s="13"/>
      <c r="E23" s="14">
        <v>8</v>
      </c>
      <c r="F23" s="14">
        <v>8</v>
      </c>
      <c r="G23" s="14"/>
      <c r="H23" s="14"/>
      <c r="I23" s="14"/>
      <c r="J23" s="14"/>
      <c r="K23" s="14"/>
      <c r="L23" s="14"/>
      <c r="M23" s="14"/>
      <c r="N23" s="14"/>
      <c r="O23" s="14">
        <f t="shared" si="1"/>
        <v>8</v>
      </c>
      <c r="P23" s="14">
        <v>0</v>
      </c>
      <c r="Q23" s="14">
        <v>0</v>
      </c>
      <c r="R23" s="14">
        <v>0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5">
      <c r="A24" s="13" t="s">
        <v>8</v>
      </c>
      <c r="B24" s="14"/>
      <c r="C24" s="13"/>
      <c r="D24" s="13"/>
      <c r="E24" s="14">
        <v>8</v>
      </c>
      <c r="F24" s="14">
        <v>8</v>
      </c>
      <c r="G24" s="14"/>
      <c r="H24" s="14"/>
      <c r="I24" s="14"/>
      <c r="J24" s="14"/>
      <c r="K24" s="14"/>
      <c r="L24" s="14"/>
      <c r="M24" s="14"/>
      <c r="N24" s="14"/>
      <c r="O24" s="14">
        <f t="shared" si="1"/>
        <v>8</v>
      </c>
      <c r="P24" s="14">
        <v>0</v>
      </c>
      <c r="Q24" s="14">
        <v>0</v>
      </c>
      <c r="R24" s="14">
        <v>0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5">
      <c r="A25" s="13" t="s">
        <v>9</v>
      </c>
      <c r="B25" s="14"/>
      <c r="C25" s="13"/>
      <c r="D25" s="13"/>
      <c r="E25" s="14">
        <v>8</v>
      </c>
      <c r="F25" s="14">
        <v>8</v>
      </c>
      <c r="G25" s="14"/>
      <c r="H25" s="14"/>
      <c r="I25" s="14"/>
      <c r="J25" s="14"/>
      <c r="K25" s="14"/>
      <c r="L25" s="14"/>
      <c r="M25" s="14"/>
      <c r="N25" s="14"/>
      <c r="O25" s="14">
        <f t="shared" si="1"/>
        <v>8</v>
      </c>
      <c r="P25" s="14">
        <v>0</v>
      </c>
      <c r="Q25" s="14">
        <v>0</v>
      </c>
      <c r="R25" s="14">
        <v>0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5">
      <c r="A26" s="13" t="s">
        <v>17</v>
      </c>
      <c r="B26" s="14">
        <v>8</v>
      </c>
      <c r="C26" s="13"/>
      <c r="D26" s="13"/>
      <c r="E26" s="14">
        <v>8</v>
      </c>
      <c r="F26" s="14">
        <v>4</v>
      </c>
      <c r="G26" s="14"/>
      <c r="H26" s="14"/>
      <c r="I26" s="14"/>
      <c r="J26" s="14"/>
      <c r="K26" s="14"/>
      <c r="L26" s="14"/>
      <c r="M26" s="14"/>
      <c r="N26" s="14"/>
      <c r="O26" s="14">
        <f t="shared" si="1"/>
        <v>8</v>
      </c>
      <c r="P26" s="14">
        <v>0</v>
      </c>
      <c r="Q26" s="14">
        <v>0</v>
      </c>
      <c r="R26" s="14">
        <v>0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5">
      <c r="A27" s="13" t="s">
        <v>25</v>
      </c>
      <c r="B27" s="14">
        <v>8</v>
      </c>
      <c r="C27" s="13"/>
      <c r="D27" s="13">
        <v>8</v>
      </c>
      <c r="E27" s="14"/>
      <c r="F27" s="14"/>
      <c r="G27" s="4"/>
      <c r="H27" s="4"/>
      <c r="I27" s="4"/>
      <c r="J27" s="4"/>
      <c r="K27" s="4"/>
      <c r="L27" s="4"/>
      <c r="M27" s="4"/>
      <c r="N27" s="4"/>
      <c r="O27" s="4">
        <f t="shared" si="1"/>
        <v>0</v>
      </c>
      <c r="P27" s="4">
        <f t="shared" ref="P27:R28" si="3">F27</f>
        <v>0</v>
      </c>
      <c r="Q27" s="4">
        <f t="shared" si="3"/>
        <v>0</v>
      </c>
      <c r="R27" s="4">
        <f t="shared" si="3"/>
        <v>0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8.75" x14ac:dyDescent="0.3">
      <c r="A28" s="7" t="s">
        <v>14</v>
      </c>
      <c r="B28" s="8">
        <v>3</v>
      </c>
      <c r="C28" s="9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4">
        <f t="shared" si="1"/>
        <v>0</v>
      </c>
      <c r="P28" s="4">
        <f t="shared" si="3"/>
        <v>0</v>
      </c>
      <c r="Q28" s="4">
        <f t="shared" si="3"/>
        <v>0</v>
      </c>
      <c r="R28" s="4">
        <f t="shared" si="3"/>
        <v>0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5">
      <c r="A29" t="s">
        <v>16</v>
      </c>
      <c r="B29"/>
      <c r="E29">
        <v>8</v>
      </c>
      <c r="O29">
        <f t="shared" si="1"/>
        <v>8</v>
      </c>
      <c r="P29">
        <v>8</v>
      </c>
      <c r="Q29">
        <v>8</v>
      </c>
      <c r="R29">
        <v>4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5">
      <c r="A30" t="s">
        <v>44</v>
      </c>
      <c r="B30"/>
      <c r="O30">
        <f t="shared" si="1"/>
        <v>0</v>
      </c>
      <c r="P30">
        <f t="shared" ref="P30:Q33" si="4">F30</f>
        <v>0</v>
      </c>
      <c r="Q30">
        <f t="shared" si="4"/>
        <v>0</v>
      </c>
      <c r="R30">
        <v>2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5">
      <c r="A31" t="s">
        <v>45</v>
      </c>
      <c r="B31"/>
      <c r="O31">
        <f t="shared" si="1"/>
        <v>0</v>
      </c>
      <c r="P31">
        <f t="shared" si="4"/>
        <v>0</v>
      </c>
      <c r="Q31">
        <f t="shared" si="4"/>
        <v>0</v>
      </c>
      <c r="R31">
        <v>0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5">
      <c r="A32" s="3" t="s">
        <v>40</v>
      </c>
      <c r="B32" s="4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>
        <f t="shared" si="1"/>
        <v>0</v>
      </c>
      <c r="P32" s="4">
        <f t="shared" si="4"/>
        <v>0</v>
      </c>
      <c r="Q32" s="4">
        <f t="shared" si="4"/>
        <v>0</v>
      </c>
      <c r="R32" s="4">
        <f>H32</f>
        <v>0</v>
      </c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5">
      <c r="A33" s="3" t="s">
        <v>41</v>
      </c>
      <c r="B33" s="4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>
        <f t="shared" si="1"/>
        <v>0</v>
      </c>
      <c r="P33" s="4">
        <f t="shared" si="4"/>
        <v>0</v>
      </c>
      <c r="Q33" s="4">
        <f t="shared" si="4"/>
        <v>0</v>
      </c>
      <c r="R33" s="4">
        <f>H33</f>
        <v>0</v>
      </c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5">
      <c r="A34" s="22" t="s">
        <v>42</v>
      </c>
      <c r="B34" s="23"/>
      <c r="C34" s="22"/>
      <c r="D34" s="22"/>
      <c r="E34" s="23">
        <v>8</v>
      </c>
      <c r="F34" s="23"/>
      <c r="G34" s="23"/>
      <c r="H34" s="23"/>
      <c r="I34" s="23"/>
      <c r="J34" s="23"/>
      <c r="K34" s="23"/>
      <c r="L34" s="23"/>
      <c r="M34" s="23"/>
      <c r="N34" s="23"/>
      <c r="O34" s="23">
        <f t="shared" si="1"/>
        <v>8</v>
      </c>
      <c r="P34" s="23">
        <v>8</v>
      </c>
      <c r="Q34" s="23">
        <v>8</v>
      </c>
      <c r="R34" s="23">
        <v>0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29.1" customHeight="1" x14ac:dyDescent="0.25">
      <c r="A35" s="11" t="s">
        <v>6</v>
      </c>
      <c r="B35" s="11"/>
      <c r="C35" s="11"/>
      <c r="D35" s="11" t="s">
        <v>33</v>
      </c>
      <c r="E35" s="11">
        <f>SUM(E7:E34)</f>
        <v>92</v>
      </c>
      <c r="F35" s="11">
        <f>SUM(O8:O34)-SUM(F8:F34)</f>
        <v>34</v>
      </c>
      <c r="G35" s="11">
        <f>F35-SUM(G8:G34)</f>
        <v>27</v>
      </c>
      <c r="H35" s="11">
        <f>P35</f>
        <v>16</v>
      </c>
      <c r="I35" s="11">
        <f>P35</f>
        <v>16</v>
      </c>
      <c r="J35" s="11"/>
      <c r="K35" s="11"/>
      <c r="L35" s="11"/>
      <c r="M35" s="11"/>
      <c r="N35" s="11"/>
      <c r="O35" s="4">
        <f>SUM(O7:O34)</f>
        <v>62</v>
      </c>
      <c r="P35" s="4">
        <f>SUM(P7:P34)</f>
        <v>16</v>
      </c>
      <c r="Q35" s="4">
        <f>SUM(Q7:Q34)</f>
        <v>16</v>
      </c>
      <c r="R35" s="4">
        <f>SUM(R7:R34)</f>
        <v>6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5">
      <c r="A36" s="5"/>
      <c r="B36" s="6"/>
      <c r="C36" s="5"/>
      <c r="D36" s="11" t="s">
        <v>15</v>
      </c>
      <c r="E36" s="5">
        <f>SUM(E8:E34)</f>
        <v>92</v>
      </c>
      <c r="F36" s="5">
        <f>E36-8</f>
        <v>84</v>
      </c>
      <c r="G36" s="5">
        <f>F36-8</f>
        <v>76</v>
      </c>
      <c r="H36" s="5">
        <f t="shared" ref="H36:N36" si="5">G36-8</f>
        <v>68</v>
      </c>
      <c r="I36" s="5">
        <f t="shared" si="5"/>
        <v>60</v>
      </c>
      <c r="J36" s="5">
        <f t="shared" si="5"/>
        <v>52</v>
      </c>
      <c r="K36" s="5">
        <f t="shared" si="5"/>
        <v>44</v>
      </c>
      <c r="L36" s="5">
        <f t="shared" si="5"/>
        <v>36</v>
      </c>
      <c r="M36" s="5">
        <f>L36-8</f>
        <v>28</v>
      </c>
      <c r="N36" s="5">
        <f t="shared" si="5"/>
        <v>20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31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5"/>
      <c r="V37" s="5"/>
      <c r="W37" s="5"/>
      <c r="X37" s="5"/>
      <c r="Y37" s="5"/>
      <c r="Z37" s="5"/>
      <c r="AA37" s="5"/>
    </row>
    <row r="38" spans="1:31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5"/>
      <c r="V38" s="5"/>
      <c r="W38" s="5"/>
      <c r="X38" s="5"/>
      <c r="Y38" s="5"/>
      <c r="Z38" s="5"/>
      <c r="AA38" s="5"/>
    </row>
    <row r="39" spans="1:31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5"/>
      <c r="V39" s="5"/>
      <c r="W39" s="5"/>
      <c r="X39" s="5"/>
      <c r="Y39" s="5"/>
      <c r="Z39" s="5"/>
      <c r="AA39" s="5"/>
    </row>
    <row r="40" spans="1:31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5"/>
      <c r="V40" s="5"/>
      <c r="W40" s="5"/>
      <c r="X40" s="5"/>
      <c r="Y40" s="5"/>
      <c r="Z40" s="5"/>
      <c r="AA40" s="5"/>
    </row>
    <row r="41" spans="1:31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5"/>
      <c r="V41" s="5"/>
      <c r="W41" s="5"/>
      <c r="X41" s="5"/>
      <c r="Y41" s="5"/>
      <c r="Z41" s="5"/>
      <c r="AA41" s="5"/>
    </row>
    <row r="42" spans="1:31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5"/>
      <c r="V42" s="5"/>
      <c r="W42" s="5"/>
      <c r="X42" s="5"/>
      <c r="Y42" s="5"/>
      <c r="Z42" s="5"/>
      <c r="AA42" s="5"/>
    </row>
    <row r="43" spans="1:31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31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31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31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31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31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5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5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5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25">
      <c r="A137" s="5"/>
      <c r="B137" s="6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25">
      <c r="A138" s="5"/>
      <c r="B138" s="6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</sheetData>
  <mergeCells count="1">
    <mergeCell ref="A37:T42"/>
  </mergeCells>
  <hyperlinks>
    <hyperlink ref="A26" r:id="rId1" display="http://www.covers.com/pageLoader/pageLoader.aspx?page=/data/mlb/matchups/g4_summary_12.html"/>
  </hyperlinks>
  <pageMargins left="0.75" right="0.75" top="1" bottom="1" header="0.5" footer="0.5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Sheet1!E35:Q35</xm:f>
              <xm:sqref>D35</xm:sqref>
            </x14:sparkline>
            <x14:sparkline>
              <xm:f>Sheet1!E36:O36</xm:f>
              <xm:sqref>D36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Luis Matamoros Araya</cp:lastModifiedBy>
  <dcterms:created xsi:type="dcterms:W3CDTF">2016-02-12T20:53:16Z</dcterms:created>
  <dcterms:modified xsi:type="dcterms:W3CDTF">2017-08-25T21:57:04Z</dcterms:modified>
</cp:coreProperties>
</file>