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gmechi\Desktop\SysFood\"/>
    </mc:Choice>
  </mc:AlternateContent>
  <xr:revisionPtr revIDLastSave="0" documentId="13_ncr:1_{F6D27291-FCCA-4A31-82B4-1BEB8ED69122}" xr6:coauthVersionLast="47" xr6:coauthVersionMax="47" xr10:uidLastSave="{00000000-0000-0000-0000-000000000000}"/>
  <bookViews>
    <workbookView xWindow="-120" yWindow="-120" windowWidth="21840" windowHeight="13140" xr2:uid="{8D7EAC17-694A-4ABD-816C-9D5BC148E154}"/>
  </bookViews>
  <sheets>
    <sheet name="BD_LANCHONE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E68" i="1" s="1"/>
  <c r="F68" i="1" s="1"/>
  <c r="D21" i="1"/>
  <c r="E21" i="1" s="1"/>
  <c r="F21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4" i="1"/>
  <c r="F34" i="1" s="1"/>
  <c r="D69" i="1"/>
  <c r="E69" i="1" s="1"/>
  <c r="F69" i="1" s="1"/>
  <c r="D30" i="1"/>
  <c r="E30" i="1" s="1"/>
  <c r="F30" i="1" s="1"/>
  <c r="D9" i="1"/>
  <c r="E9" i="1" s="1"/>
  <c r="F9" i="1" s="1"/>
  <c r="D67" i="1"/>
  <c r="E67" i="1" s="1"/>
  <c r="F67" i="1" s="1"/>
  <c r="D66" i="1"/>
  <c r="E66" i="1" s="1"/>
  <c r="F66" i="1" s="1"/>
  <c r="D65" i="1"/>
  <c r="E65" i="1" s="1"/>
  <c r="F65" i="1" s="1"/>
  <c r="D27" i="1"/>
  <c r="E27" i="1" s="1"/>
  <c r="F27" i="1" s="1"/>
  <c r="D5" i="1"/>
  <c r="E5" i="1" s="1"/>
  <c r="F5" i="1" s="1"/>
  <c r="D8" i="1"/>
  <c r="E8" i="1" s="1"/>
  <c r="F8" i="1" s="1"/>
  <c r="D2" i="1"/>
  <c r="F2" i="1" s="1"/>
  <c r="D19" i="1"/>
  <c r="E19" i="1" s="1"/>
  <c r="F19" i="1" s="1"/>
  <c r="D17" i="1"/>
  <c r="E17" i="1" s="1"/>
  <c r="F17" i="1" s="1"/>
  <c r="D47" i="1"/>
  <c r="E47" i="1" s="1"/>
  <c r="F47" i="1" s="1"/>
  <c r="D46" i="1"/>
  <c r="E46" i="1" s="1"/>
  <c r="F46" i="1" s="1"/>
  <c r="D45" i="1"/>
  <c r="E45" i="1" s="1"/>
  <c r="F45" i="1" s="1"/>
  <c r="D43" i="1"/>
  <c r="F43" i="1" s="1"/>
  <c r="D63" i="1"/>
  <c r="E63" i="1" s="1"/>
  <c r="F63" i="1" s="1"/>
  <c r="D18" i="1"/>
  <c r="E18" i="1" s="1"/>
  <c r="D20" i="1"/>
  <c r="E20" i="1" s="1"/>
  <c r="F20" i="1" s="1"/>
  <c r="D7" i="1"/>
  <c r="E7" i="1" s="1"/>
  <c r="F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1" i="1"/>
  <c r="F51" i="1" s="1"/>
  <c r="D64" i="1"/>
  <c r="E64" i="1" s="1"/>
  <c r="F64" i="1" s="1"/>
  <c r="D62" i="1"/>
  <c r="E62" i="1" s="1"/>
  <c r="F62" i="1" s="1"/>
  <c r="D60" i="1"/>
  <c r="F60" i="1" s="1"/>
  <c r="D28" i="1"/>
  <c r="E28" i="1" s="1"/>
  <c r="F28" i="1" s="1"/>
  <c r="D29" i="1"/>
  <c r="E29" i="1" s="1"/>
  <c r="F29" i="1" s="1"/>
  <c r="D25" i="1"/>
  <c r="F25" i="1" s="1"/>
  <c r="D16" i="1"/>
  <c r="E16" i="1" s="1"/>
  <c r="F16" i="1" s="1"/>
  <c r="D15" i="1"/>
  <c r="E15" i="1" s="1"/>
  <c r="F15" i="1" s="1"/>
  <c r="D13" i="1"/>
  <c r="F13" i="1" s="1"/>
  <c r="D6" i="1"/>
  <c r="E6" i="1" s="1"/>
  <c r="F6" i="1" s="1"/>
  <c r="D4" i="1"/>
  <c r="E4" i="1" s="1"/>
  <c r="F4" i="1" s="1"/>
  <c r="F18" i="1" l="1"/>
</calcChain>
</file>

<file path=xl/sharedStrings.xml><?xml version="1.0" encoding="utf-8"?>
<sst xmlns="http://schemas.openxmlformats.org/spreadsheetml/2006/main" count="182" uniqueCount="92">
  <si>
    <t>TABELAS</t>
  </si>
  <si>
    <t>CLASSES</t>
  </si>
  <si>
    <t>FORMULÁRIOS</t>
  </si>
  <si>
    <t>DESCRIÇÃO</t>
  </si>
  <si>
    <t>CAMPO</t>
  </si>
  <si>
    <t>TIPO</t>
  </si>
  <si>
    <t>ATRIBUTO</t>
  </si>
  <si>
    <t>MÉTODO</t>
  </si>
  <si>
    <t>P</t>
  </si>
  <si>
    <t>INT</t>
  </si>
  <si>
    <t>VARCHAR(35)</t>
  </si>
  <si>
    <t>TB_ENDERECO</t>
  </si>
  <si>
    <t>I_COD_ENDERECO</t>
  </si>
  <si>
    <t>Chave Primária da tabela de Endereço.</t>
  </si>
  <si>
    <t>F</t>
  </si>
  <si>
    <t>I_COD_PESSOA</t>
  </si>
  <si>
    <t>Chave Estrangeira da tabela de Pessoa.</t>
  </si>
  <si>
    <t>S_END_ENDERECO</t>
  </si>
  <si>
    <t>VARCHAR(30)</t>
  </si>
  <si>
    <t>Endereço da tabela de Endereço.</t>
  </si>
  <si>
    <t>S_BAI_ENDERECO</t>
  </si>
  <si>
    <t>VARCHAR(25)</t>
  </si>
  <si>
    <t>Bairro da tabela de Endereço.</t>
  </si>
  <si>
    <t>S_CID_ENDERECO</t>
  </si>
  <si>
    <t>Cidade da tabela de Endereço.</t>
  </si>
  <si>
    <t>S_UF_ENDERECO</t>
  </si>
  <si>
    <t>VARCHAR(2)</t>
  </si>
  <si>
    <t>UF da tabela de Endereço.</t>
  </si>
  <si>
    <t>DATETIME</t>
  </si>
  <si>
    <t>TB_PESSOA</t>
  </si>
  <si>
    <t>Chave Primária da tabela de Pessoa.</t>
  </si>
  <si>
    <t>S_NM_PESSOA</t>
  </si>
  <si>
    <t>S_CPF_PESSOA</t>
  </si>
  <si>
    <t>VARCHAR(14)</t>
  </si>
  <si>
    <t>S_CEL_PESSOA</t>
  </si>
  <si>
    <t>S_MAIL_PESSOA</t>
  </si>
  <si>
    <t>Chave Primária da tabela de Voo</t>
  </si>
  <si>
    <t>VARCHAR(100)</t>
  </si>
  <si>
    <t>TB_USUARIO</t>
  </si>
  <si>
    <t>I_COD_USUARIO</t>
  </si>
  <si>
    <t>S_UNM_USUARIO</t>
  </si>
  <si>
    <t>TINYINT</t>
  </si>
  <si>
    <t>S_SNM_PESSOA</t>
  </si>
  <si>
    <t>VARCHAR(16)</t>
  </si>
  <si>
    <t>I_COD_PRODUTO</t>
  </si>
  <si>
    <t>Chave Primária da tabela de Produto.</t>
  </si>
  <si>
    <t>FLOAT</t>
  </si>
  <si>
    <t>Nome do Produto.</t>
  </si>
  <si>
    <t>Valor por Unidade do Produto.</t>
  </si>
  <si>
    <t>TB_INGREDIENTE</t>
  </si>
  <si>
    <t>I_COD_INGREDIENTE</t>
  </si>
  <si>
    <t>S_NM_INGREDIENTE</t>
  </si>
  <si>
    <t>I_QNT_INGREDIENTE</t>
  </si>
  <si>
    <t>S_SEN_USUARIO</t>
  </si>
  <si>
    <t>Nome de Usuário.</t>
  </si>
  <si>
    <t>Senha do Usuário.</t>
  </si>
  <si>
    <t>TB_PEDIDO</t>
  </si>
  <si>
    <t>I_COD_PEDIDO</t>
  </si>
  <si>
    <t>Chave Primária da tabela de Pedido.</t>
  </si>
  <si>
    <t>S_PED_PEDIDO</t>
  </si>
  <si>
    <t>VARCHAR(8)</t>
  </si>
  <si>
    <t>Código baseado no horário atual, e Pessoa do Pedido.</t>
  </si>
  <si>
    <t>D_VLRQNT_PEDIDO</t>
  </si>
  <si>
    <t>I_QNT_PEDIDO</t>
  </si>
  <si>
    <t>Quantidade do Produto do Pedido.</t>
  </si>
  <si>
    <t>Valor baseado na quantidade do Produto do Pedido.</t>
  </si>
  <si>
    <t>DT_COMP_PEDIDO</t>
  </si>
  <si>
    <t>Data da compra do Pedido.</t>
  </si>
  <si>
    <t>TB_INGREDIENTE_PRODUTO</t>
  </si>
  <si>
    <t>I_COD_INGREDIENTE_PRODUTO</t>
  </si>
  <si>
    <t>Chave Primária da tabela de Ingrediente_Produto.</t>
  </si>
  <si>
    <t>I_QNTUT_INGREDIENTE_PRODUTO</t>
  </si>
  <si>
    <t>Chave Primária da tabela de Ingrediente.</t>
  </si>
  <si>
    <t>Quantidade utilizada do Ingrediente no Produto.</t>
  </si>
  <si>
    <t>Email da Pessoa.</t>
  </si>
  <si>
    <t>Celular da Pessoa.</t>
  </si>
  <si>
    <t>Comprovante de Pessoa Física da Pessoa.</t>
  </si>
  <si>
    <t>Sobrenome da Pessoa.</t>
  </si>
  <si>
    <t>Nome da Pessoa.</t>
  </si>
  <si>
    <t>B_ATV_INGREDIENTE</t>
  </si>
  <si>
    <t>Verifica se o Ingrediente está ativo baseado na sua quantidade.</t>
  </si>
  <si>
    <t>VARCHAR(32)</t>
  </si>
  <si>
    <t>TB_PRODUTO</t>
  </si>
  <si>
    <t>S_NM_PRODUTO</t>
  </si>
  <si>
    <t>D_VLRUNID_PRODUTO</t>
  </si>
  <si>
    <t>S_DESC_PRODUTO</t>
  </si>
  <si>
    <t>Descrição do Produto.</t>
  </si>
  <si>
    <t>S_CEP_ENDERECO</t>
  </si>
  <si>
    <t>CEP da tabela de Endereço.</t>
  </si>
  <si>
    <t>VARCHAR(10)</t>
  </si>
  <si>
    <t>D_VLRTOT_PEDIDO</t>
  </si>
  <si>
    <t>Valor baseado na quantidade de Produtos no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</si>
</sst>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3" fontId="2" fillId="0" borderId="0" xfId="1" applyFont="1"/>
    <xf numFmtId="43" fontId="0" fillId="0" borderId="0" xfId="1" applyFont="1"/>
    <xf numFmtId="0" fontId="0" fillId="0" borderId="13" xfId="0" applyBorder="1" applyAlignment="1">
      <alignment horizontal="left"/>
    </xf>
    <xf numFmtId="43" fontId="1" fillId="2" borderId="5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3" fontId="1" fillId="2" borderId="5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AFCA"/>
      <color rgb="FFFF66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86E1-899A-4FE5-AE92-E5D4CF39E18E}">
  <dimension ref="A1:N77"/>
  <sheetViews>
    <sheetView tabSelected="1" zoomScaleNormal="100" workbookViewId="0">
      <pane ySplit="1" topLeftCell="A53" activePane="bottomLeft" state="frozen"/>
      <selection pane="bottomLeft" activeCell="C71" sqref="C71"/>
    </sheetView>
  </sheetViews>
  <sheetFormatPr defaultRowHeight="15" x14ac:dyDescent="0.25"/>
  <cols>
    <col min="1" max="1" width="9.140625" style="5"/>
    <col min="2" max="2" width="31.28515625" customWidth="1"/>
    <col min="3" max="3" width="14.140625" bestFit="1" customWidth="1"/>
    <col min="4" max="4" width="22" bestFit="1" customWidth="1"/>
    <col min="5" max="5" width="27.7109375" customWidth="1"/>
    <col min="6" max="6" width="31.5703125" customWidth="1"/>
    <col min="7" max="7" width="73" bestFit="1" customWidth="1"/>
    <col min="8" max="8" width="26.5703125" bestFit="1" customWidth="1"/>
  </cols>
  <sheetData>
    <row r="1" spans="1:7" s="25" customFormat="1" ht="27" customHeight="1" x14ac:dyDescent="0.25">
      <c r="A1" s="24"/>
      <c r="B1" s="37" t="s">
        <v>0</v>
      </c>
      <c r="C1" s="37"/>
      <c r="D1" s="37" t="s">
        <v>1</v>
      </c>
      <c r="E1" s="37"/>
      <c r="F1" s="27" t="s">
        <v>2</v>
      </c>
    </row>
    <row r="2" spans="1:7" ht="24.75" customHeight="1" x14ac:dyDescent="0.25">
      <c r="B2" s="32" t="s">
        <v>29</v>
      </c>
      <c r="C2" s="32"/>
      <c r="D2" s="32" t="str">
        <f>PROPER(MID(B2,4,LEN(B2)))</f>
        <v>Pessoa</v>
      </c>
      <c r="E2" s="32"/>
      <c r="F2" s="35" t="str">
        <f>"frm_"&amp;D2</f>
        <v>frm_Pessoa</v>
      </c>
      <c r="G2" s="31" t="s">
        <v>3</v>
      </c>
    </row>
    <row r="3" spans="1:7" ht="24.75" customHeight="1" x14ac:dyDescent="0.25">
      <c r="B3" s="3" t="s">
        <v>4</v>
      </c>
      <c r="C3" s="3" t="s">
        <v>5</v>
      </c>
      <c r="D3" s="3" t="s">
        <v>6</v>
      </c>
      <c r="E3" s="3" t="s">
        <v>7</v>
      </c>
      <c r="F3" s="32"/>
      <c r="G3" s="32"/>
    </row>
    <row r="4" spans="1:7" x14ac:dyDescent="0.25">
      <c r="A4" s="6" t="s">
        <v>8</v>
      </c>
      <c r="B4" s="2" t="s">
        <v>15</v>
      </c>
      <c r="C4" s="2" t="s">
        <v>9</v>
      </c>
      <c r="D4" s="2" t="str">
        <f>"v_"&amp;PROPER(MID(B4,3,LEN(B4)))</f>
        <v>v_Cod_Pessoa</v>
      </c>
      <c r="E4" s="2" t="str">
        <f>PROPER(MID(D4,3,LEN(D4)))</f>
        <v>Cod_Pessoa</v>
      </c>
      <c r="F4" s="2" t="str">
        <f>"tbox_"&amp;E4</f>
        <v>tbox_Cod_Pessoa</v>
      </c>
      <c r="G4" s="1" t="s">
        <v>30</v>
      </c>
    </row>
    <row r="5" spans="1:7" x14ac:dyDescent="0.25">
      <c r="A5" s="6"/>
      <c r="B5" s="2" t="s">
        <v>31</v>
      </c>
      <c r="C5" s="2" t="s">
        <v>10</v>
      </c>
      <c r="D5" s="2" t="str">
        <f t="shared" ref="D5" si="0">"v_"&amp;PROPER(MID(B5,3,LEN(B5)))</f>
        <v>v_Nm_Pessoa</v>
      </c>
      <c r="E5" s="2" t="str">
        <f t="shared" ref="E5" si="1">PROPER(MID(D5,3,LEN(D5)))</f>
        <v>Nm_Pessoa</v>
      </c>
      <c r="F5" s="2" t="str">
        <f t="shared" ref="F5" si="2">"tbox_"&amp;E5</f>
        <v>tbox_Nm_Pessoa</v>
      </c>
      <c r="G5" s="1" t="s">
        <v>78</v>
      </c>
    </row>
    <row r="6" spans="1:7" x14ac:dyDescent="0.25">
      <c r="A6" s="6"/>
      <c r="B6" s="2" t="s">
        <v>42</v>
      </c>
      <c r="C6" s="2" t="s">
        <v>10</v>
      </c>
      <c r="D6" s="2" t="str">
        <f t="shared" ref="D6" si="3">"v_"&amp;PROPER(MID(B6,3,LEN(B6)))</f>
        <v>v_Snm_Pessoa</v>
      </c>
      <c r="E6" s="2" t="str">
        <f t="shared" ref="E6:E7" si="4">PROPER(MID(D6,3,LEN(D6)))</f>
        <v>Snm_Pessoa</v>
      </c>
      <c r="F6" s="2" t="str">
        <f t="shared" ref="F6:F7" si="5">"tbox_"&amp;E6</f>
        <v>tbox_Snm_Pessoa</v>
      </c>
      <c r="G6" s="1" t="s">
        <v>77</v>
      </c>
    </row>
    <row r="7" spans="1:7" x14ac:dyDescent="0.25">
      <c r="A7" s="6"/>
      <c r="B7" s="2" t="s">
        <v>32</v>
      </c>
      <c r="C7" s="2" t="s">
        <v>33</v>
      </c>
      <c r="D7" s="2" t="str">
        <f>"v_"&amp;PROPER(MID(B7,3,LEN(B7)))</f>
        <v>v_Cpf_Pessoa</v>
      </c>
      <c r="E7" s="2" t="str">
        <f t="shared" si="4"/>
        <v>Cpf_Pessoa</v>
      </c>
      <c r="F7" s="2" t="str">
        <f t="shared" si="5"/>
        <v>tbox_Cpf_Pessoa</v>
      </c>
      <c r="G7" s="1" t="s">
        <v>76</v>
      </c>
    </row>
    <row r="8" spans="1:7" x14ac:dyDescent="0.25">
      <c r="A8" s="6"/>
      <c r="B8" s="2" t="s">
        <v>34</v>
      </c>
      <c r="C8" s="2" t="s">
        <v>43</v>
      </c>
      <c r="D8" s="2" t="str">
        <f>"v_"&amp;PROPER(MID(B8,3,LEN(B8)))</f>
        <v>v_Cel_Pessoa</v>
      </c>
      <c r="E8" s="2" t="str">
        <f t="shared" ref="E8" si="6">PROPER(MID(D8,3,LEN(D8)))</f>
        <v>Cel_Pessoa</v>
      </c>
      <c r="F8" s="2" t="str">
        <f t="shared" ref="F8" si="7">"tbox_"&amp;E8</f>
        <v>tbox_Cel_Pessoa</v>
      </c>
      <c r="G8" s="1" t="s">
        <v>75</v>
      </c>
    </row>
    <row r="9" spans="1:7" x14ac:dyDescent="0.25">
      <c r="A9" s="6"/>
      <c r="B9" s="2" t="s">
        <v>35</v>
      </c>
      <c r="C9" s="2" t="s">
        <v>37</v>
      </c>
      <c r="D9" s="2" t="str">
        <f>"v_"&amp;PROPER(MID(B9,3,LEN(B9)))</f>
        <v>v_Mail_Pessoa</v>
      </c>
      <c r="E9" s="2" t="str">
        <f t="shared" ref="E9" si="8">PROPER(MID(D9,3,LEN(D9)))</f>
        <v>Mail_Pessoa</v>
      </c>
      <c r="F9" s="2" t="str">
        <f t="shared" ref="F9" si="9">"tbox_"&amp;E9</f>
        <v>tbox_Mail_Pessoa</v>
      </c>
      <c r="G9" s="1" t="s">
        <v>74</v>
      </c>
    </row>
    <row r="10" spans="1:7" x14ac:dyDescent="0.25">
      <c r="A10" s="6"/>
    </row>
    <row r="12" spans="1:7" ht="27" customHeight="1" x14ac:dyDescent="0.25">
      <c r="B12" s="38" t="s">
        <v>0</v>
      </c>
      <c r="C12" s="39"/>
      <c r="D12" s="38" t="s">
        <v>1</v>
      </c>
      <c r="E12" s="39"/>
      <c r="F12" s="23" t="s">
        <v>2</v>
      </c>
    </row>
    <row r="13" spans="1:7" ht="29.25" customHeight="1" x14ac:dyDescent="0.25">
      <c r="B13" s="30" t="s">
        <v>11</v>
      </c>
      <c r="C13" s="30"/>
      <c r="D13" s="30" t="str">
        <f>PROPER(MID(B13,4,LEN(B13)))</f>
        <v>Endereco</v>
      </c>
      <c r="E13" s="30"/>
      <c r="F13" s="31" t="str">
        <f>"frm_"&amp;D13</f>
        <v>frm_Endereco</v>
      </c>
      <c r="G13" s="31" t="s">
        <v>3</v>
      </c>
    </row>
    <row r="14" spans="1:7" ht="19.5" customHeight="1" x14ac:dyDescent="0.25">
      <c r="B14" s="3" t="s">
        <v>4</v>
      </c>
      <c r="C14" s="3" t="s">
        <v>5</v>
      </c>
      <c r="D14" s="3" t="s">
        <v>6</v>
      </c>
      <c r="E14" s="3" t="s">
        <v>7</v>
      </c>
      <c r="F14" s="32"/>
      <c r="G14" s="32"/>
    </row>
    <row r="15" spans="1:7" x14ac:dyDescent="0.25">
      <c r="A15" s="6" t="s">
        <v>8</v>
      </c>
      <c r="B15" s="2" t="s">
        <v>12</v>
      </c>
      <c r="C15" s="2" t="s">
        <v>9</v>
      </c>
      <c r="D15" s="2" t="str">
        <f>"v_"&amp;PROPER(MID(B15,3,LEN(B15)))</f>
        <v>v_Cod_Endereco</v>
      </c>
      <c r="E15" s="2" t="str">
        <f>PROPER(MID(D15,3,LEN(D15)))</f>
        <v>Cod_Endereco</v>
      </c>
      <c r="F15" s="2" t="str">
        <f>"tbox_"&amp;E15</f>
        <v>tbox_Cod_Endereco</v>
      </c>
      <c r="G15" s="1" t="s">
        <v>13</v>
      </c>
    </row>
    <row r="16" spans="1:7" x14ac:dyDescent="0.25">
      <c r="A16" s="6" t="s">
        <v>14</v>
      </c>
      <c r="B16" s="2" t="s">
        <v>15</v>
      </c>
      <c r="C16" s="2" t="s">
        <v>9</v>
      </c>
      <c r="D16" s="2" t="str">
        <f t="shared" ref="D16:D20" si="10">"v_"&amp;PROPER(MID(B16,3,LEN(B16)))</f>
        <v>v_Cod_Pessoa</v>
      </c>
      <c r="E16" s="2" t="str">
        <f t="shared" ref="E16:E20" si="11">PROPER(MID(D16,3,LEN(D16)))</f>
        <v>Cod_Pessoa</v>
      </c>
      <c r="F16" s="2" t="str">
        <f t="shared" ref="F16:F20" si="12">"tbox_"&amp;E16</f>
        <v>tbox_Cod_Pessoa</v>
      </c>
      <c r="G16" s="1" t="s">
        <v>16</v>
      </c>
    </row>
    <row r="17" spans="1:7" x14ac:dyDescent="0.25">
      <c r="A17" s="6"/>
      <c r="B17" s="2" t="s">
        <v>17</v>
      </c>
      <c r="C17" s="2" t="s">
        <v>18</v>
      </c>
      <c r="D17" s="2" t="str">
        <f>"v_"&amp;PROPER(MID(B17,3,LEN(B17)))</f>
        <v>v_End_Endereco</v>
      </c>
      <c r="E17" s="2" t="str">
        <f t="shared" si="11"/>
        <v>End_Endereco</v>
      </c>
      <c r="F17" s="2" t="str">
        <f t="shared" si="12"/>
        <v>tbox_End_Endereco</v>
      </c>
      <c r="G17" s="1" t="s">
        <v>19</v>
      </c>
    </row>
    <row r="18" spans="1:7" x14ac:dyDescent="0.25">
      <c r="A18" s="6"/>
      <c r="B18" s="2" t="s">
        <v>20</v>
      </c>
      <c r="C18" s="2" t="s">
        <v>21</v>
      </c>
      <c r="D18" s="2" t="str">
        <f t="shared" si="10"/>
        <v>v_Bai_Endereco</v>
      </c>
      <c r="E18" s="2" t="str">
        <f>PROPER(MID(D18,3,LEN(D18)))</f>
        <v>Bai_Endereco</v>
      </c>
      <c r="F18" s="2" t="str">
        <f t="shared" si="12"/>
        <v>tbox_Bai_Endereco</v>
      </c>
      <c r="G18" s="1" t="s">
        <v>22</v>
      </c>
    </row>
    <row r="19" spans="1:7" x14ac:dyDescent="0.25">
      <c r="B19" s="2" t="s">
        <v>23</v>
      </c>
      <c r="C19" s="2" t="s">
        <v>21</v>
      </c>
      <c r="D19" s="2" t="str">
        <f>"v_"&amp;PROPER(MID(B19,3,LEN(B19)))</f>
        <v>v_Cid_Endereco</v>
      </c>
      <c r="E19" s="2" t="str">
        <f>PROPER(MID(D19,3,LEN(D19)))</f>
        <v>Cid_Endereco</v>
      </c>
      <c r="F19" s="2" t="str">
        <f t="shared" si="12"/>
        <v>tbox_Cid_Endereco</v>
      </c>
      <c r="G19" s="9" t="s">
        <v>24</v>
      </c>
    </row>
    <row r="20" spans="1:7" x14ac:dyDescent="0.25">
      <c r="B20" s="2" t="s">
        <v>25</v>
      </c>
      <c r="C20" s="26" t="s">
        <v>26</v>
      </c>
      <c r="D20" s="2" t="str">
        <f t="shared" si="10"/>
        <v>v_Uf_Endereco</v>
      </c>
      <c r="E20" s="7" t="str">
        <f t="shared" si="11"/>
        <v>Uf_Endereco</v>
      </c>
      <c r="F20" s="2" t="str">
        <f t="shared" si="12"/>
        <v>tbox_Uf_Endereco</v>
      </c>
      <c r="G20" s="11" t="s">
        <v>27</v>
      </c>
    </row>
    <row r="21" spans="1:7" x14ac:dyDescent="0.25">
      <c r="B21" s="2" t="s">
        <v>87</v>
      </c>
      <c r="C21" s="26" t="s">
        <v>89</v>
      </c>
      <c r="D21" s="2" t="str">
        <f t="shared" ref="D21" si="13">"v_"&amp;PROPER(MID(B21,3,LEN(B21)))</f>
        <v>v_Cep_Endereco</v>
      </c>
      <c r="E21" s="7" t="str">
        <f t="shared" ref="E21" si="14">PROPER(MID(D21,3,LEN(D21)))</f>
        <v>Cep_Endereco</v>
      </c>
      <c r="F21" s="2" t="str">
        <f t="shared" ref="F21" si="15">"tbox_"&amp;E21</f>
        <v>tbox_Cep_Endereco</v>
      </c>
      <c r="G21" s="11" t="s">
        <v>88</v>
      </c>
    </row>
    <row r="22" spans="1:7" x14ac:dyDescent="0.25">
      <c r="B22" s="15"/>
      <c r="C22" s="15"/>
      <c r="D22" s="15"/>
      <c r="E22" s="15"/>
      <c r="F22" s="15"/>
      <c r="G22" s="16"/>
    </row>
    <row r="24" spans="1:7" ht="32.25" customHeight="1" x14ac:dyDescent="0.25">
      <c r="B24" s="34" t="s">
        <v>0</v>
      </c>
      <c r="C24" s="34"/>
      <c r="D24" s="34" t="s">
        <v>1</v>
      </c>
      <c r="E24" s="34"/>
      <c r="F24" s="4" t="s">
        <v>2</v>
      </c>
    </row>
    <row r="25" spans="1:7" ht="27.75" customHeight="1" x14ac:dyDescent="0.25">
      <c r="B25" s="30" t="s">
        <v>49</v>
      </c>
      <c r="C25" s="30"/>
      <c r="D25" s="30" t="str">
        <f>PROPER(MID(B25,4,LEN(B25)))</f>
        <v>Ingrediente</v>
      </c>
      <c r="E25" s="30"/>
      <c r="F25" s="31" t="str">
        <f>"frm_"&amp;D25</f>
        <v>frm_Ingrediente</v>
      </c>
      <c r="G25" s="31" t="s">
        <v>3</v>
      </c>
    </row>
    <row r="26" spans="1:7" ht="27.75" customHeight="1" x14ac:dyDescent="0.25">
      <c r="B26" s="3" t="s">
        <v>4</v>
      </c>
      <c r="C26" s="3" t="s">
        <v>5</v>
      </c>
      <c r="D26" s="3" t="s">
        <v>6</v>
      </c>
      <c r="E26" s="3" t="s">
        <v>7</v>
      </c>
      <c r="F26" s="32"/>
      <c r="G26" s="32"/>
    </row>
    <row r="27" spans="1:7" x14ac:dyDescent="0.25">
      <c r="A27" s="6" t="s">
        <v>8</v>
      </c>
      <c r="B27" s="2" t="s">
        <v>50</v>
      </c>
      <c r="C27" s="2" t="s">
        <v>9</v>
      </c>
      <c r="D27" s="2" t="str">
        <f>"v_"&amp;PROPER(MID(B27,3,LEN(B27)))</f>
        <v>v_Cod_Ingrediente</v>
      </c>
      <c r="E27" s="2" t="str">
        <f>PROPER(MID(D27,3,LEN(D27)))</f>
        <v>Cod_Ingrediente</v>
      </c>
      <c r="F27" s="2" t="str">
        <f t="shared" ref="F27:F29" si="16">"tbox_"&amp;E27</f>
        <v>tbox_Cod_Ingrediente</v>
      </c>
      <c r="G27" s="1" t="s">
        <v>45</v>
      </c>
    </row>
    <row r="28" spans="1:7" x14ac:dyDescent="0.25">
      <c r="B28" s="2" t="s">
        <v>51</v>
      </c>
      <c r="C28" s="2" t="s">
        <v>18</v>
      </c>
      <c r="D28" s="2" t="str">
        <f>"v_"&amp;PROPER(MID(B28,3,LEN(B28)))</f>
        <v>v_Nm_Ingrediente</v>
      </c>
      <c r="E28" s="2" t="str">
        <f t="shared" ref="E28:E29" si="17">PROPER(MID(D28,3,LEN(D28)))</f>
        <v>Nm_Ingrediente</v>
      </c>
      <c r="F28" s="2" t="str">
        <f t="shared" si="16"/>
        <v>tbox_Nm_Ingrediente</v>
      </c>
      <c r="G28" s="1" t="s">
        <v>47</v>
      </c>
    </row>
    <row r="29" spans="1:7" x14ac:dyDescent="0.25">
      <c r="B29" s="2" t="s">
        <v>52</v>
      </c>
      <c r="C29" s="2" t="s">
        <v>9</v>
      </c>
      <c r="D29" s="2" t="str">
        <f>"v_"&amp;PROPER(MID(B29,3,LEN(B29)))</f>
        <v>v_Qnt_Ingrediente</v>
      </c>
      <c r="E29" s="2" t="str">
        <f t="shared" si="17"/>
        <v>Qnt_Ingrediente</v>
      </c>
      <c r="F29" s="2" t="str">
        <f t="shared" si="16"/>
        <v>tbox_Qnt_Ingrediente</v>
      </c>
      <c r="G29" s="1" t="s">
        <v>48</v>
      </c>
    </row>
    <row r="30" spans="1:7" x14ac:dyDescent="0.25">
      <c r="B30" s="2" t="s">
        <v>79</v>
      </c>
      <c r="C30" s="2" t="s">
        <v>41</v>
      </c>
      <c r="D30" s="2" t="str">
        <f>"v_"&amp;PROPER(MID(B30,3,LEN(B30)))</f>
        <v>v_Atv_Ingrediente</v>
      </c>
      <c r="E30" s="2" t="str">
        <f t="shared" ref="E30" si="18">PROPER(MID(D30,3,LEN(D30)))</f>
        <v>Atv_Ingrediente</v>
      </c>
      <c r="F30" s="2" t="str">
        <f t="shared" ref="F30" si="19">"tbox_"&amp;E30</f>
        <v>tbox_Atv_Ingrediente</v>
      </c>
      <c r="G30" s="1" t="s">
        <v>80</v>
      </c>
    </row>
    <row r="31" spans="1:7" x14ac:dyDescent="0.25">
      <c r="B31" s="15"/>
      <c r="C31" s="15"/>
      <c r="D31" s="15"/>
      <c r="E31" s="15"/>
      <c r="F31" s="15"/>
      <c r="G31" s="16"/>
    </row>
    <row r="32" spans="1:7" x14ac:dyDescent="0.25">
      <c r="B32" s="15"/>
      <c r="C32" s="15"/>
      <c r="D32" s="15"/>
      <c r="E32" s="15"/>
      <c r="F32" s="15"/>
      <c r="G32" s="16"/>
    </row>
    <row r="33" spans="1:14" ht="28.5" customHeight="1" x14ac:dyDescent="0.25">
      <c r="B33" s="34" t="s">
        <v>0</v>
      </c>
      <c r="C33" s="34"/>
      <c r="D33" s="34" t="s">
        <v>1</v>
      </c>
      <c r="E33" s="34"/>
      <c r="F33" s="28" t="s">
        <v>2</v>
      </c>
      <c r="I33" s="15"/>
      <c r="J33" s="15"/>
      <c r="K33" s="15"/>
      <c r="L33" s="15"/>
      <c r="M33" s="15"/>
      <c r="N33" s="16"/>
    </row>
    <row r="34" spans="1:14" ht="23.25" customHeight="1" x14ac:dyDescent="0.25">
      <c r="B34" s="30" t="s">
        <v>82</v>
      </c>
      <c r="C34" s="30"/>
      <c r="D34" s="30" t="str">
        <f>PROPER(MID(B34,4,LEN(B34)))</f>
        <v>Produto</v>
      </c>
      <c r="E34" s="30"/>
      <c r="F34" s="31" t="str">
        <f>"frm_"&amp;D34</f>
        <v>frm_Produto</v>
      </c>
      <c r="G34" s="31" t="s">
        <v>3</v>
      </c>
      <c r="I34" s="15"/>
      <c r="J34" s="15"/>
      <c r="K34" s="15"/>
      <c r="L34" s="15"/>
      <c r="M34" s="15"/>
      <c r="N34" s="16"/>
    </row>
    <row r="35" spans="1:14" ht="24.75" customHeight="1" x14ac:dyDescent="0.25">
      <c r="B35" s="29" t="s">
        <v>4</v>
      </c>
      <c r="C35" s="29" t="s">
        <v>5</v>
      </c>
      <c r="D35" s="29" t="s">
        <v>6</v>
      </c>
      <c r="E35" s="29" t="s">
        <v>7</v>
      </c>
      <c r="F35" s="32"/>
      <c r="G35" s="32"/>
      <c r="I35" s="15"/>
      <c r="J35" s="15"/>
      <c r="K35" s="15"/>
      <c r="L35" s="15"/>
      <c r="M35" s="15"/>
      <c r="N35" s="16"/>
    </row>
    <row r="36" spans="1:14" x14ac:dyDescent="0.25">
      <c r="B36" s="2" t="s">
        <v>44</v>
      </c>
      <c r="C36" s="2" t="s">
        <v>9</v>
      </c>
      <c r="D36" s="2" t="str">
        <f>"v_"&amp;PROPER(MID(B36,3,LEN(B36)))</f>
        <v>v_Cod_Produto</v>
      </c>
      <c r="E36" s="2" t="str">
        <f>PROPER(MID(D36,3,LEN(D36)))</f>
        <v>Cod_Produto</v>
      </c>
      <c r="F36" s="2" t="str">
        <f t="shared" ref="F36:F39" si="20">"tbox_"&amp;E36</f>
        <v>tbox_Cod_Produto</v>
      </c>
      <c r="G36" s="1" t="s">
        <v>45</v>
      </c>
      <c r="I36" s="15"/>
      <c r="J36" s="15"/>
      <c r="K36" s="15"/>
      <c r="L36" s="15"/>
      <c r="M36" s="15"/>
      <c r="N36" s="16"/>
    </row>
    <row r="37" spans="1:14" x14ac:dyDescent="0.25">
      <c r="B37" s="2" t="s">
        <v>83</v>
      </c>
      <c r="C37" s="2" t="s">
        <v>18</v>
      </c>
      <c r="D37" s="2" t="str">
        <f>"v_"&amp;PROPER(MID(B37,3,LEN(B37)))</f>
        <v>v_Nm_Produto</v>
      </c>
      <c r="E37" s="2" t="str">
        <f t="shared" ref="E37:E39" si="21">PROPER(MID(D37,3,LEN(D37)))</f>
        <v>Nm_Produto</v>
      </c>
      <c r="F37" s="2" t="str">
        <f t="shared" si="20"/>
        <v>tbox_Nm_Produto</v>
      </c>
      <c r="G37" s="1" t="s">
        <v>47</v>
      </c>
      <c r="I37" s="15"/>
      <c r="J37" s="15"/>
      <c r="K37" s="15"/>
      <c r="L37" s="15"/>
      <c r="M37" s="15"/>
      <c r="N37" s="16"/>
    </row>
    <row r="38" spans="1:14" x14ac:dyDescent="0.25">
      <c r="B38" s="2" t="s">
        <v>84</v>
      </c>
      <c r="C38" s="2" t="s">
        <v>46</v>
      </c>
      <c r="D38" s="2" t="str">
        <f>"v_"&amp;PROPER(MID(B38,3,LEN(B38)))</f>
        <v>v_Vlrunid_Produto</v>
      </c>
      <c r="E38" s="2" t="str">
        <f t="shared" si="21"/>
        <v>Vlrunid_Produto</v>
      </c>
      <c r="F38" s="2" t="str">
        <f t="shared" si="20"/>
        <v>tbox_Vlrunid_Produto</v>
      </c>
      <c r="G38" s="1" t="s">
        <v>48</v>
      </c>
      <c r="I38" s="15"/>
      <c r="J38" s="15"/>
      <c r="K38" s="15"/>
      <c r="L38" s="15"/>
      <c r="M38" s="15"/>
      <c r="N38" s="16"/>
    </row>
    <row r="39" spans="1:14" x14ac:dyDescent="0.25">
      <c r="B39" s="2" t="s">
        <v>85</v>
      </c>
      <c r="C39" s="2" t="s">
        <v>41</v>
      </c>
      <c r="D39" s="2" t="str">
        <f>"v_"&amp;PROPER(MID(B39,3,LEN(B39)))</f>
        <v>v_Desc_Produto</v>
      </c>
      <c r="E39" s="2" t="str">
        <f t="shared" si="21"/>
        <v>Desc_Produto</v>
      </c>
      <c r="F39" s="2" t="str">
        <f t="shared" si="20"/>
        <v>tbox_Desc_Produto</v>
      </c>
      <c r="G39" s="1" t="s">
        <v>86</v>
      </c>
      <c r="I39" s="15"/>
      <c r="J39" s="15"/>
      <c r="K39" s="15"/>
      <c r="L39" s="15"/>
      <c r="M39" s="15"/>
      <c r="N39" s="16"/>
    </row>
    <row r="40" spans="1:14" x14ac:dyDescent="0.25">
      <c r="B40" s="15"/>
      <c r="C40" s="15"/>
      <c r="D40" s="15"/>
      <c r="E40" s="15"/>
      <c r="F40" s="15"/>
      <c r="G40" s="16"/>
      <c r="I40" s="15"/>
      <c r="J40" s="15"/>
      <c r="K40" s="15"/>
      <c r="L40" s="15"/>
      <c r="M40" s="15"/>
      <c r="N40" s="16"/>
    </row>
    <row r="42" spans="1:14" ht="27" customHeight="1" x14ac:dyDescent="0.25">
      <c r="B42" s="34" t="s">
        <v>0</v>
      </c>
      <c r="C42" s="34"/>
      <c r="D42" s="34" t="s">
        <v>1</v>
      </c>
      <c r="E42" s="34"/>
      <c r="F42" s="14" t="s">
        <v>2</v>
      </c>
    </row>
    <row r="43" spans="1:14" ht="24.75" customHeight="1" x14ac:dyDescent="0.25">
      <c r="B43" s="30" t="s">
        <v>38</v>
      </c>
      <c r="C43" s="30"/>
      <c r="D43" s="30" t="str">
        <f>PROPER(MID(B43,4,LEN(B43)))</f>
        <v>Usuario</v>
      </c>
      <c r="E43" s="30"/>
      <c r="F43" s="31" t="str">
        <f>"frm_"&amp;D43</f>
        <v>frm_Usuario</v>
      </c>
      <c r="G43" s="31" t="s">
        <v>3</v>
      </c>
    </row>
    <row r="44" spans="1:14" ht="24.75" customHeight="1" x14ac:dyDescent="0.25">
      <c r="B44" s="21" t="s">
        <v>4</v>
      </c>
      <c r="C44" s="21" t="s">
        <v>5</v>
      </c>
      <c r="D44" s="21" t="s">
        <v>6</v>
      </c>
      <c r="E44" s="21" t="s">
        <v>7</v>
      </c>
      <c r="F44" s="35"/>
      <c r="G44" s="32"/>
    </row>
    <row r="45" spans="1:14" x14ac:dyDescent="0.25">
      <c r="A45" s="6" t="s">
        <v>8</v>
      </c>
      <c r="B45" s="10" t="s">
        <v>39</v>
      </c>
      <c r="C45" s="10" t="s">
        <v>9</v>
      </c>
      <c r="D45" s="10" t="str">
        <f>"v_"&amp;PROPER(MID(B45,3,LEN(B45)))</f>
        <v>v_Cod_Usuario</v>
      </c>
      <c r="E45" s="10" t="str">
        <f>PROPER(MID(D45,3,LEN(D45)))</f>
        <v>Cod_Usuario</v>
      </c>
      <c r="F45" s="10" t="str">
        <f t="shared" ref="F45:F47" si="22">"tbox_"&amp;E45</f>
        <v>tbox_Cod_Usuario</v>
      </c>
      <c r="G45" s="17" t="s">
        <v>36</v>
      </c>
    </row>
    <row r="46" spans="1:14" x14ac:dyDescent="0.25">
      <c r="A46" s="6"/>
      <c r="B46" s="10" t="s">
        <v>40</v>
      </c>
      <c r="C46" s="10" t="s">
        <v>18</v>
      </c>
      <c r="D46" s="10" t="str">
        <f t="shared" ref="D46:D47" si="23">"v_"&amp;PROPER(MID(B46,3,LEN(B46)))</f>
        <v>v_Unm_Usuario</v>
      </c>
      <c r="E46" s="10" t="str">
        <f t="shared" ref="E46:E47" si="24">PROPER(MID(D46,3,LEN(D46)))</f>
        <v>Unm_Usuario</v>
      </c>
      <c r="F46" s="10" t="str">
        <f t="shared" si="22"/>
        <v>tbox_Unm_Usuario</v>
      </c>
      <c r="G46" s="18" t="s">
        <v>54</v>
      </c>
    </row>
    <row r="47" spans="1:14" x14ac:dyDescent="0.25">
      <c r="A47" s="6"/>
      <c r="B47" s="10" t="s">
        <v>53</v>
      </c>
      <c r="C47" s="10" t="s">
        <v>81</v>
      </c>
      <c r="D47" s="10" t="str">
        <f t="shared" si="23"/>
        <v>v_Sen_Usuario</v>
      </c>
      <c r="E47" s="10" t="str">
        <f t="shared" si="24"/>
        <v>Sen_Usuario</v>
      </c>
      <c r="F47" s="10" t="str">
        <f t="shared" si="22"/>
        <v>tbox_Sen_Usuario</v>
      </c>
      <c r="G47" s="19" t="s">
        <v>55</v>
      </c>
    </row>
    <row r="48" spans="1:14" x14ac:dyDescent="0.25">
      <c r="A48" s="6"/>
      <c r="B48" s="15"/>
      <c r="C48" s="15"/>
      <c r="D48" s="15"/>
      <c r="E48" s="15"/>
      <c r="F48" s="15"/>
      <c r="G48" s="16"/>
    </row>
    <row r="50" spans="1:7" ht="31.5" customHeight="1" x14ac:dyDescent="0.25">
      <c r="B50" s="34" t="s">
        <v>0</v>
      </c>
      <c r="C50" s="34"/>
      <c r="D50" s="34" t="s">
        <v>1</v>
      </c>
      <c r="E50" s="34"/>
      <c r="F50" s="4" t="s">
        <v>2</v>
      </c>
    </row>
    <row r="51" spans="1:7" ht="27" customHeight="1" x14ac:dyDescent="0.25">
      <c r="B51" s="30" t="s">
        <v>68</v>
      </c>
      <c r="C51" s="30"/>
      <c r="D51" s="30" t="str">
        <f>PROPER(MID(B51,4,LEN(B51)))</f>
        <v>Ingrediente_Produto</v>
      </c>
      <c r="E51" s="30"/>
      <c r="F51" s="31" t="str">
        <f>"frm_"&amp;D51</f>
        <v>frm_Ingrediente_Produto</v>
      </c>
      <c r="G51" s="31" t="s">
        <v>3</v>
      </c>
    </row>
    <row r="52" spans="1:7" x14ac:dyDescent="0.25">
      <c r="B52" s="20" t="s">
        <v>4</v>
      </c>
      <c r="C52" s="20" t="s">
        <v>5</v>
      </c>
      <c r="D52" s="20" t="s">
        <v>6</v>
      </c>
      <c r="E52" s="20" t="s">
        <v>7</v>
      </c>
      <c r="F52" s="32"/>
      <c r="G52" s="32"/>
    </row>
    <row r="53" spans="1:7" x14ac:dyDescent="0.25">
      <c r="A53" s="6" t="s">
        <v>8</v>
      </c>
      <c r="B53" s="2" t="s">
        <v>69</v>
      </c>
      <c r="C53" s="2" t="s">
        <v>9</v>
      </c>
      <c r="D53" s="2" t="str">
        <f>"v_"&amp;PROPER(MID(B53,3,LEN(B53)))</f>
        <v>v_Cod_Ingrediente_Produto</v>
      </c>
      <c r="E53" s="2" t="str">
        <f>PROPER(MID(D53,3,LEN(D53)))</f>
        <v>Cod_Ingrediente_Produto</v>
      </c>
      <c r="F53" s="2" t="str">
        <f t="shared" ref="F53:F56" si="25">"tbox_"&amp;E53</f>
        <v>tbox_Cod_Ingrediente_Produto</v>
      </c>
      <c r="G53" s="1" t="s">
        <v>70</v>
      </c>
    </row>
    <row r="54" spans="1:7" x14ac:dyDescent="0.25">
      <c r="A54" s="6" t="s">
        <v>14</v>
      </c>
      <c r="B54" s="2" t="s">
        <v>44</v>
      </c>
      <c r="C54" s="12" t="s">
        <v>9</v>
      </c>
      <c r="D54" s="2" t="str">
        <f t="shared" ref="D54:D56" si="26">"v_"&amp;PROPER(MID(B54,3,LEN(B54)))</f>
        <v>v_Cod_Produto</v>
      </c>
      <c r="E54" s="2" t="str">
        <f t="shared" ref="E54:E56" si="27">PROPER(MID(D54,3,LEN(D54)))</f>
        <v>Cod_Produto</v>
      </c>
      <c r="F54" s="2" t="str">
        <f t="shared" si="25"/>
        <v>tbox_Cod_Produto</v>
      </c>
      <c r="G54" s="9" t="s">
        <v>45</v>
      </c>
    </row>
    <row r="55" spans="1:7" x14ac:dyDescent="0.25">
      <c r="A55" s="6" t="s">
        <v>14</v>
      </c>
      <c r="B55" s="8" t="s">
        <v>50</v>
      </c>
      <c r="C55" s="12" t="s">
        <v>9</v>
      </c>
      <c r="D55" s="2" t="str">
        <f t="shared" si="26"/>
        <v>v_Cod_Ingrediente</v>
      </c>
      <c r="E55" s="7" t="str">
        <f t="shared" si="27"/>
        <v>Cod_Ingrediente</v>
      </c>
      <c r="F55" s="2" t="str">
        <f t="shared" si="25"/>
        <v>tbox_Cod_Ingrediente</v>
      </c>
      <c r="G55" s="11" t="s">
        <v>72</v>
      </c>
    </row>
    <row r="56" spans="1:7" x14ac:dyDescent="0.25">
      <c r="B56" s="10" t="s">
        <v>71</v>
      </c>
      <c r="C56" s="12" t="s">
        <v>9</v>
      </c>
      <c r="D56" s="2" t="str">
        <f t="shared" si="26"/>
        <v>v_Qntut_Ingrediente_Produto</v>
      </c>
      <c r="E56" s="7" t="str">
        <f t="shared" si="27"/>
        <v>Qntut_Ingrediente_Produto</v>
      </c>
      <c r="F56" s="2" t="str">
        <f t="shared" si="25"/>
        <v>tbox_Qntut_Ingrediente_Produto</v>
      </c>
      <c r="G56" s="11" t="s">
        <v>73</v>
      </c>
    </row>
    <row r="58" spans="1:7" x14ac:dyDescent="0.25">
      <c r="B58" s="13"/>
      <c r="C58" s="13"/>
      <c r="D58" s="13"/>
      <c r="E58" s="13"/>
      <c r="F58" s="13"/>
    </row>
    <row r="59" spans="1:7" ht="27.75" customHeight="1" x14ac:dyDescent="0.25">
      <c r="B59" s="34" t="s">
        <v>0</v>
      </c>
      <c r="C59" s="34"/>
      <c r="D59" s="34" t="s">
        <v>1</v>
      </c>
      <c r="E59" s="34"/>
      <c r="F59" s="4" t="s">
        <v>2</v>
      </c>
    </row>
    <row r="60" spans="1:7" ht="23.25" customHeight="1" x14ac:dyDescent="0.25">
      <c r="B60" s="36" t="s">
        <v>56</v>
      </c>
      <c r="C60" s="36"/>
      <c r="D60" s="36" t="str">
        <f>PROPER(MID(B60,4,LEN(B60)))</f>
        <v>Pedido</v>
      </c>
      <c r="E60" s="36"/>
      <c r="F60" s="33" t="str">
        <f>"frm_"&amp;D60</f>
        <v>frm_Pedido</v>
      </c>
      <c r="G60" s="31" t="s">
        <v>3</v>
      </c>
    </row>
    <row r="61" spans="1:7" ht="27" customHeight="1" x14ac:dyDescent="0.25">
      <c r="B61" s="22" t="s">
        <v>4</v>
      </c>
      <c r="C61" s="22" t="s">
        <v>5</v>
      </c>
      <c r="D61" s="22" t="s">
        <v>6</v>
      </c>
      <c r="E61" s="22" t="s">
        <v>7</v>
      </c>
      <c r="F61" s="32"/>
      <c r="G61" s="32"/>
    </row>
    <row r="62" spans="1:7" ht="16.5" customHeight="1" x14ac:dyDescent="0.25">
      <c r="A62" s="6" t="s">
        <v>8</v>
      </c>
      <c r="B62" s="2" t="s">
        <v>57</v>
      </c>
      <c r="C62" s="2" t="s">
        <v>9</v>
      </c>
      <c r="D62" s="2" t="str">
        <f t="shared" ref="D62:D69" si="28">"v_"&amp;PROPER(MID(B62,3,LEN(B62)))</f>
        <v>v_Cod_Pedido</v>
      </c>
      <c r="E62" s="2" t="str">
        <f>PROPER(MID(D62,3,LEN(D62)))</f>
        <v>Cod_Pedido</v>
      </c>
      <c r="F62" s="2" t="str">
        <f t="shared" ref="F62:F66" si="29">"tbox_"&amp;E62</f>
        <v>tbox_Cod_Pedido</v>
      </c>
      <c r="G62" s="2" t="s">
        <v>58</v>
      </c>
    </row>
    <row r="63" spans="1:7" ht="17.25" customHeight="1" x14ac:dyDescent="0.25">
      <c r="A63" s="6" t="s">
        <v>14</v>
      </c>
      <c r="B63" s="2" t="s">
        <v>15</v>
      </c>
      <c r="C63" s="2" t="s">
        <v>9</v>
      </c>
      <c r="D63" s="2" t="str">
        <f t="shared" si="28"/>
        <v>v_Cod_Pessoa</v>
      </c>
      <c r="E63" s="2" t="str">
        <f>PROPER(MID(D63,3,LEN(D63)))</f>
        <v>Cod_Pessoa</v>
      </c>
      <c r="F63" s="2" t="str">
        <f t="shared" ref="F63" si="30">"tbox_"&amp;E63</f>
        <v>tbox_Cod_Pessoa</v>
      </c>
      <c r="G63" s="2" t="s">
        <v>30</v>
      </c>
    </row>
    <row r="64" spans="1:7" ht="18" customHeight="1" x14ac:dyDescent="0.25">
      <c r="A64" s="6" t="s">
        <v>14</v>
      </c>
      <c r="B64" s="2" t="s">
        <v>44</v>
      </c>
      <c r="C64" s="2" t="s">
        <v>9</v>
      </c>
      <c r="D64" s="2" t="str">
        <f t="shared" si="28"/>
        <v>v_Cod_Produto</v>
      </c>
      <c r="E64" s="2" t="str">
        <f t="shared" ref="E64:E65" si="31">PROPER(MID(D64,3,LEN(D64)))</f>
        <v>Cod_Produto</v>
      </c>
      <c r="F64" s="2" t="str">
        <f t="shared" si="29"/>
        <v>tbox_Cod_Produto</v>
      </c>
      <c r="G64" s="2" t="s">
        <v>45</v>
      </c>
    </row>
    <row r="65" spans="1:7" x14ac:dyDescent="0.25">
      <c r="B65" s="2" t="s">
        <v>59</v>
      </c>
      <c r="C65" s="2" t="s">
        <v>60</v>
      </c>
      <c r="D65" s="2" t="str">
        <f t="shared" si="28"/>
        <v>v_Ped_Pedido</v>
      </c>
      <c r="E65" s="2" t="str">
        <f t="shared" si="31"/>
        <v>Ped_Pedido</v>
      </c>
      <c r="F65" s="2" t="str">
        <f t="shared" si="29"/>
        <v>tbox_Ped_Pedido</v>
      </c>
      <c r="G65" s="2" t="s">
        <v>61</v>
      </c>
    </row>
    <row r="66" spans="1:7" x14ac:dyDescent="0.25">
      <c r="A66" s="6"/>
      <c r="B66" s="2" t="s">
        <v>63</v>
      </c>
      <c r="C66" s="2" t="s">
        <v>9</v>
      </c>
      <c r="D66" s="2" t="str">
        <f t="shared" si="28"/>
        <v>v_Qnt_Pedido</v>
      </c>
      <c r="E66" s="2" t="str">
        <f t="shared" ref="E66" si="32">PROPER(MID(D66,3,LEN(D66)))</f>
        <v>Qnt_Pedido</v>
      </c>
      <c r="F66" s="2" t="str">
        <f t="shared" si="29"/>
        <v>tbox_Qnt_Pedido</v>
      </c>
      <c r="G66" s="2" t="s">
        <v>64</v>
      </c>
    </row>
    <row r="67" spans="1:7" x14ac:dyDescent="0.25">
      <c r="A67" s="6"/>
      <c r="B67" s="2" t="s">
        <v>62</v>
      </c>
      <c r="C67" s="2" t="s">
        <v>46</v>
      </c>
      <c r="D67" s="2" t="str">
        <f t="shared" si="28"/>
        <v>v_Vlrqnt_Pedido</v>
      </c>
      <c r="E67" s="2" t="str">
        <f t="shared" ref="E67" si="33">PROPER(MID(D67,3,LEN(D67)))</f>
        <v>Vlrqnt_Pedido</v>
      </c>
      <c r="F67" s="2" t="str">
        <f t="shared" ref="F67" si="34">"tbox_"&amp;E67</f>
        <v>tbox_Vlrqnt_Pedido</v>
      </c>
      <c r="G67" s="2" t="s">
        <v>65</v>
      </c>
    </row>
    <row r="68" spans="1:7" x14ac:dyDescent="0.25">
      <c r="A68" s="6"/>
      <c r="B68" s="2" t="s">
        <v>90</v>
      </c>
      <c r="C68" s="2" t="s">
        <v>46</v>
      </c>
      <c r="D68" s="2" t="str">
        <f t="shared" ref="D68" si="35">"v_"&amp;PROPER(MID(B68,3,LEN(B68)))</f>
        <v>v_Vlrtot_Pedido</v>
      </c>
      <c r="E68" s="2" t="str">
        <f t="shared" ref="E68" si="36">PROPER(MID(D68,3,LEN(D68)))</f>
        <v>Vlrtot_Pedido</v>
      </c>
      <c r="F68" s="2" t="str">
        <f t="shared" ref="F68" si="37">"tbox_"&amp;E68</f>
        <v>tbox_Vlrtot_Pedido</v>
      </c>
      <c r="G68" s="2" t="s">
        <v>91</v>
      </c>
    </row>
    <row r="69" spans="1:7" x14ac:dyDescent="0.25">
      <c r="B69" s="2" t="s">
        <v>66</v>
      </c>
      <c r="C69" s="2" t="s">
        <v>28</v>
      </c>
      <c r="D69" s="2" t="str">
        <f t="shared" si="28"/>
        <v>v__Comp_Pedido</v>
      </c>
      <c r="E69" s="2" t="str">
        <f t="shared" ref="E69" si="38">PROPER(MID(D69,3,LEN(D69)))</f>
        <v>_Comp_Pedido</v>
      </c>
      <c r="F69" s="2" t="str">
        <f t="shared" ref="F69" si="39">"tbox_"&amp;E69</f>
        <v>tbox__Comp_Pedido</v>
      </c>
      <c r="G69" s="2" t="s">
        <v>67</v>
      </c>
    </row>
    <row r="72" spans="1:7" ht="24" customHeight="1" x14ac:dyDescent="0.25"/>
    <row r="73" spans="1:7" ht="23.25" customHeight="1" x14ac:dyDescent="0.25"/>
    <row r="74" spans="1:7" ht="32.25" customHeight="1" x14ac:dyDescent="0.25"/>
    <row r="75" spans="1:7" x14ac:dyDescent="0.25">
      <c r="A75" s="6"/>
    </row>
    <row r="76" spans="1:7" x14ac:dyDescent="0.25">
      <c r="A76" s="6"/>
    </row>
    <row r="77" spans="1:7" x14ac:dyDescent="0.25">
      <c r="A77" s="6"/>
    </row>
  </sheetData>
  <mergeCells count="42">
    <mergeCell ref="G34:G35"/>
    <mergeCell ref="B33:C33"/>
    <mergeCell ref="D33:E33"/>
    <mergeCell ref="B34:C34"/>
    <mergeCell ref="D34:E34"/>
    <mergeCell ref="F34:F35"/>
    <mergeCell ref="B1:C1"/>
    <mergeCell ref="D1:E1"/>
    <mergeCell ref="G2:G3"/>
    <mergeCell ref="G13:G14"/>
    <mergeCell ref="G25:G26"/>
    <mergeCell ref="B12:C12"/>
    <mergeCell ref="D12:E12"/>
    <mergeCell ref="B13:C13"/>
    <mergeCell ref="D13:E13"/>
    <mergeCell ref="F2:F3"/>
    <mergeCell ref="F13:F14"/>
    <mergeCell ref="B2:C2"/>
    <mergeCell ref="D2:E2"/>
    <mergeCell ref="B24:C24"/>
    <mergeCell ref="D24:E24"/>
    <mergeCell ref="B25:C25"/>
    <mergeCell ref="G43:G44"/>
    <mergeCell ref="G51:G52"/>
    <mergeCell ref="G60:G61"/>
    <mergeCell ref="B50:C50"/>
    <mergeCell ref="D50:E50"/>
    <mergeCell ref="B51:C51"/>
    <mergeCell ref="D51:E51"/>
    <mergeCell ref="B59:C59"/>
    <mergeCell ref="D59:E59"/>
    <mergeCell ref="B60:C60"/>
    <mergeCell ref="D60:E60"/>
    <mergeCell ref="D25:E25"/>
    <mergeCell ref="F25:F26"/>
    <mergeCell ref="F60:F61"/>
    <mergeCell ref="B42:C42"/>
    <mergeCell ref="D42:E42"/>
    <mergeCell ref="B43:C43"/>
    <mergeCell ref="D43:E43"/>
    <mergeCell ref="F43:F44"/>
    <mergeCell ref="F51:F5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875864C705A4C94755FA019302A1F" ma:contentTypeVersion="8" ma:contentTypeDescription="Crie um novo documento." ma:contentTypeScope="" ma:versionID="350d7a313bf0104df46be5b448014f0e">
  <xsd:schema xmlns:xsd="http://www.w3.org/2001/XMLSchema" xmlns:xs="http://www.w3.org/2001/XMLSchema" xmlns:p="http://schemas.microsoft.com/office/2006/metadata/properties" xmlns:ns2="0456aa36-edd4-4eb2-9685-e5d3a4845781" xmlns:ns3="806b704b-5c7c-48c8-a8ab-33702376f0d4" targetNamespace="http://schemas.microsoft.com/office/2006/metadata/properties" ma:root="true" ma:fieldsID="d40ffeb6df1e23d887809a65f8f05a91" ns2:_="" ns3:_="">
    <xsd:import namespace="0456aa36-edd4-4eb2-9685-e5d3a4845781"/>
    <xsd:import namespace="806b704b-5c7c-48c8-a8ab-33702376f0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aa36-edd4-4eb2-9685-e5d3a4845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b704b-5c7c-48c8-a8ab-33702376f0d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83A78-A303-412D-8C67-6AB2252FD2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85731A-0535-4312-A9BE-BDE6A917D3C6}">
  <ds:schemaRefs>
    <ds:schemaRef ds:uri="0456aa36-edd4-4eb2-9685-e5d3a4845781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FA9D3D-EC0A-42BA-AB80-37348E36F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6aa36-edd4-4eb2-9685-e5d3a4845781"/>
    <ds:schemaRef ds:uri="806b704b-5c7c-48c8-a8ab-33702376f0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BD_LANCHONETE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Vanderlei A Leal</dc:creator>
  <cp:keywords/>
  <dc:description/>
  <cp:lastModifiedBy>LUIGI GOMES MECHI</cp:lastModifiedBy>
  <cp:revision/>
  <dcterms:created xsi:type="dcterms:W3CDTF">2020-09-22T23:57:20Z</dcterms:created>
  <dcterms:modified xsi:type="dcterms:W3CDTF">2022-07-01T23:51:40Z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0x010100FBE875864C705A4C94755FA019302A1F</vt:lpwstr>
  </property>
</Properties>
</file>