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4000" windowHeight="973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E24" i="1" l="1"/>
  <c r="D25" i="1" l="1"/>
  <c r="G25" i="1"/>
  <c r="C25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H24" i="1" l="1"/>
  <c r="H13" i="1"/>
  <c r="H17" i="1"/>
  <c r="H21" i="1"/>
  <c r="H14" i="1"/>
  <c r="H18" i="1"/>
  <c r="H22" i="1"/>
  <c r="H15" i="1"/>
  <c r="H19" i="1"/>
  <c r="H23" i="1"/>
  <c r="H16" i="1"/>
  <c r="H20" i="1"/>
  <c r="H10" i="1"/>
  <c r="E8" i="1"/>
  <c r="E7" i="1"/>
  <c r="E6" i="1"/>
  <c r="E25" i="1" l="1"/>
  <c r="H11" i="1"/>
  <c r="H6" i="1"/>
  <c r="H7" i="1"/>
  <c r="H8" i="1"/>
  <c r="H12" i="1"/>
  <c r="H9" i="1"/>
  <c r="F7" i="1" l="1"/>
  <c r="F24" i="1"/>
  <c r="I24" i="1" s="1"/>
  <c r="F15" i="1"/>
  <c r="I15" i="1" s="1"/>
  <c r="F14" i="1"/>
  <c r="I14" i="1" s="1"/>
  <c r="F16" i="1"/>
  <c r="I16" i="1" s="1"/>
  <c r="F22" i="1"/>
  <c r="I22" i="1" s="1"/>
  <c r="F17" i="1"/>
  <c r="I17" i="1" s="1"/>
  <c r="F11" i="1"/>
  <c r="I11" i="1" s="1"/>
  <c r="F23" i="1"/>
  <c r="I23" i="1" s="1"/>
  <c r="F13" i="1"/>
  <c r="I13" i="1" s="1"/>
  <c r="F9" i="1"/>
  <c r="I9" i="1" s="1"/>
  <c r="F20" i="1"/>
  <c r="I20" i="1" s="1"/>
  <c r="F12" i="1"/>
  <c r="I12" i="1" s="1"/>
  <c r="F19" i="1"/>
  <c r="I19" i="1" s="1"/>
  <c r="F21" i="1"/>
  <c r="I21" i="1" s="1"/>
  <c r="F10" i="1"/>
  <c r="I10" i="1" s="1"/>
  <c r="F6" i="1"/>
  <c r="I6" i="1" s="1"/>
  <c r="F18" i="1"/>
  <c r="I18" i="1" s="1"/>
  <c r="H25" i="1"/>
  <c r="F8" i="1"/>
  <c r="I8" i="1" s="1"/>
  <c r="I7" i="1" l="1"/>
  <c r="F25" i="1"/>
</calcChain>
</file>

<file path=xl/sharedStrings.xml><?xml version="1.0" encoding="utf-8"?>
<sst xmlns="http://schemas.openxmlformats.org/spreadsheetml/2006/main" count="32" uniqueCount="32">
  <si>
    <t>FUNCIONALIDAD</t>
  </si>
  <si>
    <t>BENEFICIO RELATIVO</t>
  </si>
  <si>
    <t>PENALIDAD RELATIVA</t>
  </si>
  <si>
    <t>VALOR TOTAL</t>
  </si>
  <si>
    <t>VALOR%</t>
  </si>
  <si>
    <t>ESTIMADO</t>
  </si>
  <si>
    <t>COSTO%</t>
  </si>
  <si>
    <t>PRIORIDAD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</si>
  <si>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</si>
  <si>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</si>
  <si>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</si>
  <si>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</si>
  <si>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</si>
  <si>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</si>
  <si>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</si>
  <si>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</si>
  <si>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</si>
  <si>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</si>
  <si>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</si>
  <si>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</si>
  <si>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</si>
  <si>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</si>
  <si>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</si>
  <si>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</si>
  <si>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</si>
  <si>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</si>
  <si>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</si>
  <si>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Prioriodades</t>
  </si>
  <si>
    <t>Base de datos</t>
  </si>
  <si>
    <t>Login</t>
  </si>
  <si>
    <t>Registro de usuarios y establecimientos</t>
  </si>
  <si>
    <t>poder actualizar informacion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</si>
</sst>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2" xfId="0" applyFont="1" applyBorder="1"/>
    <xf numFmtId="0" fontId="0" fillId="0" borderId="3" xfId="0" applyBorder="1" applyAlignment="1">
      <alignment horizontal="center" vertical="center" wrapText="1"/>
    </xf>
    <xf numFmtId="0" fontId="1" fillId="0" borderId="4" xfId="0" applyFont="1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10" xfId="0" applyFont="1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3" borderId="0" xfId="0" applyFill="1"/>
    <xf numFmtId="0" fontId="1" fillId="3" borderId="2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0" xfId="0" applyFont="1" applyFill="1"/>
    <xf numFmtId="0" fontId="0" fillId="5" borderId="5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2"/>
  <sheetViews>
    <sheetView tabSelected="1" topLeftCell="B1" zoomScale="80" zoomScaleNormal="80" workbookViewId="0">
      <selection activeCell="D27" sqref="D27"/>
    </sheetView>
  </sheetViews>
  <sheetFormatPr baseColWidth="10" defaultRowHeight="15" x14ac:dyDescent="0.25"/>
  <cols>
    <col min="2" max="2" width="17.85546875" customWidth="1"/>
    <col min="3" max="3" width="20.140625" customWidth="1"/>
    <col min="4" max="4" width="21" customWidth="1"/>
    <col min="5" max="5" width="18.28515625" customWidth="1"/>
    <col min="6" max="6" width="16.7109375" customWidth="1"/>
  </cols>
  <sheetData>
    <row r="4" spans="2:9" ht="15.75" thickBot="1" x14ac:dyDescent="0.3"/>
    <row r="5" spans="2:9" ht="15.75" thickBot="1" x14ac:dyDescent="0.3">
      <c r="B5" s="7" t="s">
        <v>0</v>
      </c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9" t="s">
        <v>7</v>
      </c>
    </row>
    <row r="6" spans="2:9" x14ac:dyDescent="0.25">
      <c r="B6" s="4" t="s">
        <v>8</v>
      </c>
      <c r="C6" s="5">
        <v>8</v>
      </c>
      <c r="D6" s="5">
        <v>8</v>
      </c>
      <c r="E6" s="5">
        <f t="shared" ref="E6:E24" si="0">C6+D6</f>
        <v>16</v>
      </c>
      <c r="F6" s="5">
        <f>ROUND(E6/E25,2)*100</f>
        <v>6</v>
      </c>
      <c r="G6" s="21">
        <v>3</v>
      </c>
      <c r="H6" s="5">
        <f>ROUND((G6/G25),2)*100</f>
        <v>4</v>
      </c>
      <c r="I6" s="6">
        <f>ROUND(F6/H6,2)</f>
        <v>1.5</v>
      </c>
    </row>
    <row r="7" spans="2:9" x14ac:dyDescent="0.25">
      <c r="B7" s="2" t="s">
        <v>9</v>
      </c>
      <c r="C7" s="1">
        <v>5</v>
      </c>
      <c r="D7" s="1">
        <v>8</v>
      </c>
      <c r="E7" s="1">
        <f t="shared" si="0"/>
        <v>13</v>
      </c>
      <c r="F7" s="1">
        <f>ROUND(E7/E25,2)*100</f>
        <v>5</v>
      </c>
      <c r="G7" s="22">
        <v>2</v>
      </c>
      <c r="H7" s="1">
        <f>ROUND((G7/G25),2)*100</f>
        <v>2</v>
      </c>
      <c r="I7" s="3">
        <f>ROUND(F7/H7,2)</f>
        <v>2.5</v>
      </c>
    </row>
    <row r="8" spans="2:9" x14ac:dyDescent="0.25">
      <c r="B8" s="2" t="s">
        <v>10</v>
      </c>
      <c r="C8" s="1">
        <v>5</v>
      </c>
      <c r="D8" s="1">
        <v>8</v>
      </c>
      <c r="E8" s="1">
        <f t="shared" si="0"/>
        <v>13</v>
      </c>
      <c r="F8" s="1">
        <f>ROUND(E8/$E25,2)*100</f>
        <v>5</v>
      </c>
      <c r="G8" s="22">
        <v>2</v>
      </c>
      <c r="H8" s="1">
        <f>ROUND((G8/G25),2)*100</f>
        <v>2</v>
      </c>
      <c r="I8" s="3">
        <f>ROUND(F8/H8,2)</f>
        <v>2.5</v>
      </c>
    </row>
    <row r="9" spans="2:9" x14ac:dyDescent="0.25">
      <c r="B9" s="2" t="s">
        <v>11</v>
      </c>
      <c r="C9" s="1">
        <v>8</v>
      </c>
      <c r="D9" s="1">
        <v>8</v>
      </c>
      <c r="E9" s="1">
        <f t="shared" si="0"/>
        <v>16</v>
      </c>
      <c r="F9" s="1">
        <f>ROUND(E9/E25,2)*100</f>
        <v>6</v>
      </c>
      <c r="G9" s="22">
        <v>2</v>
      </c>
      <c r="H9" s="1">
        <f>ROUND((G9/G25),2)*100</f>
        <v>2</v>
      </c>
      <c r="I9" s="3">
        <f>ROUND(F9/H9,2)</f>
        <v>3</v>
      </c>
    </row>
    <row r="10" spans="2:9" x14ac:dyDescent="0.25">
      <c r="B10" s="2" t="s">
        <v>12</v>
      </c>
      <c r="C10" s="1">
        <v>8</v>
      </c>
      <c r="D10" s="1">
        <v>8</v>
      </c>
      <c r="E10" s="1">
        <f t="shared" si="0"/>
        <v>16</v>
      </c>
      <c r="F10" s="1">
        <f>ROUND(E10/E25,2)*100</f>
        <v>6</v>
      </c>
      <c r="G10" s="22">
        <v>3</v>
      </c>
      <c r="H10" s="1">
        <f>ROUND((G10/G25),2)*100</f>
        <v>4</v>
      </c>
      <c r="I10" s="3">
        <f t="shared" ref="I10:I24" si="1">ROUND(F10/H10,2)</f>
        <v>1.5</v>
      </c>
    </row>
    <row r="11" spans="2:9" s="16" customFormat="1" x14ac:dyDescent="0.25">
      <c r="B11" s="17" t="s">
        <v>13</v>
      </c>
      <c r="C11" s="18">
        <v>8</v>
      </c>
      <c r="D11" s="18">
        <v>8</v>
      </c>
      <c r="E11" s="18">
        <f t="shared" si="0"/>
        <v>16</v>
      </c>
      <c r="F11" s="18">
        <f>ROUND(E11/E25,2)*100</f>
        <v>6</v>
      </c>
      <c r="G11" s="22">
        <v>2</v>
      </c>
      <c r="H11" s="18">
        <f>ROUND((G11/G25),2)*100</f>
        <v>2</v>
      </c>
      <c r="I11" s="19">
        <f t="shared" si="1"/>
        <v>3</v>
      </c>
    </row>
    <row r="12" spans="2:9" x14ac:dyDescent="0.25">
      <c r="B12" s="2" t="s">
        <v>14</v>
      </c>
      <c r="C12" s="1">
        <v>5</v>
      </c>
      <c r="D12" s="1">
        <v>5</v>
      </c>
      <c r="E12" s="1">
        <f t="shared" si="0"/>
        <v>10</v>
      </c>
      <c r="F12" s="1">
        <f>ROUND(E12/E25,2)*100</f>
        <v>4</v>
      </c>
      <c r="G12" s="22">
        <v>2</v>
      </c>
      <c r="H12" s="1">
        <f>ROUND((G12/G25),2)*100</f>
        <v>2</v>
      </c>
      <c r="I12" s="3">
        <f t="shared" si="1"/>
        <v>2</v>
      </c>
    </row>
    <row r="13" spans="2:9" x14ac:dyDescent="0.25">
      <c r="B13" s="2" t="s">
        <v>15</v>
      </c>
      <c r="C13" s="1">
        <v>8</v>
      </c>
      <c r="D13" s="1">
        <v>8</v>
      </c>
      <c r="E13" s="1">
        <f t="shared" si="0"/>
        <v>16</v>
      </c>
      <c r="F13" s="1">
        <f>ROUND(E13/E25,2)*100</f>
        <v>6</v>
      </c>
      <c r="G13" s="22">
        <v>3</v>
      </c>
      <c r="H13" s="1">
        <f>ROUND((G13/G25),2)*100</f>
        <v>4</v>
      </c>
      <c r="I13" s="3">
        <f t="shared" si="1"/>
        <v>1.5</v>
      </c>
    </row>
    <row r="14" spans="2:9" x14ac:dyDescent="0.25">
      <c r="B14" s="2" t="s">
        <v>16</v>
      </c>
      <c r="C14" s="1">
        <v>8</v>
      </c>
      <c r="D14" s="1">
        <v>5</v>
      </c>
      <c r="E14" s="1">
        <f t="shared" si="0"/>
        <v>13</v>
      </c>
      <c r="F14" s="1">
        <f>ROUND(E14/E25,2)*100</f>
        <v>5</v>
      </c>
      <c r="G14" s="22">
        <v>8</v>
      </c>
      <c r="H14" s="1">
        <f>ROUND((G14/G25),2)*100</f>
        <v>9</v>
      </c>
      <c r="I14" s="3">
        <f t="shared" si="1"/>
        <v>0.56000000000000005</v>
      </c>
    </row>
    <row r="15" spans="2:9" x14ac:dyDescent="0.25">
      <c r="B15" s="2" t="s">
        <v>17</v>
      </c>
      <c r="C15" s="1">
        <v>5</v>
      </c>
      <c r="D15" s="1">
        <v>5</v>
      </c>
      <c r="E15" s="1">
        <f t="shared" si="0"/>
        <v>10</v>
      </c>
      <c r="F15" s="1">
        <f>ROUND(E15/E25,2)*100</f>
        <v>4</v>
      </c>
      <c r="G15" s="22">
        <v>8</v>
      </c>
      <c r="H15" s="1">
        <f>ROUND((G15/G25),2)*100</f>
        <v>9</v>
      </c>
      <c r="I15" s="3">
        <f t="shared" si="1"/>
        <v>0.44</v>
      </c>
    </row>
    <row r="16" spans="2:9" x14ac:dyDescent="0.25">
      <c r="B16" s="2" t="s">
        <v>18</v>
      </c>
      <c r="C16" s="1">
        <v>8</v>
      </c>
      <c r="D16" s="1">
        <v>8</v>
      </c>
      <c r="E16" s="1">
        <f t="shared" si="0"/>
        <v>16</v>
      </c>
      <c r="F16" s="1">
        <f>ROUND(E16/E25,2)*100</f>
        <v>6</v>
      </c>
      <c r="G16" s="22">
        <v>5</v>
      </c>
      <c r="H16" s="1">
        <f>ROUND((G16/G25),2)*100</f>
        <v>6</v>
      </c>
      <c r="I16" s="3">
        <f t="shared" si="1"/>
        <v>1</v>
      </c>
    </row>
    <row r="17" spans="2:9" x14ac:dyDescent="0.25">
      <c r="B17" s="2" t="s">
        <v>19</v>
      </c>
      <c r="C17" s="1">
        <v>5</v>
      </c>
      <c r="D17" s="1">
        <v>5</v>
      </c>
      <c r="E17" s="1">
        <f t="shared" si="0"/>
        <v>10</v>
      </c>
      <c r="F17" s="1">
        <f>ROUND(E17/E25,2)*100</f>
        <v>4</v>
      </c>
      <c r="G17" s="22">
        <v>8</v>
      </c>
      <c r="H17" s="1">
        <f>ROUND((G17/G25),2)*100</f>
        <v>9</v>
      </c>
      <c r="I17" s="3">
        <f t="shared" si="1"/>
        <v>0.44</v>
      </c>
    </row>
    <row r="18" spans="2:9" x14ac:dyDescent="0.25">
      <c r="B18" s="2" t="s">
        <v>20</v>
      </c>
      <c r="C18" s="1">
        <v>5</v>
      </c>
      <c r="D18" s="1">
        <v>5</v>
      </c>
      <c r="E18" s="1">
        <f t="shared" si="0"/>
        <v>10</v>
      </c>
      <c r="F18" s="1">
        <f>ROUND(E18/E25,2)*100</f>
        <v>4</v>
      </c>
      <c r="G18" s="22">
        <v>3</v>
      </c>
      <c r="H18" s="1">
        <f>ROUND((G18/G25),2)*100</f>
        <v>4</v>
      </c>
      <c r="I18" s="3">
        <f t="shared" si="1"/>
        <v>1</v>
      </c>
    </row>
    <row r="19" spans="2:9" x14ac:dyDescent="0.25">
      <c r="B19" s="2" t="s">
        <v>21</v>
      </c>
      <c r="C19" s="1">
        <v>6</v>
      </c>
      <c r="D19" s="1">
        <v>7</v>
      </c>
      <c r="E19" s="1">
        <f t="shared" si="0"/>
        <v>13</v>
      </c>
      <c r="F19" s="1">
        <f>ROUND(E19/E25,2)*100</f>
        <v>5</v>
      </c>
      <c r="G19" s="22">
        <v>5</v>
      </c>
      <c r="H19" s="1">
        <f>ROUND((G19/G25),2)*100</f>
        <v>6</v>
      </c>
      <c r="I19" s="3">
        <f t="shared" si="1"/>
        <v>0.83</v>
      </c>
    </row>
    <row r="20" spans="2:9" x14ac:dyDescent="0.25">
      <c r="B20" s="2" t="s">
        <v>22</v>
      </c>
      <c r="C20" s="1">
        <v>9</v>
      </c>
      <c r="D20" s="1">
        <v>8</v>
      </c>
      <c r="E20" s="1">
        <f t="shared" si="0"/>
        <v>17</v>
      </c>
      <c r="F20" s="1">
        <f>ROUND(E20/E25,2)*100</f>
        <v>6</v>
      </c>
      <c r="G20" s="22">
        <v>3</v>
      </c>
      <c r="H20" s="1">
        <f>ROUND((G20/G25),2)*100</f>
        <v>4</v>
      </c>
      <c r="I20" s="3">
        <f t="shared" si="1"/>
        <v>1.5</v>
      </c>
    </row>
    <row r="21" spans="2:9" x14ac:dyDescent="0.25">
      <c r="B21" s="2" t="s">
        <v>23</v>
      </c>
      <c r="C21" s="1">
        <v>8</v>
      </c>
      <c r="D21" s="1">
        <v>7</v>
      </c>
      <c r="E21" s="1">
        <f t="shared" si="0"/>
        <v>15</v>
      </c>
      <c r="F21" s="1">
        <f>ROUND(E21/E25,2)*100</f>
        <v>6</v>
      </c>
      <c r="G21" s="22">
        <v>8</v>
      </c>
      <c r="H21" s="1">
        <f>ROUND((G21/G25),2)*100</f>
        <v>9</v>
      </c>
      <c r="I21" s="3">
        <f t="shared" si="1"/>
        <v>0.67</v>
      </c>
    </row>
    <row r="22" spans="2:9" x14ac:dyDescent="0.25">
      <c r="B22" s="2" t="s">
        <v>24</v>
      </c>
      <c r="C22" s="1">
        <v>9</v>
      </c>
      <c r="D22" s="1">
        <v>8</v>
      </c>
      <c r="E22" s="1">
        <f t="shared" si="0"/>
        <v>17</v>
      </c>
      <c r="F22" s="1">
        <f>ROUND(E22/E25,2)*100</f>
        <v>6</v>
      </c>
      <c r="G22" s="22">
        <v>8</v>
      </c>
      <c r="H22" s="1">
        <f>ROUND((G22/G25),2)*100</f>
        <v>9</v>
      </c>
      <c r="I22" s="3">
        <f t="shared" si="1"/>
        <v>0.67</v>
      </c>
    </row>
    <row r="23" spans="2:9" x14ac:dyDescent="0.25">
      <c r="B23" s="2" t="s">
        <v>25</v>
      </c>
      <c r="C23" s="1">
        <v>8</v>
      </c>
      <c r="D23" s="1">
        <v>9</v>
      </c>
      <c r="E23" s="1">
        <f t="shared" si="0"/>
        <v>17</v>
      </c>
      <c r="F23" s="1">
        <f>ROUND(E23/E25,2)*100</f>
        <v>6</v>
      </c>
      <c r="G23" s="22">
        <v>5</v>
      </c>
      <c r="H23" s="1">
        <f>ROUND((G23/G25),2)*100</f>
        <v>6</v>
      </c>
      <c r="I23" s="3">
        <f t="shared" si="1"/>
        <v>1</v>
      </c>
    </row>
    <row r="24" spans="2:9" ht="15.75" thickBot="1" x14ac:dyDescent="0.3">
      <c r="B24" s="10" t="s">
        <v>26</v>
      </c>
      <c r="C24" s="11">
        <v>9</v>
      </c>
      <c r="D24" s="11">
        <v>8</v>
      </c>
      <c r="E24" s="11">
        <f t="shared" si="0"/>
        <v>17</v>
      </c>
      <c r="F24" s="11">
        <f>ROUND(E24/E25,2)*100</f>
        <v>6</v>
      </c>
      <c r="G24" s="23">
        <v>5</v>
      </c>
      <c r="H24" s="11">
        <f>ROUND((G24/G25),2)*100</f>
        <v>6</v>
      </c>
      <c r="I24" s="12">
        <f t="shared" si="1"/>
        <v>1</v>
      </c>
    </row>
    <row r="25" spans="2:9" ht="15.75" thickBot="1" x14ac:dyDescent="0.3">
      <c r="B25" s="13"/>
      <c r="C25" s="14">
        <f>SUM(C6:C24)</f>
        <v>135</v>
      </c>
      <c r="D25" s="14">
        <f>SUM(D6:D24)</f>
        <v>136</v>
      </c>
      <c r="E25" s="14">
        <f>SUM(E6:E24)</f>
        <v>271</v>
      </c>
      <c r="F25" s="14">
        <f>SUM(F6:F24)</f>
        <v>102</v>
      </c>
      <c r="G25" s="14">
        <f>SUM(G6:G24)</f>
        <v>85</v>
      </c>
      <c r="H25" s="14">
        <f>SUM(H6:H24)</f>
        <v>99</v>
      </c>
      <c r="I25" s="15"/>
    </row>
    <row r="28" spans="2:9" x14ac:dyDescent="0.25">
      <c r="B28" s="20" t="s">
        <v>27</v>
      </c>
    </row>
    <row r="29" spans="2:9" x14ac:dyDescent="0.25">
      <c r="B29" s="20" t="s">
        <v>28</v>
      </c>
    </row>
    <row r="30" spans="2:9" x14ac:dyDescent="0.25">
      <c r="B30" s="20" t="s">
        <v>30</v>
      </c>
    </row>
    <row r="31" spans="2:9" x14ac:dyDescent="0.25">
      <c r="B31" s="20" t="s">
        <v>29</v>
      </c>
    </row>
    <row r="32" spans="2:9" x14ac:dyDescent="0.25">
      <c r="B32" s="20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Windows XP Titan Ultimate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JULIANDG</dc:creator>
  <cp:lastModifiedBy>admin</cp:lastModifiedBy>
  <dcterms:created xsi:type="dcterms:W3CDTF">2016-09-19T20:03:12Z</dcterms:created>
  <dcterms:modified xsi:type="dcterms:W3CDTF">2016-10-19T19:53:50Z</dcterms:modified>
</cp:coreProperties>
</file>