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EC832F57-3522-0D48-8632-3A8AF2E06B09}" xr6:coauthVersionLast="47" xr6:coauthVersionMax="47" xr10:uidLastSave="{00000000-0000-0000-0000-000000000000}"/>
  <bookViews>
    <workbookView xWindow="0" yWindow="500" windowWidth="28800" windowHeight="17500" activeTab="5" xr2:uid="{9D1A98CB-DC08-EA42-B350-3CAE810190DF}"/>
  </bookViews>
  <sheets>
    <sheet name="readcounts" sheetId="2" r:id="rId1"/>
    <sheet name="amp_prediction" sheetId="1" r:id="rId2"/>
    <sheet name="blastn" sheetId="7" r:id="rId3"/>
    <sheet name="deseq2" sheetId="3" r:id="rId4"/>
    <sheet name="amps_overexpressed_info" sheetId="4" r:id="rId5"/>
    <sheet name="amps_allsamples_info" sheetId="5" r:id="rId6"/>
    <sheet name="workbench_blast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7" l="1"/>
  <c r="E28" i="7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I28" i="7"/>
  <c r="E2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J69" i="2"/>
  <c r="K69" i="2"/>
  <c r="AC31" i="2" s="1"/>
  <c r="L69" i="2"/>
  <c r="AD31" i="2" s="1"/>
  <c r="M69" i="2"/>
  <c r="AE31" i="2" s="1"/>
  <c r="N69" i="2"/>
  <c r="AF31" i="2" s="1"/>
  <c r="O69" i="2"/>
  <c r="AG31" i="2" s="1"/>
  <c r="J13" i="2"/>
  <c r="AB25" i="2" s="1"/>
  <c r="K13" i="2"/>
  <c r="AC25" i="2" s="1"/>
  <c r="L13" i="2"/>
  <c r="AD25" i="2" s="1"/>
  <c r="M13" i="2"/>
  <c r="AE25" i="2" s="1"/>
  <c r="N13" i="2"/>
  <c r="AF25" i="2" s="1"/>
  <c r="O13" i="2"/>
  <c r="AG25" i="2" s="1"/>
  <c r="J31" i="2"/>
  <c r="K31" i="2"/>
  <c r="L31" i="2"/>
  <c r="M31" i="2"/>
  <c r="N31" i="2"/>
  <c r="O31" i="2"/>
  <c r="J179" i="2"/>
  <c r="K179" i="2"/>
  <c r="L179" i="2"/>
  <c r="M179" i="2"/>
  <c r="N179" i="2"/>
  <c r="O179" i="2"/>
  <c r="J80" i="2"/>
  <c r="AB13" i="2" s="1"/>
  <c r="K80" i="2"/>
  <c r="AC13" i="2" s="1"/>
  <c r="L80" i="2"/>
  <c r="AD13" i="2" s="1"/>
  <c r="M80" i="2"/>
  <c r="AE13" i="2" s="1"/>
  <c r="N80" i="2"/>
  <c r="AF13" i="2" s="1"/>
  <c r="O80" i="2"/>
  <c r="AG13" i="2" s="1"/>
  <c r="J173" i="2"/>
  <c r="K173" i="2"/>
  <c r="L173" i="2"/>
  <c r="M173" i="2"/>
  <c r="N173" i="2"/>
  <c r="O173" i="2"/>
  <c r="J90" i="2"/>
  <c r="AB32" i="2" s="1"/>
  <c r="K90" i="2"/>
  <c r="AC32" i="2" s="1"/>
  <c r="L90" i="2"/>
  <c r="AD32" i="2" s="1"/>
  <c r="M90" i="2"/>
  <c r="AE32" i="2" s="1"/>
  <c r="N90" i="2"/>
  <c r="AF32" i="2" s="1"/>
  <c r="O90" i="2"/>
  <c r="AG32" i="2" s="1"/>
  <c r="J2" i="2"/>
  <c r="AB26" i="2" s="1"/>
  <c r="K2" i="2"/>
  <c r="AC26" i="2" s="1"/>
  <c r="L2" i="2"/>
  <c r="AD33" i="2" s="1"/>
  <c r="M2" i="2"/>
  <c r="AE26" i="2" s="1"/>
  <c r="N2" i="2"/>
  <c r="AF33" i="2" s="1"/>
  <c r="O2" i="2"/>
  <c r="AG33" i="2" s="1"/>
  <c r="J103" i="2"/>
  <c r="K103" i="2"/>
  <c r="L103" i="2"/>
  <c r="M103" i="2"/>
  <c r="N103" i="2"/>
  <c r="O103" i="2"/>
  <c r="J96" i="2"/>
  <c r="K96" i="2"/>
  <c r="L96" i="2"/>
  <c r="M96" i="2"/>
  <c r="N96" i="2"/>
  <c r="O96" i="2"/>
  <c r="J174" i="2"/>
  <c r="K174" i="2"/>
  <c r="L174" i="2"/>
  <c r="M174" i="2"/>
  <c r="N174" i="2"/>
  <c r="O174" i="2"/>
  <c r="J88" i="2"/>
  <c r="K88" i="2"/>
  <c r="L88" i="2"/>
  <c r="M88" i="2"/>
  <c r="N88" i="2"/>
  <c r="O88" i="2"/>
  <c r="J77" i="2"/>
  <c r="AB4" i="2" s="1"/>
  <c r="K77" i="2"/>
  <c r="AC4" i="2" s="1"/>
  <c r="L77" i="2"/>
  <c r="AD4" i="2" s="1"/>
  <c r="M77" i="2"/>
  <c r="AE4" i="2" s="1"/>
  <c r="N77" i="2"/>
  <c r="AF4" i="2" s="1"/>
  <c r="O77" i="2"/>
  <c r="AG4" i="2" s="1"/>
  <c r="J45" i="2"/>
  <c r="AB29" i="2" s="1"/>
  <c r="K45" i="2"/>
  <c r="AC27" i="2" s="1"/>
  <c r="L45" i="2"/>
  <c r="AD29" i="2" s="1"/>
  <c r="M45" i="2"/>
  <c r="AE27" i="2" s="1"/>
  <c r="N45" i="2"/>
  <c r="AF27" i="2" s="1"/>
  <c r="O45" i="2"/>
  <c r="AG27" i="2" s="1"/>
  <c r="J146" i="2"/>
  <c r="K146" i="2"/>
  <c r="L146" i="2"/>
  <c r="M146" i="2"/>
  <c r="N146" i="2"/>
  <c r="O146" i="2"/>
  <c r="J97" i="2"/>
  <c r="K97" i="2"/>
  <c r="L97" i="2"/>
  <c r="M97" i="2"/>
  <c r="N97" i="2"/>
  <c r="O97" i="2"/>
  <c r="J187" i="2"/>
  <c r="K187" i="2"/>
  <c r="L187" i="2"/>
  <c r="M187" i="2"/>
  <c r="N187" i="2"/>
  <c r="O187" i="2"/>
  <c r="J165" i="2"/>
  <c r="K165" i="2"/>
  <c r="L165" i="2"/>
  <c r="M165" i="2"/>
  <c r="N165" i="2"/>
  <c r="O165" i="2"/>
  <c r="J30" i="2"/>
  <c r="K30" i="2"/>
  <c r="L30" i="2"/>
  <c r="M30" i="2"/>
  <c r="N30" i="2"/>
  <c r="O30" i="2"/>
  <c r="J25" i="2"/>
  <c r="K25" i="2"/>
  <c r="L25" i="2"/>
  <c r="M25" i="2"/>
  <c r="N25" i="2"/>
  <c r="O25" i="2"/>
  <c r="J113" i="2"/>
  <c r="AB9" i="2" s="1"/>
  <c r="K113" i="2"/>
  <c r="AC9" i="2" s="1"/>
  <c r="L113" i="2"/>
  <c r="AD9" i="2" s="1"/>
  <c r="M113" i="2"/>
  <c r="AE9" i="2" s="1"/>
  <c r="N113" i="2"/>
  <c r="AF9" i="2" s="1"/>
  <c r="O113" i="2"/>
  <c r="AG9" i="2" s="1"/>
  <c r="J37" i="2"/>
  <c r="K37" i="2"/>
  <c r="L37" i="2"/>
  <c r="M37" i="2"/>
  <c r="N37" i="2"/>
  <c r="O37" i="2"/>
  <c r="J166" i="2"/>
  <c r="K166" i="2"/>
  <c r="L166" i="2"/>
  <c r="M166" i="2"/>
  <c r="N166" i="2"/>
  <c r="O166" i="2"/>
  <c r="J175" i="2"/>
  <c r="K175" i="2"/>
  <c r="L175" i="2"/>
  <c r="M175" i="2"/>
  <c r="N175" i="2"/>
  <c r="O175" i="2"/>
  <c r="J91" i="2"/>
  <c r="AB12" i="2" s="1"/>
  <c r="K91" i="2"/>
  <c r="AC12" i="2" s="1"/>
  <c r="L91" i="2"/>
  <c r="AD12" i="2" s="1"/>
  <c r="M91" i="2"/>
  <c r="AE12" i="2" s="1"/>
  <c r="N91" i="2"/>
  <c r="AF12" i="2" s="1"/>
  <c r="O91" i="2"/>
  <c r="AG12" i="2" s="1"/>
  <c r="J33" i="2"/>
  <c r="AB24" i="2" s="1"/>
  <c r="K33" i="2"/>
  <c r="AC24" i="2" s="1"/>
  <c r="L33" i="2"/>
  <c r="AD24" i="2" s="1"/>
  <c r="M33" i="2"/>
  <c r="AE24" i="2" s="1"/>
  <c r="N33" i="2"/>
  <c r="AF24" i="2" s="1"/>
  <c r="O33" i="2"/>
  <c r="AG24" i="2" s="1"/>
  <c r="J19" i="2"/>
  <c r="AB34" i="2" s="1"/>
  <c r="K19" i="2"/>
  <c r="AC34" i="2" s="1"/>
  <c r="L19" i="2"/>
  <c r="AD34" i="2" s="1"/>
  <c r="M19" i="2"/>
  <c r="AE34" i="2" s="1"/>
  <c r="N19" i="2"/>
  <c r="AF34" i="2" s="1"/>
  <c r="O19" i="2"/>
  <c r="AG34" i="2" s="1"/>
  <c r="J116" i="2"/>
  <c r="K116" i="2"/>
  <c r="L116" i="2"/>
  <c r="M116" i="2"/>
  <c r="N116" i="2"/>
  <c r="O116" i="2"/>
  <c r="J111" i="2"/>
  <c r="K111" i="2"/>
  <c r="L111" i="2"/>
  <c r="M111" i="2"/>
  <c r="N111" i="2"/>
  <c r="O111" i="2"/>
  <c r="J114" i="2"/>
  <c r="K114" i="2"/>
  <c r="L114" i="2"/>
  <c r="M114" i="2"/>
  <c r="N114" i="2"/>
  <c r="O114" i="2"/>
  <c r="J26" i="2"/>
  <c r="K26" i="2"/>
  <c r="AC35" i="2" s="1"/>
  <c r="L26" i="2"/>
  <c r="AD35" i="2" s="1"/>
  <c r="M26" i="2"/>
  <c r="AE35" i="2" s="1"/>
  <c r="N26" i="2"/>
  <c r="AF35" i="2" s="1"/>
  <c r="O26" i="2"/>
  <c r="AG35" i="2" s="1"/>
  <c r="J180" i="2"/>
  <c r="K180" i="2"/>
  <c r="L180" i="2"/>
  <c r="M180" i="2"/>
  <c r="N180" i="2"/>
  <c r="O180" i="2"/>
  <c r="J92" i="2"/>
  <c r="AB8" i="2" s="1"/>
  <c r="K92" i="2"/>
  <c r="AC8" i="2" s="1"/>
  <c r="L92" i="2"/>
  <c r="AD8" i="2" s="1"/>
  <c r="M92" i="2"/>
  <c r="AE8" i="2" s="1"/>
  <c r="N92" i="2"/>
  <c r="AF8" i="2" s="1"/>
  <c r="O92" i="2"/>
  <c r="AG8" i="2" s="1"/>
  <c r="J167" i="2"/>
  <c r="K167" i="2"/>
  <c r="L167" i="2"/>
  <c r="M167" i="2"/>
  <c r="N167" i="2"/>
  <c r="O167" i="2"/>
  <c r="J192" i="2"/>
  <c r="K192" i="2"/>
  <c r="L192" i="2"/>
  <c r="M192" i="2"/>
  <c r="N192" i="2"/>
  <c r="O192" i="2"/>
  <c r="J11" i="2"/>
  <c r="AB18" i="2" s="1"/>
  <c r="K11" i="2"/>
  <c r="AC18" i="2" s="1"/>
  <c r="L11" i="2"/>
  <c r="AD18" i="2" s="1"/>
  <c r="M11" i="2"/>
  <c r="AE18" i="2" s="1"/>
  <c r="N11" i="2"/>
  <c r="AF36" i="2" s="1"/>
  <c r="O11" i="2"/>
  <c r="AG18" i="2" s="1"/>
  <c r="J36" i="2"/>
  <c r="K36" i="2"/>
  <c r="L36" i="2"/>
  <c r="M36" i="2"/>
  <c r="N36" i="2"/>
  <c r="O36" i="2"/>
  <c r="J23" i="2"/>
  <c r="K23" i="2"/>
  <c r="L23" i="2"/>
  <c r="M23" i="2"/>
  <c r="N23" i="2"/>
  <c r="O23" i="2"/>
  <c r="J83" i="2"/>
  <c r="K83" i="2"/>
  <c r="L83" i="2"/>
  <c r="M83" i="2"/>
  <c r="N83" i="2"/>
  <c r="O83" i="2"/>
  <c r="J94" i="2"/>
  <c r="K94" i="2"/>
  <c r="L94" i="2"/>
  <c r="M94" i="2"/>
  <c r="N94" i="2"/>
  <c r="O94" i="2"/>
  <c r="J108" i="2"/>
  <c r="AB37" i="2" s="1"/>
  <c r="K108" i="2"/>
  <c r="AC37" i="2" s="1"/>
  <c r="L108" i="2"/>
  <c r="AD37" i="2" s="1"/>
  <c r="M108" i="2"/>
  <c r="AE37" i="2" s="1"/>
  <c r="N108" i="2"/>
  <c r="AF37" i="2" s="1"/>
  <c r="O108" i="2"/>
  <c r="AG37" i="2" s="1"/>
  <c r="J20" i="2"/>
  <c r="K20" i="2"/>
  <c r="L20" i="2"/>
  <c r="M20" i="2"/>
  <c r="N20" i="2"/>
  <c r="O20" i="2"/>
  <c r="J124" i="2"/>
  <c r="K124" i="2"/>
  <c r="L124" i="2"/>
  <c r="M124" i="2"/>
  <c r="N124" i="2"/>
  <c r="O124" i="2"/>
  <c r="J188" i="2"/>
  <c r="K188" i="2"/>
  <c r="L188" i="2"/>
  <c r="M188" i="2"/>
  <c r="N188" i="2"/>
  <c r="O188" i="2"/>
  <c r="J153" i="2"/>
  <c r="K153" i="2"/>
  <c r="L153" i="2"/>
  <c r="M153" i="2"/>
  <c r="N153" i="2"/>
  <c r="O153" i="2"/>
  <c r="J41" i="2"/>
  <c r="K41" i="2"/>
  <c r="L41" i="2"/>
  <c r="M41" i="2"/>
  <c r="N41" i="2"/>
  <c r="O41" i="2"/>
  <c r="J156" i="2"/>
  <c r="K156" i="2"/>
  <c r="L156" i="2"/>
  <c r="M156" i="2"/>
  <c r="N156" i="2"/>
  <c r="O156" i="2"/>
  <c r="J4" i="2"/>
  <c r="K4" i="2"/>
  <c r="L4" i="2"/>
  <c r="M4" i="2"/>
  <c r="N4" i="2"/>
  <c r="O4" i="2"/>
  <c r="J46" i="2"/>
  <c r="K46" i="2"/>
  <c r="L46" i="2"/>
  <c r="M46" i="2"/>
  <c r="N46" i="2"/>
  <c r="O46" i="2"/>
  <c r="J98" i="2"/>
  <c r="K98" i="2"/>
  <c r="L98" i="2"/>
  <c r="M98" i="2"/>
  <c r="N98" i="2"/>
  <c r="O98" i="2"/>
  <c r="J22" i="2"/>
  <c r="K22" i="2"/>
  <c r="L22" i="2"/>
  <c r="M22" i="2"/>
  <c r="N22" i="2"/>
  <c r="O22" i="2"/>
  <c r="J5" i="2"/>
  <c r="K5" i="2"/>
  <c r="L5" i="2"/>
  <c r="M5" i="2"/>
  <c r="N5" i="2"/>
  <c r="O5" i="2"/>
  <c r="J131" i="2"/>
  <c r="K131" i="2"/>
  <c r="L131" i="2"/>
  <c r="M131" i="2"/>
  <c r="N131" i="2"/>
  <c r="O131" i="2"/>
  <c r="J154" i="2"/>
  <c r="K154" i="2"/>
  <c r="L154" i="2"/>
  <c r="M154" i="2"/>
  <c r="N154" i="2"/>
  <c r="O154" i="2"/>
  <c r="J16" i="2"/>
  <c r="AB38" i="2" s="1"/>
  <c r="K16" i="2"/>
  <c r="AC21" i="2" s="1"/>
  <c r="L16" i="2"/>
  <c r="AD38" i="2" s="1"/>
  <c r="M16" i="2"/>
  <c r="AE21" i="2" s="1"/>
  <c r="N16" i="2"/>
  <c r="AF21" i="2" s="1"/>
  <c r="O16" i="2"/>
  <c r="AG21" i="2" s="1"/>
  <c r="J68" i="2"/>
  <c r="K68" i="2"/>
  <c r="L68" i="2"/>
  <c r="M68" i="2"/>
  <c r="N68" i="2"/>
  <c r="O68" i="2"/>
  <c r="J17" i="2"/>
  <c r="K17" i="2"/>
  <c r="L17" i="2"/>
  <c r="M17" i="2"/>
  <c r="N17" i="2"/>
  <c r="O17" i="2"/>
  <c r="J14" i="2"/>
  <c r="K14" i="2"/>
  <c r="L14" i="2"/>
  <c r="M14" i="2"/>
  <c r="N14" i="2"/>
  <c r="O14" i="2"/>
  <c r="J43" i="2"/>
  <c r="K43" i="2"/>
  <c r="L43" i="2"/>
  <c r="M43" i="2"/>
  <c r="N43" i="2"/>
  <c r="O43" i="2"/>
  <c r="J75" i="2"/>
  <c r="K75" i="2"/>
  <c r="L75" i="2"/>
  <c r="M75" i="2"/>
  <c r="N75" i="2"/>
  <c r="O75" i="2"/>
  <c r="J109" i="2"/>
  <c r="K109" i="2"/>
  <c r="L109" i="2"/>
  <c r="M109" i="2"/>
  <c r="N109" i="2"/>
  <c r="O109" i="2"/>
  <c r="J189" i="2"/>
  <c r="K189" i="2"/>
  <c r="L189" i="2"/>
  <c r="M189" i="2"/>
  <c r="N189" i="2"/>
  <c r="O189" i="2"/>
  <c r="J157" i="2"/>
  <c r="K157" i="2"/>
  <c r="L157" i="2"/>
  <c r="M157" i="2"/>
  <c r="N157" i="2"/>
  <c r="O157" i="2"/>
  <c r="J51" i="2"/>
  <c r="K51" i="2"/>
  <c r="L51" i="2"/>
  <c r="M51" i="2"/>
  <c r="N51" i="2"/>
  <c r="O51" i="2"/>
  <c r="J47" i="2"/>
  <c r="AB39" i="2" s="1"/>
  <c r="K47" i="2"/>
  <c r="AC39" i="2" s="1"/>
  <c r="L47" i="2"/>
  <c r="AD39" i="2" s="1"/>
  <c r="M47" i="2"/>
  <c r="AE39" i="2" s="1"/>
  <c r="N47" i="2"/>
  <c r="AF39" i="2" s="1"/>
  <c r="O47" i="2"/>
  <c r="AG39" i="2" s="1"/>
  <c r="J181" i="2"/>
  <c r="K181" i="2"/>
  <c r="L181" i="2"/>
  <c r="M181" i="2"/>
  <c r="N181" i="2"/>
  <c r="O181" i="2"/>
  <c r="J79" i="2"/>
  <c r="K79" i="2"/>
  <c r="L79" i="2"/>
  <c r="M79" i="2"/>
  <c r="N79" i="2"/>
  <c r="O79" i="2"/>
  <c r="J29" i="2"/>
  <c r="K29" i="2"/>
  <c r="L29" i="2"/>
  <c r="M29" i="2"/>
  <c r="N29" i="2"/>
  <c r="O29" i="2"/>
  <c r="J59" i="2"/>
  <c r="AB16" i="2" s="1"/>
  <c r="K59" i="2"/>
  <c r="AC16" i="2" s="1"/>
  <c r="L59" i="2"/>
  <c r="AD16" i="2" s="1"/>
  <c r="M59" i="2"/>
  <c r="AE16" i="2" s="1"/>
  <c r="N59" i="2"/>
  <c r="AF16" i="2" s="1"/>
  <c r="O59" i="2"/>
  <c r="AG16" i="2" s="1"/>
  <c r="J119" i="2"/>
  <c r="K119" i="2"/>
  <c r="L119" i="2"/>
  <c r="M119" i="2"/>
  <c r="N119" i="2"/>
  <c r="O119" i="2"/>
  <c r="J18" i="2"/>
  <c r="K18" i="2"/>
  <c r="L18" i="2"/>
  <c r="M18" i="2"/>
  <c r="N18" i="2"/>
  <c r="O18" i="2"/>
  <c r="J141" i="2"/>
  <c r="K141" i="2"/>
  <c r="L141" i="2"/>
  <c r="M141" i="2"/>
  <c r="N141" i="2"/>
  <c r="O141" i="2"/>
  <c r="J158" i="2"/>
  <c r="K158" i="2"/>
  <c r="L158" i="2"/>
  <c r="M158" i="2"/>
  <c r="N158" i="2"/>
  <c r="O158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10" i="2"/>
  <c r="K110" i="2"/>
  <c r="L110" i="2"/>
  <c r="M110" i="2"/>
  <c r="N110" i="2"/>
  <c r="O110" i="2"/>
  <c r="J104" i="2"/>
  <c r="AB14" i="2" s="1"/>
  <c r="K104" i="2"/>
  <c r="AC14" i="2" s="1"/>
  <c r="L104" i="2"/>
  <c r="AD14" i="2" s="1"/>
  <c r="M104" i="2"/>
  <c r="AE14" i="2" s="1"/>
  <c r="N104" i="2"/>
  <c r="AF14" i="2" s="1"/>
  <c r="O104" i="2"/>
  <c r="AG14" i="2" s="1"/>
  <c r="J127" i="2"/>
  <c r="K127" i="2"/>
  <c r="L127" i="2"/>
  <c r="M127" i="2"/>
  <c r="N127" i="2"/>
  <c r="O127" i="2"/>
  <c r="J130" i="2"/>
  <c r="K130" i="2"/>
  <c r="L130" i="2"/>
  <c r="M130" i="2"/>
  <c r="N130" i="2"/>
  <c r="O130" i="2"/>
  <c r="J176" i="2"/>
  <c r="K176" i="2"/>
  <c r="L176" i="2"/>
  <c r="M176" i="2"/>
  <c r="N176" i="2"/>
  <c r="O176" i="2"/>
  <c r="J42" i="2"/>
  <c r="K42" i="2"/>
  <c r="L42" i="2"/>
  <c r="M42" i="2"/>
  <c r="N42" i="2"/>
  <c r="O42" i="2"/>
  <c r="J85" i="2"/>
  <c r="K85" i="2"/>
  <c r="L85" i="2"/>
  <c r="M85" i="2"/>
  <c r="N85" i="2"/>
  <c r="O85" i="2"/>
  <c r="J177" i="2"/>
  <c r="K177" i="2"/>
  <c r="L177" i="2"/>
  <c r="M177" i="2"/>
  <c r="N177" i="2"/>
  <c r="O177" i="2"/>
  <c r="J115" i="2"/>
  <c r="K115" i="2"/>
  <c r="L115" i="2"/>
  <c r="M115" i="2"/>
  <c r="N115" i="2"/>
  <c r="O115" i="2"/>
  <c r="J134" i="2"/>
  <c r="K134" i="2"/>
  <c r="L134" i="2"/>
  <c r="M134" i="2"/>
  <c r="N134" i="2"/>
  <c r="O134" i="2"/>
  <c r="J72" i="2"/>
  <c r="K72" i="2"/>
  <c r="L72" i="2"/>
  <c r="M72" i="2"/>
  <c r="N72" i="2"/>
  <c r="O72" i="2"/>
  <c r="J182" i="2"/>
  <c r="K182" i="2"/>
  <c r="L182" i="2"/>
  <c r="M182" i="2"/>
  <c r="N182" i="2"/>
  <c r="O182" i="2"/>
  <c r="J125" i="2"/>
  <c r="K125" i="2"/>
  <c r="L125" i="2"/>
  <c r="M125" i="2"/>
  <c r="N125" i="2"/>
  <c r="O125" i="2"/>
  <c r="J168" i="2"/>
  <c r="K168" i="2"/>
  <c r="L168" i="2"/>
  <c r="M168" i="2"/>
  <c r="N168" i="2"/>
  <c r="O168" i="2"/>
  <c r="J159" i="2"/>
  <c r="K159" i="2"/>
  <c r="L159" i="2"/>
  <c r="M159" i="2"/>
  <c r="N159" i="2"/>
  <c r="O159" i="2"/>
  <c r="J24" i="2"/>
  <c r="K24" i="2"/>
  <c r="L24" i="2"/>
  <c r="M24" i="2"/>
  <c r="N24" i="2"/>
  <c r="O24" i="2"/>
  <c r="J63" i="2"/>
  <c r="AB20" i="2" s="1"/>
  <c r="K63" i="2"/>
  <c r="AC20" i="2" s="1"/>
  <c r="L63" i="2"/>
  <c r="AD20" i="2" s="1"/>
  <c r="M63" i="2"/>
  <c r="AE20" i="2" s="1"/>
  <c r="N63" i="2"/>
  <c r="AF20" i="2" s="1"/>
  <c r="O63" i="2"/>
  <c r="AG20" i="2" s="1"/>
  <c r="J128" i="2"/>
  <c r="K128" i="2"/>
  <c r="L128" i="2"/>
  <c r="M128" i="2"/>
  <c r="N128" i="2"/>
  <c r="O128" i="2"/>
  <c r="J44" i="2"/>
  <c r="AB23" i="2" s="1"/>
  <c r="K44" i="2"/>
  <c r="AC23" i="2" s="1"/>
  <c r="L44" i="2"/>
  <c r="AD23" i="2" s="1"/>
  <c r="M44" i="2"/>
  <c r="AE23" i="2" s="1"/>
  <c r="N44" i="2"/>
  <c r="AF23" i="2" s="1"/>
  <c r="O44" i="2"/>
  <c r="AG23" i="2" s="1"/>
  <c r="J142" i="2"/>
  <c r="K142" i="2"/>
  <c r="L142" i="2"/>
  <c r="M142" i="2"/>
  <c r="N142" i="2"/>
  <c r="O142" i="2"/>
  <c r="J32" i="2"/>
  <c r="K32" i="2"/>
  <c r="L32" i="2"/>
  <c r="M32" i="2"/>
  <c r="N32" i="2"/>
  <c r="O32" i="2"/>
  <c r="J60" i="2"/>
  <c r="K60" i="2"/>
  <c r="L60" i="2"/>
  <c r="M60" i="2"/>
  <c r="N60" i="2"/>
  <c r="O60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27" i="2"/>
  <c r="K27" i="2"/>
  <c r="L27" i="2"/>
  <c r="M27" i="2"/>
  <c r="N27" i="2"/>
  <c r="O27" i="2"/>
  <c r="J38" i="2"/>
  <c r="AB40" i="2" s="1"/>
  <c r="K38" i="2"/>
  <c r="AC40" i="2" s="1"/>
  <c r="L38" i="2"/>
  <c r="AD40" i="2" s="1"/>
  <c r="M38" i="2"/>
  <c r="AE40" i="2" s="1"/>
  <c r="N38" i="2"/>
  <c r="AF40" i="2" s="1"/>
  <c r="O38" i="2"/>
  <c r="AG40" i="2" s="1"/>
  <c r="J15" i="2"/>
  <c r="K15" i="2"/>
  <c r="L15" i="2"/>
  <c r="M15" i="2"/>
  <c r="N15" i="2"/>
  <c r="O15" i="2"/>
  <c r="J71" i="2"/>
  <c r="AB6" i="2" s="1"/>
  <c r="K71" i="2"/>
  <c r="AC6" i="2" s="1"/>
  <c r="L71" i="2"/>
  <c r="AD6" i="2" s="1"/>
  <c r="M71" i="2"/>
  <c r="AE6" i="2" s="1"/>
  <c r="N71" i="2"/>
  <c r="AF6" i="2" s="1"/>
  <c r="O71" i="2"/>
  <c r="AG6" i="2" s="1"/>
  <c r="J135" i="2"/>
  <c r="K135" i="2"/>
  <c r="L135" i="2"/>
  <c r="M135" i="2"/>
  <c r="N135" i="2"/>
  <c r="O135" i="2"/>
  <c r="J149" i="2"/>
  <c r="K149" i="2"/>
  <c r="L149" i="2"/>
  <c r="M149" i="2"/>
  <c r="N149" i="2"/>
  <c r="O149" i="2"/>
  <c r="J61" i="2"/>
  <c r="K61" i="2"/>
  <c r="L61" i="2"/>
  <c r="M61" i="2"/>
  <c r="N61" i="2"/>
  <c r="O61" i="2"/>
  <c r="J82" i="2"/>
  <c r="K82" i="2"/>
  <c r="L82" i="2"/>
  <c r="M82" i="2"/>
  <c r="N82" i="2"/>
  <c r="O82" i="2"/>
  <c r="J95" i="2"/>
  <c r="AB17" i="2" s="1"/>
  <c r="K95" i="2"/>
  <c r="AC17" i="2" s="1"/>
  <c r="L95" i="2"/>
  <c r="AD17" i="2" s="1"/>
  <c r="M95" i="2"/>
  <c r="AE17" i="2" s="1"/>
  <c r="N95" i="2"/>
  <c r="AF17" i="2" s="1"/>
  <c r="O95" i="2"/>
  <c r="AG17" i="2" s="1"/>
  <c r="J9" i="2"/>
  <c r="K9" i="2"/>
  <c r="L9" i="2"/>
  <c r="M9" i="2"/>
  <c r="N9" i="2"/>
  <c r="O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83" i="2"/>
  <c r="K183" i="2"/>
  <c r="L183" i="2"/>
  <c r="M183" i="2"/>
  <c r="N183" i="2"/>
  <c r="O183" i="2"/>
  <c r="J160" i="2"/>
  <c r="K160" i="2"/>
  <c r="L160" i="2"/>
  <c r="M160" i="2"/>
  <c r="N160" i="2"/>
  <c r="O160" i="2"/>
  <c r="J169" i="2"/>
  <c r="K169" i="2"/>
  <c r="L169" i="2"/>
  <c r="M169" i="2"/>
  <c r="N169" i="2"/>
  <c r="O169" i="2"/>
  <c r="J6" i="2"/>
  <c r="AB30" i="2" s="1"/>
  <c r="K6" i="2"/>
  <c r="AC28" i="2" s="1"/>
  <c r="L6" i="2"/>
  <c r="AD30" i="2" s="1"/>
  <c r="M6" i="2"/>
  <c r="AE30" i="2" s="1"/>
  <c r="N6" i="2"/>
  <c r="AF30" i="2" s="1"/>
  <c r="O6" i="2"/>
  <c r="AG28" i="2" s="1"/>
  <c r="J161" i="2"/>
  <c r="K161" i="2"/>
  <c r="L161" i="2"/>
  <c r="M161" i="2"/>
  <c r="N161" i="2"/>
  <c r="O161" i="2"/>
  <c r="J54" i="2"/>
  <c r="K54" i="2"/>
  <c r="L54" i="2"/>
  <c r="M54" i="2"/>
  <c r="N54" i="2"/>
  <c r="O54" i="2"/>
  <c r="J105" i="2"/>
  <c r="K105" i="2"/>
  <c r="L105" i="2"/>
  <c r="M105" i="2"/>
  <c r="N105" i="2"/>
  <c r="O105" i="2"/>
  <c r="J126" i="2"/>
  <c r="K126" i="2"/>
  <c r="L126" i="2"/>
  <c r="M126" i="2"/>
  <c r="N126" i="2"/>
  <c r="O126" i="2"/>
  <c r="J55" i="2"/>
  <c r="K55" i="2"/>
  <c r="L55" i="2"/>
  <c r="M55" i="2"/>
  <c r="N55" i="2"/>
  <c r="O55" i="2"/>
  <c r="J93" i="2"/>
  <c r="K93" i="2"/>
  <c r="L93" i="2"/>
  <c r="M93" i="2"/>
  <c r="N93" i="2"/>
  <c r="O93" i="2"/>
  <c r="J136" i="2"/>
  <c r="K136" i="2"/>
  <c r="L136" i="2"/>
  <c r="M136" i="2"/>
  <c r="N136" i="2"/>
  <c r="O136" i="2"/>
  <c r="J117" i="2"/>
  <c r="AB10" i="2" s="1"/>
  <c r="K117" i="2"/>
  <c r="AC10" i="2" s="1"/>
  <c r="L117" i="2"/>
  <c r="AD10" i="2" s="1"/>
  <c r="M117" i="2"/>
  <c r="AE10" i="2" s="1"/>
  <c r="N117" i="2"/>
  <c r="AF10" i="2" s="1"/>
  <c r="O117" i="2"/>
  <c r="AG10" i="2" s="1"/>
  <c r="J53" i="2"/>
  <c r="K53" i="2"/>
  <c r="L53" i="2"/>
  <c r="M53" i="2"/>
  <c r="N53" i="2"/>
  <c r="O53" i="2"/>
  <c r="J162" i="2"/>
  <c r="K162" i="2"/>
  <c r="L162" i="2"/>
  <c r="M162" i="2"/>
  <c r="N162" i="2"/>
  <c r="O162" i="2"/>
  <c r="J99" i="2"/>
  <c r="K99" i="2"/>
  <c r="L99" i="2"/>
  <c r="M99" i="2"/>
  <c r="N99" i="2"/>
  <c r="O99" i="2"/>
  <c r="J137" i="2"/>
  <c r="K137" i="2"/>
  <c r="L137" i="2"/>
  <c r="M137" i="2"/>
  <c r="N137" i="2"/>
  <c r="O137" i="2"/>
  <c r="J65" i="2"/>
  <c r="K65" i="2"/>
  <c r="L65" i="2"/>
  <c r="M65" i="2"/>
  <c r="N65" i="2"/>
  <c r="O65" i="2"/>
  <c r="J152" i="2"/>
  <c r="K152" i="2"/>
  <c r="L152" i="2"/>
  <c r="M152" i="2"/>
  <c r="N152" i="2"/>
  <c r="O152" i="2"/>
  <c r="J155" i="2"/>
  <c r="K155" i="2"/>
  <c r="L155" i="2"/>
  <c r="M155" i="2"/>
  <c r="N155" i="2"/>
  <c r="O155" i="2"/>
  <c r="J184" i="2"/>
  <c r="K184" i="2"/>
  <c r="L184" i="2"/>
  <c r="M184" i="2"/>
  <c r="N184" i="2"/>
  <c r="O184" i="2"/>
  <c r="J193" i="2"/>
  <c r="K193" i="2"/>
  <c r="L193" i="2"/>
  <c r="M193" i="2"/>
  <c r="N193" i="2"/>
  <c r="O193" i="2"/>
  <c r="J106" i="2"/>
  <c r="K106" i="2"/>
  <c r="L106" i="2"/>
  <c r="M106" i="2"/>
  <c r="N106" i="2"/>
  <c r="O106" i="2"/>
  <c r="J100" i="2"/>
  <c r="AB11" i="2" s="1"/>
  <c r="K100" i="2"/>
  <c r="AC11" i="2" s="1"/>
  <c r="L100" i="2"/>
  <c r="AD11" i="2" s="1"/>
  <c r="M100" i="2"/>
  <c r="AE11" i="2" s="1"/>
  <c r="N100" i="2"/>
  <c r="AF11" i="2" s="1"/>
  <c r="O100" i="2"/>
  <c r="AG11" i="2" s="1"/>
  <c r="J190" i="2"/>
  <c r="K190" i="2"/>
  <c r="L190" i="2"/>
  <c r="M190" i="2"/>
  <c r="N190" i="2"/>
  <c r="O190" i="2"/>
  <c r="J138" i="2"/>
  <c r="K138" i="2"/>
  <c r="L138" i="2"/>
  <c r="M138" i="2"/>
  <c r="N138" i="2"/>
  <c r="O138" i="2"/>
  <c r="J58" i="2"/>
  <c r="K58" i="2"/>
  <c r="L58" i="2"/>
  <c r="M58" i="2"/>
  <c r="N58" i="2"/>
  <c r="O58" i="2"/>
  <c r="J191" i="2"/>
  <c r="K191" i="2"/>
  <c r="L191" i="2"/>
  <c r="M191" i="2"/>
  <c r="N191" i="2"/>
  <c r="O191" i="2"/>
  <c r="J120" i="2"/>
  <c r="K120" i="2"/>
  <c r="L120" i="2"/>
  <c r="M120" i="2"/>
  <c r="N120" i="2"/>
  <c r="O120" i="2"/>
  <c r="J101" i="2"/>
  <c r="K101" i="2"/>
  <c r="L101" i="2"/>
  <c r="M101" i="2"/>
  <c r="N101" i="2"/>
  <c r="O101" i="2"/>
  <c r="J35" i="2"/>
  <c r="K35" i="2"/>
  <c r="L35" i="2"/>
  <c r="M35" i="2"/>
  <c r="N35" i="2"/>
  <c r="O35" i="2"/>
  <c r="J194" i="2"/>
  <c r="K194" i="2"/>
  <c r="L194" i="2"/>
  <c r="M194" i="2"/>
  <c r="N194" i="2"/>
  <c r="O194" i="2"/>
  <c r="J84" i="2"/>
  <c r="AB3" i="2" s="1"/>
  <c r="K84" i="2"/>
  <c r="AC3" i="2" s="1"/>
  <c r="L84" i="2"/>
  <c r="AD3" i="2" s="1"/>
  <c r="M84" i="2"/>
  <c r="AE3" i="2" s="1"/>
  <c r="N84" i="2"/>
  <c r="AF3" i="2" s="1"/>
  <c r="O84" i="2"/>
  <c r="AG3" i="2" s="1"/>
  <c r="J10" i="2"/>
  <c r="K10" i="2"/>
  <c r="L10" i="2"/>
  <c r="M10" i="2"/>
  <c r="N10" i="2"/>
  <c r="O10" i="2"/>
  <c r="J8" i="2"/>
  <c r="K8" i="2"/>
  <c r="L8" i="2"/>
  <c r="M8" i="2"/>
  <c r="N8" i="2"/>
  <c r="O8" i="2"/>
  <c r="J143" i="2"/>
  <c r="K143" i="2"/>
  <c r="L143" i="2"/>
  <c r="M143" i="2"/>
  <c r="N143" i="2"/>
  <c r="O143" i="2"/>
  <c r="J139" i="2"/>
  <c r="K139" i="2"/>
  <c r="L139" i="2"/>
  <c r="M139" i="2"/>
  <c r="N139" i="2"/>
  <c r="O139" i="2"/>
  <c r="J185" i="2"/>
  <c r="K185" i="2"/>
  <c r="L185" i="2"/>
  <c r="M185" i="2"/>
  <c r="N185" i="2"/>
  <c r="O185" i="2"/>
  <c r="J107" i="2"/>
  <c r="K107" i="2"/>
  <c r="L107" i="2"/>
  <c r="M107" i="2"/>
  <c r="N107" i="2"/>
  <c r="O107" i="2"/>
  <c r="J74" i="2"/>
  <c r="AB5" i="2" s="1"/>
  <c r="K74" i="2"/>
  <c r="AC5" i="2" s="1"/>
  <c r="L74" i="2"/>
  <c r="AD5" i="2" s="1"/>
  <c r="M74" i="2"/>
  <c r="AE5" i="2" s="1"/>
  <c r="N74" i="2"/>
  <c r="AF5" i="2" s="1"/>
  <c r="O74" i="2"/>
  <c r="AG5" i="2" s="1"/>
  <c r="J163" i="2"/>
  <c r="K163" i="2"/>
  <c r="L163" i="2"/>
  <c r="M163" i="2"/>
  <c r="N163" i="2"/>
  <c r="O163" i="2"/>
  <c r="J144" i="2"/>
  <c r="K144" i="2"/>
  <c r="L144" i="2"/>
  <c r="M144" i="2"/>
  <c r="N144" i="2"/>
  <c r="O144" i="2"/>
  <c r="J62" i="2"/>
  <c r="K62" i="2"/>
  <c r="L62" i="2"/>
  <c r="M62" i="2"/>
  <c r="N62" i="2"/>
  <c r="O62" i="2"/>
  <c r="J7" i="2"/>
  <c r="K7" i="2"/>
  <c r="L7" i="2"/>
  <c r="M7" i="2"/>
  <c r="N7" i="2"/>
  <c r="O7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86" i="2"/>
  <c r="AB2" i="2" s="1"/>
  <c r="K86" i="2"/>
  <c r="AC2" i="2" s="1"/>
  <c r="L86" i="2"/>
  <c r="AD2" i="2" s="1"/>
  <c r="M86" i="2"/>
  <c r="AE2" i="2" s="1"/>
  <c r="N86" i="2"/>
  <c r="AF2" i="2" s="1"/>
  <c r="O86" i="2"/>
  <c r="AG2" i="2" s="1"/>
  <c r="J48" i="2"/>
  <c r="K48" i="2"/>
  <c r="L48" i="2"/>
  <c r="M48" i="2"/>
  <c r="N48" i="2"/>
  <c r="O48" i="2"/>
  <c r="J140" i="2"/>
  <c r="K140" i="2"/>
  <c r="L140" i="2"/>
  <c r="M140" i="2"/>
  <c r="N140" i="2"/>
  <c r="O140" i="2"/>
  <c r="J121" i="2"/>
  <c r="K121" i="2"/>
  <c r="L121" i="2"/>
  <c r="M121" i="2"/>
  <c r="N121" i="2"/>
  <c r="O121" i="2"/>
  <c r="J52" i="2"/>
  <c r="K52" i="2"/>
  <c r="L52" i="2"/>
  <c r="M52" i="2"/>
  <c r="N52" i="2"/>
  <c r="O52" i="2"/>
  <c r="J186" i="2"/>
  <c r="K186" i="2"/>
  <c r="L186" i="2"/>
  <c r="M186" i="2"/>
  <c r="N186" i="2"/>
  <c r="O186" i="2"/>
  <c r="J112" i="2"/>
  <c r="K112" i="2"/>
  <c r="L112" i="2"/>
  <c r="M112" i="2"/>
  <c r="N112" i="2"/>
  <c r="O112" i="2"/>
  <c r="J34" i="2"/>
  <c r="K34" i="2"/>
  <c r="L34" i="2"/>
  <c r="M34" i="2"/>
  <c r="N34" i="2"/>
  <c r="O34" i="2"/>
  <c r="J67" i="2"/>
  <c r="K67" i="2"/>
  <c r="L67" i="2"/>
  <c r="M67" i="2"/>
  <c r="N67" i="2"/>
  <c r="O67" i="2"/>
  <c r="J122" i="2"/>
  <c r="K122" i="2"/>
  <c r="L122" i="2"/>
  <c r="M122" i="2"/>
  <c r="N122" i="2"/>
  <c r="O122" i="2"/>
  <c r="J73" i="2"/>
  <c r="K73" i="2"/>
  <c r="L73" i="2"/>
  <c r="M73" i="2"/>
  <c r="N73" i="2"/>
  <c r="O73" i="2"/>
  <c r="J172" i="2"/>
  <c r="K172" i="2"/>
  <c r="L172" i="2"/>
  <c r="M172" i="2"/>
  <c r="N172" i="2"/>
  <c r="O172" i="2"/>
  <c r="J118" i="2"/>
  <c r="K118" i="2"/>
  <c r="L118" i="2"/>
  <c r="M118" i="2"/>
  <c r="N118" i="2"/>
  <c r="O118" i="2"/>
  <c r="J87" i="2"/>
  <c r="AB15" i="2" s="1"/>
  <c r="K87" i="2"/>
  <c r="AC15" i="2" s="1"/>
  <c r="L87" i="2"/>
  <c r="AD15" i="2" s="1"/>
  <c r="M87" i="2"/>
  <c r="AE15" i="2" s="1"/>
  <c r="N87" i="2"/>
  <c r="AF15" i="2" s="1"/>
  <c r="O87" i="2"/>
  <c r="AG15" i="2" s="1"/>
  <c r="J89" i="2"/>
  <c r="K89" i="2"/>
  <c r="L89" i="2"/>
  <c r="M89" i="2"/>
  <c r="N89" i="2"/>
  <c r="O89" i="2"/>
  <c r="J76" i="2"/>
  <c r="AB41" i="2" s="1"/>
  <c r="K76" i="2"/>
  <c r="AC41" i="2" s="1"/>
  <c r="L76" i="2"/>
  <c r="AD41" i="2" s="1"/>
  <c r="M76" i="2"/>
  <c r="AE41" i="2" s="1"/>
  <c r="N76" i="2"/>
  <c r="AF41" i="2" s="1"/>
  <c r="O76" i="2"/>
  <c r="AG41" i="2" s="1"/>
  <c r="J39" i="2"/>
  <c r="K39" i="2"/>
  <c r="L39" i="2"/>
  <c r="M39" i="2"/>
  <c r="N39" i="2"/>
  <c r="O39" i="2"/>
  <c r="J50" i="2"/>
  <c r="K50" i="2"/>
  <c r="L50" i="2"/>
  <c r="M50" i="2"/>
  <c r="N50" i="2"/>
  <c r="O50" i="2"/>
  <c r="J129" i="2"/>
  <c r="K129" i="2"/>
  <c r="L129" i="2"/>
  <c r="M129" i="2"/>
  <c r="N129" i="2"/>
  <c r="O129" i="2"/>
  <c r="J70" i="2"/>
  <c r="K70" i="2"/>
  <c r="L70" i="2"/>
  <c r="M70" i="2"/>
  <c r="N70" i="2"/>
  <c r="O70" i="2"/>
  <c r="J66" i="2"/>
  <c r="K66" i="2"/>
  <c r="L66" i="2"/>
  <c r="M66" i="2"/>
  <c r="N66" i="2"/>
  <c r="O66" i="2"/>
  <c r="J40" i="2"/>
  <c r="K40" i="2"/>
  <c r="L40" i="2"/>
  <c r="M40" i="2"/>
  <c r="N40" i="2"/>
  <c r="O40" i="2"/>
  <c r="J102" i="2"/>
  <c r="K102" i="2"/>
  <c r="L102" i="2"/>
  <c r="M102" i="2"/>
  <c r="N102" i="2"/>
  <c r="O102" i="2"/>
  <c r="J64" i="2"/>
  <c r="K64" i="2"/>
  <c r="L64" i="2"/>
  <c r="M64" i="2"/>
  <c r="N64" i="2"/>
  <c r="O64" i="2"/>
  <c r="J145" i="2"/>
  <c r="K145" i="2"/>
  <c r="L145" i="2"/>
  <c r="M145" i="2"/>
  <c r="N145" i="2"/>
  <c r="O145" i="2"/>
  <c r="J21" i="2"/>
  <c r="K21" i="2"/>
  <c r="L21" i="2"/>
  <c r="M21" i="2"/>
  <c r="N21" i="2"/>
  <c r="O21" i="2"/>
  <c r="J81" i="2"/>
  <c r="AB7" i="2" s="1"/>
  <c r="K81" i="2"/>
  <c r="AC7" i="2" s="1"/>
  <c r="L81" i="2"/>
  <c r="AD7" i="2" s="1"/>
  <c r="M81" i="2"/>
  <c r="AE7" i="2" s="1"/>
  <c r="N81" i="2"/>
  <c r="AF7" i="2" s="1"/>
  <c r="O81" i="2"/>
  <c r="AG7" i="2" s="1"/>
  <c r="J28" i="2"/>
  <c r="K28" i="2"/>
  <c r="L28" i="2"/>
  <c r="M28" i="2"/>
  <c r="N28" i="2"/>
  <c r="O28" i="2"/>
  <c r="J164" i="2"/>
  <c r="K164" i="2"/>
  <c r="L164" i="2"/>
  <c r="M164" i="2"/>
  <c r="N164" i="2"/>
  <c r="O164" i="2"/>
  <c r="J123" i="2"/>
  <c r="K123" i="2"/>
  <c r="L123" i="2"/>
  <c r="M123" i="2"/>
  <c r="N123" i="2"/>
  <c r="O123" i="2"/>
  <c r="J178" i="2"/>
  <c r="K178" i="2"/>
  <c r="L178" i="2"/>
  <c r="M178" i="2"/>
  <c r="N178" i="2"/>
  <c r="O178" i="2"/>
  <c r="J57" i="2"/>
  <c r="K57" i="2"/>
  <c r="L57" i="2"/>
  <c r="M57" i="2"/>
  <c r="N57" i="2"/>
  <c r="O57" i="2"/>
  <c r="J12" i="2"/>
  <c r="K12" i="2"/>
  <c r="L12" i="2"/>
  <c r="M12" i="2"/>
  <c r="N12" i="2"/>
  <c r="O12" i="2"/>
  <c r="J56" i="2"/>
  <c r="AB19" i="2" s="1"/>
  <c r="K56" i="2"/>
  <c r="AC19" i="2" s="1"/>
  <c r="L56" i="2"/>
  <c r="AD19" i="2" s="1"/>
  <c r="M56" i="2"/>
  <c r="AE19" i="2" s="1"/>
  <c r="N56" i="2"/>
  <c r="AF19" i="2" s="1"/>
  <c r="O56" i="2"/>
  <c r="AG19" i="2" s="1"/>
  <c r="J78" i="2"/>
  <c r="AB22" i="2" s="1"/>
  <c r="K78" i="2"/>
  <c r="AC22" i="2" s="1"/>
  <c r="L78" i="2"/>
  <c r="AD22" i="2" s="1"/>
  <c r="M78" i="2"/>
  <c r="AE22" i="2" s="1"/>
  <c r="N78" i="2"/>
  <c r="AF22" i="2" s="1"/>
  <c r="O78" i="2"/>
  <c r="AG22" i="2" s="1"/>
  <c r="J49" i="2"/>
  <c r="K49" i="2"/>
  <c r="L49" i="2"/>
  <c r="M49" i="2"/>
  <c r="N49" i="2"/>
  <c r="O49" i="2"/>
  <c r="J3" i="2"/>
  <c r="K3" i="2"/>
  <c r="L3" i="2"/>
  <c r="M3" i="2"/>
  <c r="N3" i="2"/>
  <c r="O3" i="2"/>
  <c r="AD27" i="2" l="1"/>
  <c r="AB28" i="2"/>
  <c r="AB35" i="2"/>
  <c r="AC33" i="2"/>
  <c r="AD26" i="2"/>
  <c r="AE38" i="2"/>
  <c r="AB21" i="2"/>
  <c r="AB31" i="2"/>
  <c r="AC29" i="2"/>
  <c r="AF28" i="2"/>
  <c r="AD36" i="2"/>
  <c r="AG26" i="2"/>
  <c r="AF18" i="2"/>
  <c r="AE28" i="2"/>
  <c r="AC38" i="2"/>
  <c r="AG36" i="2"/>
  <c r="AC30" i="2"/>
  <c r="AF26" i="2"/>
  <c r="AD28" i="2"/>
  <c r="AB27" i="2"/>
  <c r="AE36" i="2"/>
  <c r="AG29" i="2"/>
  <c r="AF29" i="2"/>
  <c r="AG38" i="2"/>
  <c r="AC36" i="2"/>
  <c r="AE33" i="2"/>
  <c r="AG30" i="2"/>
  <c r="AE29" i="2"/>
  <c r="AD21" i="2"/>
  <c r="AF38" i="2"/>
  <c r="AB36" i="2"/>
  <c r="AB33" i="2"/>
</calcChain>
</file>

<file path=xl/sharedStrings.xml><?xml version="1.0" encoding="utf-8"?>
<sst xmlns="http://schemas.openxmlformats.org/spreadsheetml/2006/main" count="3623" uniqueCount="882">
  <si>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</si>
  <si>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</si>
  <si>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</si>
  <si>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</si>
  <si>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</si>
  <si>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</si>
  <si>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</si>
  <si>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</si>
  <si>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</si>
  <si>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</si>
  <si>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</si>
  <si>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</si>
  <si>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</si>
  <si>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</si>
  <si>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</si>
  <si>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</si>
  <si>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</si>
  <si>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</si>
  <si>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</si>
  <si>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</si>
  <si>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</si>
  <si>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</si>
  <si>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</si>
  <si>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</si>
  <si>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</si>
  <si>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</si>
  <si>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</si>
  <si>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</si>
  <si>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</si>
  <si>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</si>
  <si>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</si>
  <si>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</si>
  <si>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</si>
  <si>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</si>
  <si>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</si>
  <si>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</si>
  <si>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</si>
  <si>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</si>
  <si>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</si>
  <si>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</si>
  <si>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</si>
  <si>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</si>
  <si>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</si>
  <si>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</si>
  <si>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</si>
  <si>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</si>
  <si>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</si>
  <si>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</si>
  <si>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</si>
  <si>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</si>
  <si>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</si>
  <si>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</si>
  <si>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</si>
  <si>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</si>
  <si>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</si>
  <si>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</si>
  <si>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</si>
  <si>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</si>
  <si>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</si>
  <si>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</si>
  <si>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</si>
  <si>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</si>
  <si>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</si>
  <si>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</si>
  <si>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</si>
  <si>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</si>
  <si>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</si>
  <si>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</si>
  <si>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</si>
  <si>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</si>
  <si>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</si>
  <si>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</si>
  <si>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</si>
  <si>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</si>
  <si>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</si>
  <si>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</si>
  <si>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</si>
  <si>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</si>
  <si>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</si>
  <si>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</si>
  <si>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</si>
  <si>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</si>
  <si>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</si>
  <si>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</si>
  <si>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</si>
  <si>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</si>
  <si>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</si>
  <si>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</si>
  <si>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</si>
  <si>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</si>
  <si>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</si>
  <si>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</si>
  <si>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</si>
  <si>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</si>
  <si>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</si>
  <si>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</si>
  <si>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</si>
  <si>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</si>
  <si>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</si>
  <si>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</si>
  <si>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</si>
  <si>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</si>
  <si>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</si>
  <si>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</si>
  <si>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</si>
  <si>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</si>
  <si>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</si>
  <si>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</si>
  <si>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</si>
  <si>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</si>
  <si>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</si>
  <si>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</si>
  <si>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</si>
  <si>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</si>
  <si>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</si>
  <si>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</si>
  <si>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</si>
  <si>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</si>
  <si>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</si>
  <si>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</si>
  <si>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</si>
  <si>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</si>
  <si>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</si>
  <si>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</si>
  <si>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</si>
  <si>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</si>
  <si>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</si>
  <si>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</si>
  <si>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</si>
  <si>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</si>
  <si>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</si>
  <si>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</si>
  <si>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</si>
  <si>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</si>
  <si>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</si>
  <si>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</si>
  <si>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</si>
  <si>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</si>
  <si>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</si>
  <si>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</si>
  <si>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</si>
  <si>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</si>
  <si>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</si>
  <si>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</si>
  <si>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</si>
  <si>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</si>
  <si>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</si>
  <si>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</si>
  <si>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</si>
  <si>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</si>
  <si>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</si>
  <si>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</si>
  <si>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</si>
  <si>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</si>
  <si>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</si>
  <si>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</si>
  <si>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</si>
  <si>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</si>
  <si>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</si>
  <si>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</si>
  <si>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</si>
  <si>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</si>
  <si>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</si>
  <si>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</si>
  <si>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</si>
  <si>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</si>
  <si>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</si>
  <si>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</si>
  <si>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</si>
  <si>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</si>
  <si>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</si>
  <si>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</si>
  <si>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</si>
  <si>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</si>
  <si>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</si>
  <si>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</si>
  <si>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</si>
  <si>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</si>
  <si>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</si>
  <si>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</si>
  <si>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</si>
  <si>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</si>
  <si>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</si>
  <si>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</si>
  <si>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</si>
  <si>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</si>
  <si>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</si>
  <si>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</si>
  <si>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</si>
  <si>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</si>
  <si>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</si>
  <si>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</si>
  <si>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</si>
  <si>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</si>
  <si>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</si>
  <si>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</si>
  <si>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</si>
  <si>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</si>
  <si>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</si>
  <si>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</si>
  <si>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</si>
  <si>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</si>
  <si>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</si>
  <si>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</si>
  <si>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</si>
  <si>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</si>
  <si>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</si>
  <si>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</si>
  <si>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</si>
  <si>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</si>
  <si>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</si>
  <si>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</si>
  <si>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</si>
  <si>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</si>
  <si>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</si>
  <si>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</si>
  <si>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</si>
  <si>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</si>
  <si>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</si>
  <si>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</si>
  <si>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</si>
  <si>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</si>
  <si>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</si>
  <si>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</si>
  <si>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</si>
  <si>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</si>
  <si>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</si>
  <si>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</si>
  <si>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</si>
  <si>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</si>
  <si>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</si>
  <si>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</si>
  <si>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</si>
  <si>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</si>
  <si>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</si>
  <si>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</si>
  <si>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</si>
  <si>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</si>
  <si>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</si>
  <si>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</si>
  <si>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</si>
  <si>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</si>
  <si>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</si>
  <si>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</si>
  <si>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</si>
  <si>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</si>
  <si>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</si>
  <si>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</si>
  <si>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</si>
  <si>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</si>
  <si>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</si>
  <si>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</si>
  <si>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</si>
  <si>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</si>
  <si>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</si>
  <si>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</si>
  <si>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</si>
  <si>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</si>
  <si>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</si>
  <si>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</si>
  <si>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</si>
  <si>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</si>
  <si>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</si>
  <si>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</si>
  <si>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</si>
  <si>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</si>
  <si>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</si>
  <si>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</si>
  <si>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</si>
  <si>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</si>
  <si>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</si>
  <si>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</si>
  <si>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</si>
  <si>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</si>
  <si>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</si>
  <si>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</si>
  <si>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</si>
  <si>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</si>
  <si>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</si>
  <si>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</si>
  <si>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</si>
  <si>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</si>
  <si>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</si>
  <si>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</si>
  <si>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</si>
  <si>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</si>
  <si>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</si>
  <si>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</si>
  <si>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</si>
  <si>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</si>
  <si>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</si>
  <si>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</si>
  <si>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</si>
  <si>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</si>
  <si>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</si>
  <si>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</si>
  <si>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</si>
  <si>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</si>
  <si>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</si>
  <si>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</si>
  <si>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</si>
  <si>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</si>
  <si>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</si>
  <si>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</si>
  <si>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</si>
  <si>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</si>
  <si>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</si>
  <si>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</si>
  <si>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</si>
  <si>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</si>
  <si>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</si>
  <si>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</si>
  <si>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</si>
  <si>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</si>
  <si>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</si>
  <si>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</si>
  <si>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</si>
  <si>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</si>
  <si>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</si>
  <si>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</si>
  <si>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</si>
  <si>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</si>
  <si>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</si>
  <si>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</si>
  <si>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</si>
  <si>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</si>
  <si>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</si>
  <si>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</si>
  <si>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</si>
  <si>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</si>
  <si>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</si>
  <si>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</si>
  <si>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</si>
  <si>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</si>
  <si>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</si>
  <si>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</si>
  <si>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</si>
  <si>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</si>
  <si>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</si>
  <si>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</si>
  <si>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</si>
  <si>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</si>
  <si>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</si>
  <si>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</si>
  <si>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</si>
  <si>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</si>
  <si>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</si>
  <si>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</si>
  <si>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</si>
  <si>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</si>
  <si>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</si>
  <si>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</si>
  <si>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</si>
  <si>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</si>
  <si>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</si>
  <si>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</si>
  <si>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</si>
  <si>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</si>
  <si>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</si>
  <si>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</si>
  <si>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</si>
  <si>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</si>
  <si>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</si>
  <si>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</si>
  <si>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</si>
  <si>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</si>
  <si>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</si>
  <si>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</si>
  <si>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</si>
  <si>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</si>
  <si>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</si>
  <si>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</si>
  <si>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</si>
  <si>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</si>
  <si>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</si>
  <si>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</si>
  <si>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</si>
  <si>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</si>
  <si>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</si>
  <si>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</si>
  <si>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</si>
  <si>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</si>
  <si>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</si>
  <si>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</si>
  <si>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</si>
  <si>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</si>
  <si>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</si>
  <si>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</si>
  <si>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</si>
  <si>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</si>
  <si>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</si>
  <si>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</si>
  <si>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</si>
  <si>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</si>
  <si>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</si>
  <si>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</si>
  <si>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</si>
  <si>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</si>
  <si>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</si>
  <si>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</si>
  <si>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</si>
  <si>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</si>
  <si>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</si>
  <si>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</si>
  <si>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</si>
  <si>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</si>
  <si>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</si>
  <si>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</si>
  <si>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</si>
  <si>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</si>
  <si>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</si>
  <si>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</si>
  <si>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</si>
  <si>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</si>
  <si>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</si>
  <si>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</si>
  <si>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</si>
  <si>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</si>
  <si>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</si>
  <si>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</si>
  <si>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</si>
  <si>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</si>
  <si>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</si>
  <si>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</si>
  <si>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</si>
  <si>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</si>
  <si>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</si>
  <si>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</si>
  <si>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</si>
  <si>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</si>
  <si>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</si>
  <si>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</si>
  <si>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</si>
  <si>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</si>
  <si>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</si>
  <si>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</si>
  <si>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</si>
  <si>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</si>
  <si>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</si>
  <si>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</si>
  <si>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</si>
  <si>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</si>
  <si>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</si>
  <si>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</si>
  <si>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</si>
  <si>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</si>
  <si>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</si>
  <si>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</si>
  <si>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</si>
  <si>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</si>
  <si>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</si>
  <si>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</si>
  <si>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</si>
  <si>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</si>
  <si>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</si>
  <si>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</si>
  <si>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</si>
  <si>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</si>
  <si>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</si>
  <si>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</si>
  <si>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</si>
  <si>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</si>
  <si>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</si>
  <si>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</si>
  <si>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</si>
  <si>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</si>
  <si>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</si>
  <si>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</si>
  <si>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</si>
  <si>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</si>
  <si>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</si>
  <si>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</si>
  <si>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</si>
  <si>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</si>
  <si>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</si>
  <si>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</si>
  <si>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</si>
  <si>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</si>
  <si>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</si>
  <si>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</si>
  <si>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</si>
  <si>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</si>
  <si>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</si>
  <si>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</si>
  <si>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</si>
  <si>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</si>
  <si>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</si>
  <si>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</si>
  <si>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</si>
  <si>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</si>
  <si>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</si>
  <si>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</si>
  <si>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</si>
  <si>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</si>
  <si>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</si>
  <si>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</si>
  <si>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</si>
  <si>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</si>
  <si>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</si>
  <si>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</si>
  <si>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</si>
  <si>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</si>
  <si>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</si>
  <si>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</si>
  <si>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</si>
  <si>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</si>
  <si>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</si>
  <si>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</si>
  <si>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</si>
  <si>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</si>
  <si>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</si>
  <si>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</si>
  <si>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</si>
  <si>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</si>
  <si>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</si>
  <si>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</si>
  <si>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</si>
  <si>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</si>
  <si>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</si>
  <si>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</si>
  <si>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</si>
  <si>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</si>
  <si>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</si>
  <si>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</si>
  <si>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</si>
  <si>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</si>
  <si>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</si>
  <si>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</si>
  <si>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</si>
  <si>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</si>
  <si>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</si>
  <si>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</si>
  <si>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</si>
  <si>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</si>
  <si>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</si>
  <si>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</si>
  <si>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</si>
  <si>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</si>
  <si>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</si>
  <si>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</si>
  <si>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</si>
  <si>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</si>
  <si>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</si>
  <si>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</si>
  <si>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</si>
  <si>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</si>
  <si>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</si>
  <si>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</si>
  <si>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</si>
  <si>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</si>
  <si>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</si>
  <si>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</si>
  <si>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</si>
  <si>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</si>
  <si>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</si>
  <si>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</si>
  <si>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</si>
  <si>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</si>
  <si>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</si>
  <si>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</si>
  <si>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</si>
  <si>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</si>
  <si>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</si>
  <si>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</si>
  <si>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</si>
  <si>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</si>
  <si>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</si>
  <si>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</si>
  <si>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</si>
  <si>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</si>
  <si>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</si>
  <si>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</si>
  <si>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</si>
  <si>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</si>
  <si>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</si>
  <si>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</si>
  <si>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</si>
  <si>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</si>
  <si>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</si>
  <si>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</si>
  <si>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</si>
  <si>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</si>
  <si>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</si>
  <si>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</si>
  <si>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</si>
  <si>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</si>
  <si>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</si>
  <si>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</si>
  <si>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</si>
  <si>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</si>
  <si>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</si>
  <si>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</si>
  <si>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</si>
  <si>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</si>
  <si>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</si>
  <si>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</si>
  <si>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</si>
  <si>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</si>
  <si>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</si>
  <si>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</si>
  <si>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</si>
  <si>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</si>
  <si>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</si>
  <si>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</si>
  <si>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</si>
  <si>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</si>
  <si>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</si>
  <si>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</si>
  <si>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</si>
  <si>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</si>
  <si>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</si>
  <si>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</si>
  <si>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</si>
  <si>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</si>
  <si>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</si>
  <si>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</si>
  <si>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</si>
  <si>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</si>
  <si>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</si>
  <si>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</si>
  <si>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</si>
  <si>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</si>
  <si>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</si>
  <si>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</si>
  <si>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</si>
  <si>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</si>
  <si>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</si>
  <si>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</si>
  <si>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</si>
  <si>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</si>
  <si>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</si>
  <si>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</si>
  <si>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</si>
  <si>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</si>
  <si>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</si>
  <si>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</si>
  <si>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</si>
  <si>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</si>
  <si>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</si>
  <si>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</si>
  <si>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</si>
  <si>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</si>
  <si>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</si>
  <si>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</si>
  <si>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</si>
  <si>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</si>
  <si>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</si>
  <si>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</si>
  <si>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</si>
  <si>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</si>
  <si>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</si>
  <si>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</si>
  <si>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</si>
  <si>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</si>
  <si>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</si>
  <si>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</si>
  <si>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</si>
  <si>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</si>
  <si>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</si>
  <si>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</si>
  <si>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</si>
  <si>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</si>
  <si>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</si>
  <si>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</si>
  <si>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</si>
  <si>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</si>
  <si>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</si>
  <si>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</si>
  <si>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</si>
  <si>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</si>
  <si>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</si>
  <si>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</si>
  <si>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</si>
  <si>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</si>
  <si>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</si>
  <si>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</si>
  <si>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</si>
  <si>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</si>
  <si>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</si>
  <si>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</si>
  <si>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</si>
  <si>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</si>
  <si>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</si>
  <si>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</si>
  <si>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</si>
  <si>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</si>
  <si>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</si>
  <si>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</si>
  <si>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</si>
  <si>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</si>
  <si>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</si>
  <si>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</si>
  <si>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</si>
  <si>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</si>
  <si>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</si>
  <si>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</si>
  <si>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</si>
  <si>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</si>
  <si>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</si>
  <si>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</si>
  <si>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</si>
  <si>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</si>
  <si>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</si>
  <si>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</si>
  <si>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</si>
  <si>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</si>
  <si>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</si>
  <si>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</si>
  <si>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</si>
  <si>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</si>
  <si>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</si>
  <si>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</si>
  <si>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</si>
  <si>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</si>
  <si>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</si>
  <si>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</si>
  <si>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</si>
  <si>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</si>
  <si>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</si>
  <si>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</si>
  <si>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</si>
  <si>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</si>
  <si>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</si>
  <si>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</si>
  <si>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</si>
  <si>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</si>
  <si>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</si>
  <si>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</si>
  <si>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</si>
  <si>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</si>
  <si>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</si>
  <si>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</si>
  <si>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</si>
  <si>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</si>
  <si>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</si>
  <si>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</si>
  <si>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</si>
  <si>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</si>
  <si>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</si>
  <si>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</si>
  <si>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</si>
  <si>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</si>
  <si>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</si>
  <si>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</si>
  <si>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</si>
  <si>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</si>
  <si>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</si>
  <si>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</si>
  <si>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</si>
  <si>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</si>
  <si>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</si>
  <si>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</si>
  <si>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</si>
  <si>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</si>
  <si>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</si>
  <si>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</si>
  <si>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</si>
  <si>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</si>
  <si>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</si>
  <si>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</si>
  <si>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</si>
  <si>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</si>
  <si>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</si>
  <si>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</si>
  <si>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</si>
  <si>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</si>
  <si>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</si>
  <si>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</si>
  <si>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</si>
  <si>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</si>
  <si>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</si>
  <si>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</si>
  <si>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</si>
  <si>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</si>
  <si>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</si>
  <si>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</si>
  <si>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</si>
  <si>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</si>
  <si>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</si>
  <si>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</si>
  <si>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</si>
  <si>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</si>
  <si>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</si>
  <si>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</si>
  <si>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</si>
  <si>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</si>
  <si>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</si>
  <si>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</si>
  <si>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</si>
  <si>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</si>
  <si>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</si>
  <si>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</si>
  <si>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</si>
  <si>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</si>
  <si>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</si>
  <si>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</si>
  <si>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</si>
  <si>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</si>
  <si>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</si>
  <si>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</si>
  <si>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</si>
  <si>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</si>
  <si>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</si>
  <si>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</si>
  <si>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</si>
  <si>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</si>
  <si>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</si>
  <si>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</si>
  <si>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</si>
  <si>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</si>
  <si>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</si>
  <si>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</si>
  <si>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</si>
  <si>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</si>
  <si>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</si>
  <si>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</si>
  <si>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</si>
  <si>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</si>
  <si>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</si>
  <si>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</si>
  <si>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</si>
  <si>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</si>
  <si>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</si>
  <si>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</si>
  <si>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</si>
  <si>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</si>
  <si>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</si>
  <si>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</si>
  <si>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</si>
  <si>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</si>
  <si>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</si>
  <si>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</si>
  <si>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</si>
  <si>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</si>
  <si>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</si>
  <si>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</si>
  <si>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</si>
  <si>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</si>
  <si>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</si>
  <si>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</si>
  <si>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</si>
  <si>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</si>
  <si>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</si>
  <si>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</si>
  <si>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</si>
  <si>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</si>
  <si>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</si>
  <si>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</si>
  <si>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</si>
  <si>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</si>
  <si>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</si>
  <si>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</si>
  <si>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</si>
  <si>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</si>
  <si>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</si>
  <si>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</si>
  <si>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</si>
  <si>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</si>
  <si>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</si>
  <si>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</si>
  <si>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</si>
  <si>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</si>
  <si>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</si>
  <si>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</si>
  <si>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</si>
  <si>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</si>
  <si>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</si>
  <si>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</si>
  <si>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</si>
  <si>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</si>
  <si>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</si>
  <si>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tax.id</t>
  </si>
  <si>
    <t>count</t>
  </si>
  <si>
    <t>sequence</t>
  </si>
  <si>
    <t>contaminant?</t>
  </si>
  <si>
    <t>yes</t>
  </si>
  <si>
    <t>no</t>
  </si>
  <si>
    <t>blast.id</t>
  </si>
  <si>
    <t>Others (low abundance)</t>
  </si>
  <si>
    <t>avg</t>
  </si>
  <si>
    <t>AMP_134571_c44_g1_i3.p7</t>
  </si>
  <si>
    <t>AMP_144878_c1_g1_i1.p9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</si>
</sst>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AG194"/>
  <sheetViews>
    <sheetView topLeftCell="L1" workbookViewId="0">
      <selection activeCell="R14" sqref="R2:R14"/>
    </sheetView>
  </sheetViews>
  <sheetFormatPr baseColWidth="10" defaultRowHeight="16" x14ac:dyDescent="0.2"/>
  <cols>
    <col min="1" max="1" width="28.1640625" style="3" bestFit="1" customWidth="1"/>
    <col min="9" max="9" width="28.1640625" style="12" bestFit="1" customWidth="1"/>
    <col min="10" max="14" width="10.83203125" style="1"/>
    <col min="18" max="18" width="28.1640625" bestFit="1" customWidth="1"/>
    <col min="27" max="27" width="27.1640625" bestFit="1" customWidth="1"/>
  </cols>
  <sheetData>
    <row r="1" spans="1:33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I1" s="3" t="s">
        <v>747</v>
      </c>
      <c r="J1" s="3" t="s">
        <v>712</v>
      </c>
      <c r="K1" s="3" t="s">
        <v>710</v>
      </c>
      <c r="L1" s="3" t="s">
        <v>709</v>
      </c>
      <c r="M1" s="3" t="s">
        <v>711</v>
      </c>
      <c r="N1" s="3" t="s">
        <v>773</v>
      </c>
      <c r="O1" s="3" t="s">
        <v>708</v>
      </c>
      <c r="P1" s="3" t="s">
        <v>879</v>
      </c>
      <c r="R1" s="3" t="s">
        <v>747</v>
      </c>
      <c r="S1" s="3" t="s">
        <v>712</v>
      </c>
      <c r="T1" s="3" t="s">
        <v>710</v>
      </c>
      <c r="U1" s="3" t="s">
        <v>709</v>
      </c>
      <c r="V1" s="3" t="s">
        <v>711</v>
      </c>
      <c r="W1" s="3" t="s">
        <v>773</v>
      </c>
      <c r="X1" s="3" t="s">
        <v>708</v>
      </c>
      <c r="Y1" s="3" t="s">
        <v>774</v>
      </c>
      <c r="AA1" s="3" t="s">
        <v>747</v>
      </c>
      <c r="AB1" s="3" t="s">
        <v>712</v>
      </c>
      <c r="AC1" s="3" t="s">
        <v>710</v>
      </c>
      <c r="AD1" s="3" t="s">
        <v>709</v>
      </c>
      <c r="AE1" s="3" t="s">
        <v>711</v>
      </c>
      <c r="AF1" s="3" t="s">
        <v>773</v>
      </c>
      <c r="AG1" s="3" t="s">
        <v>708</v>
      </c>
    </row>
    <row r="2" spans="1:33" x14ac:dyDescent="0.2">
      <c r="A2" s="3" t="s">
        <v>511</v>
      </c>
      <c r="B2">
        <v>47</v>
      </c>
      <c r="C2">
        <v>0</v>
      </c>
      <c r="D2">
        <v>4</v>
      </c>
      <c r="E2">
        <v>1</v>
      </c>
      <c r="F2">
        <v>1</v>
      </c>
      <c r="G2">
        <v>1</v>
      </c>
      <c r="I2" s="3" t="s">
        <v>413</v>
      </c>
      <c r="J2">
        <f>readcounts!B9+1</f>
        <v>80</v>
      </c>
      <c r="K2">
        <f>readcounts!C9+1</f>
        <v>7</v>
      </c>
      <c r="L2">
        <f>readcounts!D9+1</f>
        <v>9</v>
      </c>
      <c r="M2">
        <f>readcounts!E9+1</f>
        <v>4480</v>
      </c>
      <c r="N2">
        <f>readcounts!F9+1</f>
        <v>1</v>
      </c>
      <c r="O2">
        <f>readcounts!G9+1</f>
        <v>478</v>
      </c>
      <c r="P2">
        <f t="shared" ref="P2:P33" si="0">AVERAGE(J2:O2)</f>
        <v>842.5</v>
      </c>
      <c r="R2" s="3" t="s">
        <v>515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6</v>
      </c>
      <c r="AA2" s="13" t="s">
        <v>724</v>
      </c>
      <c r="AB2" s="6">
        <f>VLOOKUP($AA2,$I$1:$O$194,2,FALSE)</f>
        <v>1</v>
      </c>
      <c r="AC2" s="6">
        <f>VLOOKUP($AA2,$I$1:$O$194,3,FALSE)</f>
        <v>32</v>
      </c>
      <c r="AD2" s="6">
        <f>VLOOKUP($AA2,$I$1:$O$194,4,FALSE)</f>
        <v>3</v>
      </c>
      <c r="AE2" s="6">
        <f>VLOOKUP($AA2,$I$1:$O$194,5,FALSE)</f>
        <v>1</v>
      </c>
      <c r="AF2" s="6">
        <f>VLOOKUP($AA2,$I$1:$O$194,6,FALSE)</f>
        <v>1</v>
      </c>
      <c r="AG2" s="6">
        <f>VLOOKUP($AA2,$I$1:$O$194,7,FALSE)</f>
        <v>1</v>
      </c>
    </row>
    <row r="3" spans="1:33" x14ac:dyDescent="0.2">
      <c r="A3" s="3" t="s">
        <v>370</v>
      </c>
      <c r="B3">
        <v>13</v>
      </c>
      <c r="C3">
        <v>0</v>
      </c>
      <c r="D3">
        <v>0</v>
      </c>
      <c r="E3">
        <v>513</v>
      </c>
      <c r="F3">
        <v>0</v>
      </c>
      <c r="G3">
        <v>105</v>
      </c>
      <c r="I3" s="3" t="s">
        <v>482</v>
      </c>
      <c r="J3">
        <f>readcounts!B194+1</f>
        <v>63</v>
      </c>
      <c r="K3">
        <f>readcounts!C194+1</f>
        <v>1</v>
      </c>
      <c r="L3">
        <f>readcounts!D194+1</f>
        <v>2</v>
      </c>
      <c r="M3">
        <f>readcounts!E194+1</f>
        <v>4602</v>
      </c>
      <c r="N3">
        <f>readcounts!F194+1</f>
        <v>1</v>
      </c>
      <c r="O3">
        <f>readcounts!G194+1</f>
        <v>27</v>
      </c>
      <c r="P3">
        <f t="shared" si="0"/>
        <v>782.66666666666663</v>
      </c>
      <c r="R3" s="3" t="s">
        <v>616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6</v>
      </c>
      <c r="AA3" s="13" t="s">
        <v>361</v>
      </c>
      <c r="AB3" s="6">
        <f t="shared" ref="AB3:AB41" si="1">VLOOKUP($AA3,$I$1:$O$194,2,FALSE)</f>
        <v>6</v>
      </c>
      <c r="AC3" s="6">
        <f t="shared" ref="AC3:AC41" si="2">VLOOKUP($AA3,$I$1:$O$194,3,FALSE)</f>
        <v>29</v>
      </c>
      <c r="AD3" s="6">
        <f t="shared" ref="AD3:AD41" si="3">VLOOKUP($AA3,$I$1:$O$194,4,FALSE)</f>
        <v>1</v>
      </c>
      <c r="AE3" s="6">
        <f t="shared" ref="AE3:AE41" si="4">VLOOKUP($AA3,$I$1:$O$194,5,FALSE)</f>
        <v>1</v>
      </c>
      <c r="AF3" s="6">
        <f t="shared" ref="AF3:AF41" si="5">VLOOKUP($AA3,$I$1:$O$194,6,FALSE)</f>
        <v>1</v>
      </c>
      <c r="AG3" s="6">
        <f t="shared" ref="AG3:AG41" si="6">VLOOKUP($AA3,$I$1:$O$194,7,FALSE)</f>
        <v>2</v>
      </c>
    </row>
    <row r="4" spans="1:33" x14ac:dyDescent="0.2">
      <c r="A4" s="3" t="s">
        <v>578</v>
      </c>
      <c r="B4">
        <v>1</v>
      </c>
      <c r="C4">
        <v>0</v>
      </c>
      <c r="D4">
        <v>0</v>
      </c>
      <c r="E4">
        <v>194</v>
      </c>
      <c r="F4">
        <v>0</v>
      </c>
      <c r="G4">
        <v>10</v>
      </c>
      <c r="I4" s="3" t="s">
        <v>707</v>
      </c>
      <c r="J4">
        <f>readcounts!B49+1</f>
        <v>3</v>
      </c>
      <c r="K4">
        <f>readcounts!C49+1</f>
        <v>1</v>
      </c>
      <c r="L4">
        <f>readcounts!D49+1</f>
        <v>1</v>
      </c>
      <c r="M4">
        <f>readcounts!E49+1</f>
        <v>3530</v>
      </c>
      <c r="N4">
        <f>readcounts!F49+1</f>
        <v>1</v>
      </c>
      <c r="O4">
        <f>readcounts!G49+1</f>
        <v>25</v>
      </c>
      <c r="P4">
        <f t="shared" si="0"/>
        <v>593.5</v>
      </c>
      <c r="R4" s="3" t="s">
        <v>511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5</v>
      </c>
      <c r="AA4" s="13" t="s">
        <v>544</v>
      </c>
      <c r="AB4" s="6">
        <f t="shared" si="1"/>
        <v>15</v>
      </c>
      <c r="AC4" s="6">
        <f t="shared" si="2"/>
        <v>2</v>
      </c>
      <c r="AD4" s="6">
        <f t="shared" si="3"/>
        <v>26</v>
      </c>
      <c r="AE4" s="6">
        <f t="shared" si="4"/>
        <v>1</v>
      </c>
      <c r="AF4" s="6">
        <f t="shared" si="5"/>
        <v>1</v>
      </c>
      <c r="AG4" s="6">
        <f t="shared" si="6"/>
        <v>1</v>
      </c>
    </row>
    <row r="5" spans="1:33" x14ac:dyDescent="0.2">
      <c r="A5" s="3" t="s">
        <v>373</v>
      </c>
      <c r="B5">
        <v>0</v>
      </c>
      <c r="C5">
        <v>0</v>
      </c>
      <c r="D5">
        <v>1</v>
      </c>
      <c r="E5">
        <v>2</v>
      </c>
      <c r="F5">
        <v>0</v>
      </c>
      <c r="G5">
        <v>1</v>
      </c>
      <c r="I5" s="3" t="s">
        <v>380</v>
      </c>
      <c r="J5">
        <f>readcounts!B53+1</f>
        <v>25</v>
      </c>
      <c r="K5">
        <f>readcounts!C53+1</f>
        <v>1</v>
      </c>
      <c r="L5">
        <f>readcounts!D53+1</f>
        <v>1</v>
      </c>
      <c r="M5">
        <f>readcounts!E53+1</f>
        <v>1905</v>
      </c>
      <c r="N5">
        <f>readcounts!F53+1</f>
        <v>1</v>
      </c>
      <c r="O5">
        <f>readcounts!G53+1</f>
        <v>10</v>
      </c>
      <c r="P5">
        <f t="shared" si="0"/>
        <v>323.83333333333331</v>
      </c>
      <c r="R5" s="3" t="s">
        <v>687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5</v>
      </c>
      <c r="AA5" s="13" t="s">
        <v>498</v>
      </c>
      <c r="AB5" s="6">
        <f t="shared" si="1"/>
        <v>19</v>
      </c>
      <c r="AC5" s="6">
        <f t="shared" si="2"/>
        <v>1</v>
      </c>
      <c r="AD5" s="6">
        <f t="shared" si="3"/>
        <v>24</v>
      </c>
      <c r="AE5" s="6">
        <f t="shared" si="4"/>
        <v>1</v>
      </c>
      <c r="AF5" s="6">
        <f t="shared" si="5"/>
        <v>1</v>
      </c>
      <c r="AG5" s="6">
        <f t="shared" si="6"/>
        <v>3</v>
      </c>
    </row>
    <row r="6" spans="1:33" x14ac:dyDescent="0.2">
      <c r="A6" s="3" t="s">
        <v>435</v>
      </c>
      <c r="B6">
        <v>2</v>
      </c>
      <c r="C6">
        <v>0</v>
      </c>
      <c r="D6">
        <v>0</v>
      </c>
      <c r="E6">
        <v>32</v>
      </c>
      <c r="F6">
        <v>0</v>
      </c>
      <c r="G6">
        <v>2</v>
      </c>
      <c r="I6" s="3" t="s">
        <v>616</v>
      </c>
      <c r="J6">
        <f>readcounts!B116+1</f>
        <v>213</v>
      </c>
      <c r="K6">
        <f>readcounts!C116+1</f>
        <v>55</v>
      </c>
      <c r="L6">
        <f>readcounts!D116+1</f>
        <v>140</v>
      </c>
      <c r="M6">
        <f>readcounts!E116+1</f>
        <v>742</v>
      </c>
      <c r="N6">
        <f>readcounts!F116+1</f>
        <v>9</v>
      </c>
      <c r="O6">
        <f>readcounts!G116+1</f>
        <v>748</v>
      </c>
      <c r="P6">
        <f t="shared" si="0"/>
        <v>317.83333333333331</v>
      </c>
      <c r="R6" s="3" t="s">
        <v>413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5</v>
      </c>
      <c r="AA6" s="13" t="s">
        <v>424</v>
      </c>
      <c r="AB6" s="6">
        <f t="shared" si="1"/>
        <v>18</v>
      </c>
      <c r="AC6" s="6">
        <f t="shared" si="2"/>
        <v>26</v>
      </c>
      <c r="AD6" s="6">
        <f t="shared" si="3"/>
        <v>1</v>
      </c>
      <c r="AE6" s="6">
        <f t="shared" si="4"/>
        <v>2</v>
      </c>
      <c r="AF6" s="6">
        <f t="shared" si="5"/>
        <v>1</v>
      </c>
      <c r="AG6" s="6">
        <f t="shared" si="6"/>
        <v>5</v>
      </c>
    </row>
    <row r="7" spans="1:33" x14ac:dyDescent="0.2">
      <c r="A7" s="3" t="s">
        <v>505</v>
      </c>
      <c r="B7">
        <v>1</v>
      </c>
      <c r="C7">
        <v>0</v>
      </c>
      <c r="D7">
        <v>2</v>
      </c>
      <c r="E7">
        <v>1</v>
      </c>
      <c r="F7">
        <v>0</v>
      </c>
      <c r="G7">
        <v>1</v>
      </c>
      <c r="I7" s="3" t="s">
        <v>447</v>
      </c>
      <c r="J7">
        <f>readcounts!B155+1</f>
        <v>46</v>
      </c>
      <c r="K7">
        <f>readcounts!C155+1</f>
        <v>6</v>
      </c>
      <c r="L7">
        <f>readcounts!D155+1</f>
        <v>1</v>
      </c>
      <c r="M7">
        <f>readcounts!E155+1</f>
        <v>1680</v>
      </c>
      <c r="N7">
        <f>readcounts!F155+1</f>
        <v>1</v>
      </c>
      <c r="O7">
        <f>readcounts!G155+1</f>
        <v>3</v>
      </c>
      <c r="P7">
        <f t="shared" si="0"/>
        <v>289.5</v>
      </c>
      <c r="R7" s="3" t="s">
        <v>604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5</v>
      </c>
      <c r="AA7" s="13" t="s">
        <v>627</v>
      </c>
      <c r="AB7" s="6">
        <f t="shared" si="1"/>
        <v>35</v>
      </c>
      <c r="AC7" s="6">
        <f t="shared" si="2"/>
        <v>1</v>
      </c>
      <c r="AD7" s="6">
        <f t="shared" si="3"/>
        <v>2</v>
      </c>
      <c r="AE7" s="6">
        <f t="shared" si="4"/>
        <v>1</v>
      </c>
      <c r="AF7" s="6">
        <f t="shared" si="5"/>
        <v>1</v>
      </c>
      <c r="AG7" s="6">
        <f t="shared" si="6"/>
        <v>2</v>
      </c>
    </row>
    <row r="8" spans="1:33" x14ac:dyDescent="0.2">
      <c r="A8" s="3" t="s">
        <v>687</v>
      </c>
      <c r="B8">
        <v>8</v>
      </c>
      <c r="C8">
        <v>0</v>
      </c>
      <c r="D8">
        <v>1</v>
      </c>
      <c r="E8">
        <v>14</v>
      </c>
      <c r="F8">
        <v>2</v>
      </c>
      <c r="G8">
        <v>6</v>
      </c>
      <c r="I8" s="3" t="s">
        <v>433</v>
      </c>
      <c r="J8">
        <f>readcounts!B146+1</f>
        <v>1</v>
      </c>
      <c r="K8">
        <f>readcounts!C146+1</f>
        <v>682</v>
      </c>
      <c r="L8">
        <f>readcounts!D146+1</f>
        <v>1</v>
      </c>
      <c r="M8">
        <f>readcounts!E146+1</f>
        <v>1</v>
      </c>
      <c r="N8">
        <f>readcounts!F146+1</f>
        <v>653</v>
      </c>
      <c r="O8">
        <f>readcounts!G146+1</f>
        <v>61</v>
      </c>
      <c r="P8">
        <f t="shared" si="0"/>
        <v>233.16666666666666</v>
      </c>
      <c r="R8" s="3" t="s">
        <v>375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5</v>
      </c>
      <c r="AA8" s="14" t="s">
        <v>409</v>
      </c>
      <c r="AB8" s="6">
        <f t="shared" si="1"/>
        <v>1</v>
      </c>
      <c r="AC8" s="6">
        <f t="shared" si="2"/>
        <v>1</v>
      </c>
      <c r="AD8" s="6">
        <f t="shared" si="3"/>
        <v>1</v>
      </c>
      <c r="AE8" s="6">
        <f t="shared" si="4"/>
        <v>2</v>
      </c>
      <c r="AF8" s="6">
        <f t="shared" si="5"/>
        <v>1</v>
      </c>
      <c r="AG8" s="6">
        <f t="shared" si="6"/>
        <v>30</v>
      </c>
    </row>
    <row r="9" spans="1:33" x14ac:dyDescent="0.2">
      <c r="A9" s="3" t="s">
        <v>413</v>
      </c>
      <c r="B9">
        <v>79</v>
      </c>
      <c r="C9">
        <v>6</v>
      </c>
      <c r="D9">
        <v>8</v>
      </c>
      <c r="E9">
        <v>4479</v>
      </c>
      <c r="F9">
        <v>0</v>
      </c>
      <c r="G9">
        <v>477</v>
      </c>
      <c r="I9" s="3" t="s">
        <v>483</v>
      </c>
      <c r="J9">
        <f>readcounts!B110+1</f>
        <v>20</v>
      </c>
      <c r="K9">
        <f>readcounts!C110+1</f>
        <v>1</v>
      </c>
      <c r="L9">
        <f>readcounts!D110+1</f>
        <v>1</v>
      </c>
      <c r="M9">
        <f>readcounts!E110+1</f>
        <v>1048</v>
      </c>
      <c r="N9">
        <f>readcounts!F110+1</f>
        <v>1</v>
      </c>
      <c r="O9">
        <f>readcounts!G110+1</f>
        <v>23</v>
      </c>
      <c r="P9">
        <f t="shared" si="0"/>
        <v>182.33333333333334</v>
      </c>
      <c r="R9" s="3" t="s">
        <v>638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5</v>
      </c>
      <c r="AA9" s="14" t="s">
        <v>546</v>
      </c>
      <c r="AB9" s="6">
        <f t="shared" si="1"/>
        <v>1</v>
      </c>
      <c r="AC9" s="6">
        <f t="shared" si="2"/>
        <v>1</v>
      </c>
      <c r="AD9" s="6">
        <f t="shared" si="3"/>
        <v>1</v>
      </c>
      <c r="AE9" s="6">
        <f t="shared" si="4"/>
        <v>12</v>
      </c>
      <c r="AF9" s="6">
        <f t="shared" si="5"/>
        <v>1</v>
      </c>
      <c r="AG9" s="6">
        <f t="shared" si="6"/>
        <v>8</v>
      </c>
    </row>
    <row r="10" spans="1:33" x14ac:dyDescent="0.2">
      <c r="A10" s="3" t="s">
        <v>628</v>
      </c>
      <c r="B10">
        <v>21</v>
      </c>
      <c r="C10">
        <v>0</v>
      </c>
      <c r="D10">
        <v>1</v>
      </c>
      <c r="E10">
        <v>0</v>
      </c>
      <c r="F10">
        <v>0</v>
      </c>
      <c r="G10">
        <v>4</v>
      </c>
      <c r="I10" s="3" t="s">
        <v>481</v>
      </c>
      <c r="J10">
        <f>readcounts!B145+1</f>
        <v>379</v>
      </c>
      <c r="K10">
        <f>readcounts!C145+1</f>
        <v>1</v>
      </c>
      <c r="L10">
        <f>readcounts!D145+1</f>
        <v>33</v>
      </c>
      <c r="M10">
        <f>readcounts!E145+1</f>
        <v>1</v>
      </c>
      <c r="N10">
        <f>readcounts!F145+1</f>
        <v>83</v>
      </c>
      <c r="O10">
        <f>readcounts!G145+1</f>
        <v>419</v>
      </c>
      <c r="P10">
        <f t="shared" si="0"/>
        <v>152.66666666666666</v>
      </c>
      <c r="R10" s="3" t="s">
        <v>461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5</v>
      </c>
      <c r="AA10" s="14" t="s">
        <v>762</v>
      </c>
      <c r="AB10" s="6">
        <f t="shared" si="1"/>
        <v>1</v>
      </c>
      <c r="AC10" s="6">
        <f t="shared" si="2"/>
        <v>1</v>
      </c>
      <c r="AD10" s="6">
        <f t="shared" si="3"/>
        <v>1</v>
      </c>
      <c r="AE10" s="6">
        <f t="shared" si="4"/>
        <v>1</v>
      </c>
      <c r="AF10" s="6">
        <f t="shared" si="5"/>
        <v>14</v>
      </c>
      <c r="AG10" s="6">
        <f t="shared" si="6"/>
        <v>5</v>
      </c>
    </row>
    <row r="11" spans="1:33" x14ac:dyDescent="0.2">
      <c r="A11" s="3" t="s">
        <v>764</v>
      </c>
      <c r="B11">
        <v>2</v>
      </c>
      <c r="C11">
        <v>0</v>
      </c>
      <c r="D11">
        <v>7</v>
      </c>
      <c r="E11">
        <v>1</v>
      </c>
      <c r="F11">
        <v>0</v>
      </c>
      <c r="G11">
        <v>18</v>
      </c>
      <c r="I11" s="3" t="s">
        <v>638</v>
      </c>
      <c r="J11">
        <f>readcounts!B37+1</f>
        <v>18</v>
      </c>
      <c r="K11">
        <f>readcounts!C37+1</f>
        <v>1</v>
      </c>
      <c r="L11">
        <f>readcounts!D37+1</f>
        <v>38</v>
      </c>
      <c r="M11">
        <f>readcounts!E37+1</f>
        <v>408</v>
      </c>
      <c r="N11">
        <f>readcounts!F37+1</f>
        <v>56</v>
      </c>
      <c r="O11">
        <f>readcounts!G37+1</f>
        <v>307</v>
      </c>
      <c r="P11">
        <f t="shared" si="0"/>
        <v>138</v>
      </c>
      <c r="R11" s="3" t="s">
        <v>346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5</v>
      </c>
      <c r="AA11" s="14" t="s">
        <v>527</v>
      </c>
      <c r="AB11" s="6">
        <f t="shared" si="1"/>
        <v>1</v>
      </c>
      <c r="AC11" s="6">
        <f t="shared" si="2"/>
        <v>1</v>
      </c>
      <c r="AD11" s="6">
        <f t="shared" si="3"/>
        <v>1</v>
      </c>
      <c r="AE11" s="6">
        <f t="shared" si="4"/>
        <v>15</v>
      </c>
      <c r="AF11" s="6">
        <f t="shared" si="5"/>
        <v>1</v>
      </c>
      <c r="AG11" s="6">
        <f t="shared" si="6"/>
        <v>15</v>
      </c>
    </row>
    <row r="12" spans="1:33" x14ac:dyDescent="0.2">
      <c r="A12" s="3" t="s">
        <v>563</v>
      </c>
      <c r="B12">
        <v>2</v>
      </c>
      <c r="C12">
        <v>0</v>
      </c>
      <c r="D12">
        <v>2</v>
      </c>
      <c r="E12">
        <v>0</v>
      </c>
      <c r="F12">
        <v>0</v>
      </c>
      <c r="G12">
        <v>1</v>
      </c>
      <c r="I12" s="3" t="s">
        <v>485</v>
      </c>
      <c r="J12">
        <f>readcounts!B190+1</f>
        <v>633</v>
      </c>
      <c r="K12">
        <f>readcounts!C190+1</f>
        <v>1</v>
      </c>
      <c r="L12">
        <f>readcounts!D190+1</f>
        <v>2</v>
      </c>
      <c r="M12">
        <f>readcounts!E190+1</f>
        <v>2</v>
      </c>
      <c r="N12">
        <f>readcounts!F190+1</f>
        <v>1</v>
      </c>
      <c r="O12">
        <f>readcounts!G190+1</f>
        <v>95</v>
      </c>
      <c r="P12">
        <f t="shared" si="0"/>
        <v>122.33333333333333</v>
      </c>
      <c r="R12" s="3" t="s">
        <v>538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5</v>
      </c>
      <c r="AA12" s="14" t="s">
        <v>395</v>
      </c>
      <c r="AB12" s="6">
        <f t="shared" si="1"/>
        <v>1</v>
      </c>
      <c r="AC12" s="6">
        <f t="shared" si="2"/>
        <v>1</v>
      </c>
      <c r="AD12" s="6">
        <f t="shared" si="3"/>
        <v>1</v>
      </c>
      <c r="AE12" s="6">
        <f t="shared" si="4"/>
        <v>15</v>
      </c>
      <c r="AF12" s="6">
        <f t="shared" si="5"/>
        <v>1</v>
      </c>
      <c r="AG12" s="6">
        <f t="shared" si="6"/>
        <v>17</v>
      </c>
    </row>
    <row r="13" spans="1:33" x14ac:dyDescent="0.2">
      <c r="A13" s="3" t="s">
        <v>526</v>
      </c>
      <c r="B13">
        <v>1</v>
      </c>
      <c r="C13">
        <v>0</v>
      </c>
      <c r="D13">
        <v>2</v>
      </c>
      <c r="E13">
        <v>0</v>
      </c>
      <c r="F13">
        <v>0</v>
      </c>
      <c r="G13">
        <v>29</v>
      </c>
      <c r="I13" s="3" t="s">
        <v>370</v>
      </c>
      <c r="J13">
        <f>readcounts!B3+1</f>
        <v>14</v>
      </c>
      <c r="K13">
        <f>readcounts!C3+1</f>
        <v>1</v>
      </c>
      <c r="L13">
        <f>readcounts!D3+1</f>
        <v>1</v>
      </c>
      <c r="M13">
        <f>readcounts!E3+1</f>
        <v>514</v>
      </c>
      <c r="N13">
        <f>readcounts!F3+1</f>
        <v>1</v>
      </c>
      <c r="O13">
        <f>readcounts!G3+1</f>
        <v>106</v>
      </c>
      <c r="P13">
        <f t="shared" si="0"/>
        <v>106.16666666666667</v>
      </c>
      <c r="R13" s="3" t="s">
        <v>463</v>
      </c>
      <c r="S13">
        <v>1</v>
      </c>
      <c r="T13">
        <v>0</v>
      </c>
      <c r="U13">
        <v>1</v>
      </c>
      <c r="V13">
        <v>1</v>
      </c>
      <c r="W13">
        <v>1</v>
      </c>
      <c r="X13">
        <v>1</v>
      </c>
      <c r="Y13">
        <v>5</v>
      </c>
      <c r="AA13" s="14" t="s">
        <v>435</v>
      </c>
      <c r="AB13" s="6">
        <f t="shared" si="1"/>
        <v>3</v>
      </c>
      <c r="AC13" s="6">
        <f t="shared" si="2"/>
        <v>1</v>
      </c>
      <c r="AD13" s="6">
        <f t="shared" si="3"/>
        <v>1</v>
      </c>
      <c r="AE13" s="6">
        <f t="shared" si="4"/>
        <v>33</v>
      </c>
      <c r="AF13" s="6">
        <f t="shared" si="5"/>
        <v>1</v>
      </c>
      <c r="AG13" s="6">
        <f t="shared" si="6"/>
        <v>3</v>
      </c>
    </row>
    <row r="14" spans="1:33" x14ac:dyDescent="0.2">
      <c r="A14" s="3" t="s">
        <v>544</v>
      </c>
      <c r="B14">
        <v>14</v>
      </c>
      <c r="C14">
        <v>1</v>
      </c>
      <c r="D14">
        <v>25</v>
      </c>
      <c r="E14">
        <v>0</v>
      </c>
      <c r="F14">
        <v>0</v>
      </c>
      <c r="G14">
        <v>0</v>
      </c>
      <c r="I14" s="3" t="s">
        <v>640</v>
      </c>
      <c r="J14">
        <f>readcounts!B59+1</f>
        <v>14</v>
      </c>
      <c r="K14">
        <f>readcounts!C59+1</f>
        <v>1</v>
      </c>
      <c r="L14">
        <f>readcounts!D59+1</f>
        <v>1</v>
      </c>
      <c r="M14">
        <f>readcounts!E59+1</f>
        <v>606</v>
      </c>
      <c r="N14">
        <f>readcounts!F59+1</f>
        <v>1</v>
      </c>
      <c r="O14">
        <f>readcounts!G59+1</f>
        <v>12</v>
      </c>
      <c r="P14">
        <f t="shared" si="0"/>
        <v>105.83333333333333</v>
      </c>
      <c r="R14" s="3" t="s">
        <v>412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5</v>
      </c>
      <c r="AA14" s="14" t="s">
        <v>513</v>
      </c>
      <c r="AB14" s="6">
        <f t="shared" si="1"/>
        <v>1</v>
      </c>
      <c r="AC14" s="6">
        <f t="shared" si="2"/>
        <v>1</v>
      </c>
      <c r="AD14" s="6">
        <f t="shared" si="3"/>
        <v>1</v>
      </c>
      <c r="AE14" s="6">
        <f t="shared" si="4"/>
        <v>22</v>
      </c>
      <c r="AF14" s="6">
        <f t="shared" si="5"/>
        <v>1</v>
      </c>
      <c r="AG14" s="6">
        <f t="shared" si="6"/>
        <v>5</v>
      </c>
    </row>
    <row r="15" spans="1:33" x14ac:dyDescent="0.2">
      <c r="A15" s="3" t="s">
        <v>515</v>
      </c>
      <c r="B15">
        <v>16</v>
      </c>
      <c r="C15">
        <v>71</v>
      </c>
      <c r="D15">
        <v>15</v>
      </c>
      <c r="E15">
        <v>19</v>
      </c>
      <c r="F15">
        <v>1</v>
      </c>
      <c r="G15">
        <v>11</v>
      </c>
      <c r="I15" s="3" t="s">
        <v>462</v>
      </c>
      <c r="J15">
        <f>readcounts!B103+1</f>
        <v>5</v>
      </c>
      <c r="K15">
        <f>readcounts!C103+1</f>
        <v>1</v>
      </c>
      <c r="L15">
        <f>readcounts!D103+1</f>
        <v>1</v>
      </c>
      <c r="M15">
        <f>readcounts!E103+1</f>
        <v>619</v>
      </c>
      <c r="N15">
        <f>readcounts!F103+1</f>
        <v>1</v>
      </c>
      <c r="O15">
        <f>readcounts!G103+1</f>
        <v>6</v>
      </c>
      <c r="P15">
        <f t="shared" si="0"/>
        <v>105.5</v>
      </c>
      <c r="R15" s="3" t="s">
        <v>505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4</v>
      </c>
      <c r="AA15" s="14" t="s">
        <v>607</v>
      </c>
      <c r="AB15" s="6">
        <f t="shared" si="1"/>
        <v>2</v>
      </c>
      <c r="AC15" s="6">
        <f t="shared" si="2"/>
        <v>1</v>
      </c>
      <c r="AD15" s="6">
        <f t="shared" si="3"/>
        <v>2</v>
      </c>
      <c r="AE15" s="6">
        <f t="shared" si="4"/>
        <v>1</v>
      </c>
      <c r="AF15" s="6">
        <f t="shared" si="5"/>
        <v>32</v>
      </c>
      <c r="AG15" s="6">
        <f t="shared" si="6"/>
        <v>1</v>
      </c>
    </row>
    <row r="16" spans="1:33" x14ac:dyDescent="0.2">
      <c r="A16" s="3" t="s">
        <v>731</v>
      </c>
      <c r="B16">
        <v>0</v>
      </c>
      <c r="C16">
        <v>0</v>
      </c>
      <c r="D16">
        <v>6</v>
      </c>
      <c r="E16">
        <v>0</v>
      </c>
      <c r="F16">
        <v>1</v>
      </c>
      <c r="G16">
        <v>2</v>
      </c>
      <c r="I16" s="3" t="s">
        <v>346</v>
      </c>
      <c r="J16">
        <f>readcounts!B56+1</f>
        <v>10</v>
      </c>
      <c r="K16">
        <f>readcounts!C56+1</f>
        <v>7</v>
      </c>
      <c r="L16">
        <f>readcounts!D56+1</f>
        <v>11</v>
      </c>
      <c r="M16">
        <f>readcounts!E56+1</f>
        <v>420</v>
      </c>
      <c r="N16">
        <f>readcounts!F56+1</f>
        <v>1</v>
      </c>
      <c r="O16">
        <f>readcounts!G56+1</f>
        <v>155</v>
      </c>
      <c r="P16">
        <f t="shared" si="0"/>
        <v>100.66666666666667</v>
      </c>
      <c r="R16" s="3" t="s">
        <v>764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4</v>
      </c>
      <c r="AA16" s="14" t="s">
        <v>562</v>
      </c>
      <c r="AB16" s="6">
        <f t="shared" si="1"/>
        <v>2</v>
      </c>
      <c r="AC16" s="6">
        <f t="shared" si="2"/>
        <v>1</v>
      </c>
      <c r="AD16" s="6">
        <f t="shared" si="3"/>
        <v>3</v>
      </c>
      <c r="AE16" s="6">
        <f t="shared" si="4"/>
        <v>43</v>
      </c>
      <c r="AF16" s="6">
        <f t="shared" si="5"/>
        <v>1</v>
      </c>
      <c r="AG16" s="6">
        <f t="shared" si="6"/>
        <v>31</v>
      </c>
    </row>
    <row r="17" spans="1:33" x14ac:dyDescent="0.2">
      <c r="A17" s="3" t="s">
        <v>381</v>
      </c>
      <c r="B17">
        <v>13</v>
      </c>
      <c r="C17">
        <v>0</v>
      </c>
      <c r="D17">
        <v>3</v>
      </c>
      <c r="E17">
        <v>0</v>
      </c>
      <c r="F17">
        <v>0</v>
      </c>
      <c r="G17">
        <v>12</v>
      </c>
      <c r="I17" s="3" t="s">
        <v>480</v>
      </c>
      <c r="J17">
        <f>readcounts!B58+1</f>
        <v>12</v>
      </c>
      <c r="K17">
        <f>readcounts!C58+1</f>
        <v>1</v>
      </c>
      <c r="L17">
        <f>readcounts!D58+1</f>
        <v>1</v>
      </c>
      <c r="M17">
        <f>readcounts!E58+1</f>
        <v>580</v>
      </c>
      <c r="N17">
        <f>readcounts!F58+1</f>
        <v>1</v>
      </c>
      <c r="O17">
        <f>readcounts!G58+1</f>
        <v>7</v>
      </c>
      <c r="P17">
        <f t="shared" si="0"/>
        <v>100.33333333333333</v>
      </c>
      <c r="R17" s="3" t="s">
        <v>401</v>
      </c>
      <c r="S17">
        <v>1</v>
      </c>
      <c r="T17">
        <v>0</v>
      </c>
      <c r="U17">
        <v>1</v>
      </c>
      <c r="V17">
        <v>0</v>
      </c>
      <c r="W17">
        <v>1</v>
      </c>
      <c r="X17">
        <v>1</v>
      </c>
      <c r="Y17">
        <v>4</v>
      </c>
      <c r="AA17" s="14" t="s">
        <v>668</v>
      </c>
      <c r="AB17" s="6">
        <f t="shared" si="1"/>
        <v>1</v>
      </c>
      <c r="AC17" s="6">
        <f t="shared" si="2"/>
        <v>1</v>
      </c>
      <c r="AD17" s="6">
        <f t="shared" si="3"/>
        <v>1</v>
      </c>
      <c r="AE17" s="6">
        <f t="shared" si="4"/>
        <v>1</v>
      </c>
      <c r="AF17" s="6">
        <f t="shared" si="5"/>
        <v>20</v>
      </c>
      <c r="AG17" s="6">
        <f t="shared" si="6"/>
        <v>11</v>
      </c>
    </row>
    <row r="18" spans="1:33" x14ac:dyDescent="0.2">
      <c r="A18" s="3" t="s">
        <v>506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I18" s="3" t="s">
        <v>332</v>
      </c>
      <c r="J18">
        <f>readcounts!B72+1</f>
        <v>28</v>
      </c>
      <c r="K18">
        <f>readcounts!C72+1</f>
        <v>1</v>
      </c>
      <c r="L18">
        <f>readcounts!D72+1</f>
        <v>1</v>
      </c>
      <c r="M18">
        <f>readcounts!E72+1</f>
        <v>523</v>
      </c>
      <c r="N18">
        <f>readcounts!F72+1</f>
        <v>1</v>
      </c>
      <c r="O18">
        <f>readcounts!G72+1</f>
        <v>32</v>
      </c>
      <c r="P18">
        <f t="shared" si="0"/>
        <v>97.666666666666671</v>
      </c>
      <c r="R18" s="3" t="s">
        <v>391</v>
      </c>
      <c r="S18">
        <v>1</v>
      </c>
      <c r="T18">
        <v>0</v>
      </c>
      <c r="U18">
        <v>0</v>
      </c>
      <c r="V18">
        <v>1</v>
      </c>
      <c r="W18">
        <v>1</v>
      </c>
      <c r="X18">
        <v>1</v>
      </c>
      <c r="Y18">
        <v>4</v>
      </c>
      <c r="AA18" s="14" t="s">
        <v>638</v>
      </c>
      <c r="AB18" s="6">
        <f t="shared" si="1"/>
        <v>18</v>
      </c>
      <c r="AC18" s="6">
        <f t="shared" si="2"/>
        <v>1</v>
      </c>
      <c r="AD18" s="6">
        <f t="shared" si="3"/>
        <v>38</v>
      </c>
      <c r="AE18" s="6">
        <f t="shared" si="4"/>
        <v>408</v>
      </c>
      <c r="AF18" s="6">
        <f t="shared" si="5"/>
        <v>56</v>
      </c>
      <c r="AG18" s="6">
        <f t="shared" si="6"/>
        <v>307</v>
      </c>
    </row>
    <row r="19" spans="1:33" x14ac:dyDescent="0.2">
      <c r="A19" s="3" t="s">
        <v>423</v>
      </c>
      <c r="B19">
        <v>1</v>
      </c>
      <c r="C19">
        <v>0</v>
      </c>
      <c r="D19">
        <v>0</v>
      </c>
      <c r="E19">
        <v>3</v>
      </c>
      <c r="F19">
        <v>0</v>
      </c>
      <c r="G19">
        <v>2</v>
      </c>
      <c r="I19" s="3" t="s">
        <v>604</v>
      </c>
      <c r="J19">
        <f>readcounts!B28+1</f>
        <v>395</v>
      </c>
      <c r="K19">
        <f>readcounts!C28+1</f>
        <v>50</v>
      </c>
      <c r="L19">
        <f>readcounts!D28+1</f>
        <v>2</v>
      </c>
      <c r="M19">
        <f>readcounts!E28+1</f>
        <v>1</v>
      </c>
      <c r="N19">
        <f>readcounts!F28+1</f>
        <v>18</v>
      </c>
      <c r="O19">
        <f>readcounts!G28+1</f>
        <v>3</v>
      </c>
      <c r="P19">
        <f t="shared" si="0"/>
        <v>78.166666666666671</v>
      </c>
      <c r="R19" s="3" t="s">
        <v>543</v>
      </c>
      <c r="S19">
        <v>1</v>
      </c>
      <c r="T19">
        <v>0</v>
      </c>
      <c r="U19">
        <v>1</v>
      </c>
      <c r="V19">
        <v>1</v>
      </c>
      <c r="W19">
        <v>0</v>
      </c>
      <c r="X19">
        <v>1</v>
      </c>
      <c r="Y19">
        <v>4</v>
      </c>
      <c r="AA19" s="14" t="s">
        <v>352</v>
      </c>
      <c r="AB19" s="6">
        <f t="shared" si="1"/>
        <v>5</v>
      </c>
      <c r="AC19" s="6">
        <f t="shared" si="2"/>
        <v>1</v>
      </c>
      <c r="AD19" s="6">
        <f t="shared" si="3"/>
        <v>3</v>
      </c>
      <c r="AE19" s="6">
        <f t="shared" si="4"/>
        <v>1</v>
      </c>
      <c r="AF19" s="6">
        <f t="shared" si="5"/>
        <v>70</v>
      </c>
      <c r="AG19" s="6">
        <f t="shared" si="6"/>
        <v>9</v>
      </c>
    </row>
    <row r="20" spans="1:33" x14ac:dyDescent="0.2">
      <c r="A20" s="3" t="s">
        <v>401</v>
      </c>
      <c r="B20">
        <v>6</v>
      </c>
      <c r="C20">
        <v>0</v>
      </c>
      <c r="D20">
        <v>127</v>
      </c>
      <c r="E20">
        <v>0</v>
      </c>
      <c r="F20">
        <v>89</v>
      </c>
      <c r="G20">
        <v>2</v>
      </c>
      <c r="I20" s="3" t="s">
        <v>407</v>
      </c>
      <c r="J20">
        <f>readcounts!B43+1</f>
        <v>4</v>
      </c>
      <c r="K20">
        <f>readcounts!C43+1</f>
        <v>1</v>
      </c>
      <c r="L20">
        <f>readcounts!D43+1</f>
        <v>1</v>
      </c>
      <c r="M20">
        <f>readcounts!E43+1</f>
        <v>420</v>
      </c>
      <c r="N20">
        <f>readcounts!F43+1</f>
        <v>1</v>
      </c>
      <c r="O20">
        <f>readcounts!G43+1</f>
        <v>5</v>
      </c>
      <c r="P20">
        <f t="shared" si="0"/>
        <v>72</v>
      </c>
      <c r="R20" s="3" t="s">
        <v>367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4</v>
      </c>
      <c r="AA20" s="14" t="s">
        <v>341</v>
      </c>
      <c r="AB20" s="6">
        <f t="shared" si="1"/>
        <v>6</v>
      </c>
      <c r="AC20" s="6">
        <f t="shared" si="2"/>
        <v>1</v>
      </c>
      <c r="AD20" s="6">
        <f t="shared" si="3"/>
        <v>1</v>
      </c>
      <c r="AE20" s="6">
        <f t="shared" si="4"/>
        <v>1</v>
      </c>
      <c r="AF20" s="6">
        <f t="shared" si="5"/>
        <v>58</v>
      </c>
      <c r="AG20" s="6">
        <f t="shared" si="6"/>
        <v>3</v>
      </c>
    </row>
    <row r="21" spans="1:33" x14ac:dyDescent="0.2">
      <c r="A21" s="3" t="s">
        <v>677</v>
      </c>
      <c r="B21">
        <v>3</v>
      </c>
      <c r="C21">
        <v>0</v>
      </c>
      <c r="D21">
        <v>0</v>
      </c>
      <c r="E21">
        <v>291</v>
      </c>
      <c r="F21">
        <v>0</v>
      </c>
      <c r="G21">
        <v>2</v>
      </c>
      <c r="I21" s="3" t="s">
        <v>549</v>
      </c>
      <c r="J21">
        <f>readcounts!B183+1</f>
        <v>112</v>
      </c>
      <c r="K21">
        <f>readcounts!C183+1</f>
        <v>1</v>
      </c>
      <c r="L21">
        <f>readcounts!D183+1</f>
        <v>48</v>
      </c>
      <c r="M21">
        <f>readcounts!E183+1</f>
        <v>90</v>
      </c>
      <c r="N21">
        <f>readcounts!F183+1</f>
        <v>1</v>
      </c>
      <c r="O21">
        <f>readcounts!G183+1</f>
        <v>179</v>
      </c>
      <c r="P21">
        <f t="shared" si="0"/>
        <v>71.833333333333329</v>
      </c>
      <c r="R21" s="3" t="s">
        <v>387</v>
      </c>
      <c r="S21">
        <v>1</v>
      </c>
      <c r="T21">
        <v>0</v>
      </c>
      <c r="U21">
        <v>1</v>
      </c>
      <c r="V21">
        <v>1</v>
      </c>
      <c r="W21">
        <v>0</v>
      </c>
      <c r="X21">
        <v>1</v>
      </c>
      <c r="Y21">
        <v>4</v>
      </c>
      <c r="AA21" s="14" t="s">
        <v>346</v>
      </c>
      <c r="AB21" s="6">
        <f t="shared" si="1"/>
        <v>10</v>
      </c>
      <c r="AC21" s="6">
        <f t="shared" si="2"/>
        <v>7</v>
      </c>
      <c r="AD21" s="6">
        <f t="shared" si="3"/>
        <v>11</v>
      </c>
      <c r="AE21" s="6">
        <f t="shared" si="4"/>
        <v>420</v>
      </c>
      <c r="AF21" s="6">
        <f t="shared" si="5"/>
        <v>1</v>
      </c>
      <c r="AG21" s="6">
        <f t="shared" si="6"/>
        <v>155</v>
      </c>
    </row>
    <row r="22" spans="1:33" x14ac:dyDescent="0.2">
      <c r="A22" s="3" t="s">
        <v>546</v>
      </c>
      <c r="B22">
        <v>0</v>
      </c>
      <c r="C22">
        <v>0</v>
      </c>
      <c r="D22">
        <v>0</v>
      </c>
      <c r="E22">
        <v>11</v>
      </c>
      <c r="F22">
        <v>0</v>
      </c>
      <c r="G22">
        <v>7</v>
      </c>
      <c r="I22" s="3" t="s">
        <v>501</v>
      </c>
      <c r="J22">
        <f>readcounts!B52+1</f>
        <v>119</v>
      </c>
      <c r="K22">
        <f>readcounts!C52+1</f>
        <v>2</v>
      </c>
      <c r="L22">
        <f>readcounts!D52+1</f>
        <v>1</v>
      </c>
      <c r="M22">
        <f>readcounts!E52+1</f>
        <v>215</v>
      </c>
      <c r="N22">
        <f>readcounts!F52+1</f>
        <v>1</v>
      </c>
      <c r="O22">
        <f>readcounts!G52+1</f>
        <v>32</v>
      </c>
      <c r="P22">
        <f t="shared" si="0"/>
        <v>61.666666666666664</v>
      </c>
      <c r="R22" s="3" t="s">
        <v>737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4</v>
      </c>
      <c r="AA22" s="14" t="s">
        <v>584</v>
      </c>
      <c r="AB22" s="6">
        <f t="shared" si="1"/>
        <v>1</v>
      </c>
      <c r="AC22" s="6">
        <f t="shared" si="2"/>
        <v>1</v>
      </c>
      <c r="AD22" s="6">
        <f t="shared" si="3"/>
        <v>1</v>
      </c>
      <c r="AE22" s="6">
        <f t="shared" si="4"/>
        <v>1</v>
      </c>
      <c r="AF22" s="6">
        <f t="shared" si="5"/>
        <v>36</v>
      </c>
      <c r="AG22" s="6">
        <f t="shared" si="6"/>
        <v>5</v>
      </c>
    </row>
    <row r="23" spans="1:33" x14ac:dyDescent="0.2">
      <c r="A23" s="3" t="s">
        <v>547</v>
      </c>
      <c r="B23">
        <v>56</v>
      </c>
      <c r="C23">
        <v>0</v>
      </c>
      <c r="D23">
        <v>0</v>
      </c>
      <c r="E23">
        <v>83</v>
      </c>
      <c r="F23">
        <v>0</v>
      </c>
      <c r="G23">
        <v>24</v>
      </c>
      <c r="I23" s="3" t="s">
        <v>543</v>
      </c>
      <c r="J23">
        <f>readcounts!B39+1</f>
        <v>123</v>
      </c>
      <c r="K23">
        <f>readcounts!C39+1</f>
        <v>1</v>
      </c>
      <c r="L23">
        <f>readcounts!D39+1</f>
        <v>6</v>
      </c>
      <c r="M23">
        <f>readcounts!E39+1</f>
        <v>177</v>
      </c>
      <c r="N23">
        <f>readcounts!F39+1</f>
        <v>1</v>
      </c>
      <c r="O23">
        <f>readcounts!G39+1</f>
        <v>39</v>
      </c>
      <c r="P23">
        <f t="shared" si="0"/>
        <v>57.833333333333336</v>
      </c>
      <c r="R23" s="3" t="s">
        <v>571</v>
      </c>
      <c r="S23">
        <v>1</v>
      </c>
      <c r="T23">
        <v>0</v>
      </c>
      <c r="U23">
        <v>1</v>
      </c>
      <c r="V23">
        <v>0</v>
      </c>
      <c r="W23">
        <v>1</v>
      </c>
      <c r="X23">
        <v>1</v>
      </c>
      <c r="Y23">
        <v>4</v>
      </c>
      <c r="AA23" s="14" t="s">
        <v>655</v>
      </c>
      <c r="AB23" s="6">
        <f t="shared" si="1"/>
        <v>1</v>
      </c>
      <c r="AC23" s="6">
        <f t="shared" si="2"/>
        <v>1</v>
      </c>
      <c r="AD23" s="6">
        <f t="shared" si="3"/>
        <v>1</v>
      </c>
      <c r="AE23" s="6">
        <f t="shared" si="4"/>
        <v>127</v>
      </c>
      <c r="AF23" s="6">
        <f t="shared" si="5"/>
        <v>9</v>
      </c>
      <c r="AG23" s="6">
        <f t="shared" si="6"/>
        <v>9</v>
      </c>
    </row>
    <row r="24" spans="1:33" x14ac:dyDescent="0.2">
      <c r="A24" s="3" t="s">
        <v>514</v>
      </c>
      <c r="B24">
        <v>0</v>
      </c>
      <c r="C24">
        <v>0</v>
      </c>
      <c r="D24">
        <v>0</v>
      </c>
      <c r="E24">
        <v>3</v>
      </c>
      <c r="F24">
        <v>2</v>
      </c>
      <c r="G24">
        <v>1</v>
      </c>
      <c r="I24" s="3" t="s">
        <v>518</v>
      </c>
      <c r="J24">
        <f>readcounts!B92+1</f>
        <v>7</v>
      </c>
      <c r="K24">
        <f>readcounts!C92+1</f>
        <v>32</v>
      </c>
      <c r="L24">
        <f>readcounts!D92+1</f>
        <v>1</v>
      </c>
      <c r="M24">
        <f>readcounts!E92+1</f>
        <v>1</v>
      </c>
      <c r="N24">
        <f>readcounts!F92+1</f>
        <v>250</v>
      </c>
      <c r="O24">
        <f>readcounts!G92+1</f>
        <v>15</v>
      </c>
      <c r="P24">
        <f t="shared" si="0"/>
        <v>51</v>
      </c>
      <c r="R24" s="3" t="s">
        <v>388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4</v>
      </c>
      <c r="AA24" s="14" t="s">
        <v>534</v>
      </c>
      <c r="AB24" s="6">
        <f t="shared" si="1"/>
        <v>1</v>
      </c>
      <c r="AC24" s="6">
        <f t="shared" si="2"/>
        <v>1</v>
      </c>
      <c r="AD24" s="6">
        <f t="shared" si="3"/>
        <v>1</v>
      </c>
      <c r="AE24" s="6">
        <f t="shared" si="4"/>
        <v>137</v>
      </c>
      <c r="AF24" s="6">
        <f t="shared" si="5"/>
        <v>1</v>
      </c>
      <c r="AG24" s="6">
        <f t="shared" si="6"/>
        <v>51</v>
      </c>
    </row>
    <row r="25" spans="1:33" x14ac:dyDescent="0.2">
      <c r="A25" s="3" t="s">
        <v>736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I25" s="3" t="s">
        <v>677</v>
      </c>
      <c r="J25">
        <f>readcounts!B21+1</f>
        <v>4</v>
      </c>
      <c r="K25">
        <f>readcounts!C21+1</f>
        <v>1</v>
      </c>
      <c r="L25">
        <f>readcounts!D21+1</f>
        <v>1</v>
      </c>
      <c r="M25">
        <f>readcounts!E21+1</f>
        <v>292</v>
      </c>
      <c r="N25">
        <f>readcounts!F21+1</f>
        <v>1</v>
      </c>
      <c r="O25">
        <f>readcounts!G21+1</f>
        <v>3</v>
      </c>
      <c r="P25">
        <f t="shared" si="0"/>
        <v>50.333333333333336</v>
      </c>
      <c r="R25" s="3" t="s">
        <v>501</v>
      </c>
      <c r="S25">
        <v>1</v>
      </c>
      <c r="T25">
        <v>1</v>
      </c>
      <c r="U25">
        <v>0</v>
      </c>
      <c r="V25">
        <v>1</v>
      </c>
      <c r="W25">
        <v>0</v>
      </c>
      <c r="X25">
        <v>1</v>
      </c>
      <c r="Y25">
        <v>4</v>
      </c>
      <c r="AA25" s="14" t="s">
        <v>370</v>
      </c>
      <c r="AB25" s="6">
        <f t="shared" si="1"/>
        <v>14</v>
      </c>
      <c r="AC25" s="6">
        <f t="shared" si="2"/>
        <v>1</v>
      </c>
      <c r="AD25" s="6">
        <f t="shared" si="3"/>
        <v>1</v>
      </c>
      <c r="AE25" s="6">
        <f t="shared" si="4"/>
        <v>514</v>
      </c>
      <c r="AF25" s="6">
        <f t="shared" si="5"/>
        <v>1</v>
      </c>
      <c r="AG25" s="6">
        <f t="shared" si="6"/>
        <v>106</v>
      </c>
    </row>
    <row r="26" spans="1:33" x14ac:dyDescent="0.2">
      <c r="A26" s="3" t="s">
        <v>395</v>
      </c>
      <c r="B26">
        <v>0</v>
      </c>
      <c r="C26">
        <v>0</v>
      </c>
      <c r="D26">
        <v>0</v>
      </c>
      <c r="E26">
        <v>14</v>
      </c>
      <c r="F26">
        <v>0</v>
      </c>
      <c r="G26">
        <v>16</v>
      </c>
      <c r="I26" s="3" t="s">
        <v>375</v>
      </c>
      <c r="J26">
        <f>readcounts!B32+1</f>
        <v>50</v>
      </c>
      <c r="K26">
        <f>readcounts!C32+1</f>
        <v>52</v>
      </c>
      <c r="L26">
        <f>readcounts!D32+1</f>
        <v>2</v>
      </c>
      <c r="M26">
        <f>readcounts!E32+1</f>
        <v>1</v>
      </c>
      <c r="N26">
        <f>readcounts!F32+1</f>
        <v>175</v>
      </c>
      <c r="O26">
        <f>readcounts!G32+1</f>
        <v>3</v>
      </c>
      <c r="P26">
        <f t="shared" si="0"/>
        <v>47.166666666666664</v>
      </c>
      <c r="R26" s="3" t="s">
        <v>562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>
        <v>4</v>
      </c>
      <c r="AA26" s="14" t="s">
        <v>413</v>
      </c>
      <c r="AB26" s="6">
        <f t="shared" si="1"/>
        <v>80</v>
      </c>
      <c r="AC26" s="6">
        <f t="shared" si="2"/>
        <v>7</v>
      </c>
      <c r="AD26" s="6">
        <f t="shared" si="3"/>
        <v>9</v>
      </c>
      <c r="AE26" s="6">
        <f t="shared" si="4"/>
        <v>4480</v>
      </c>
      <c r="AF26" s="6">
        <f t="shared" si="5"/>
        <v>1</v>
      </c>
      <c r="AG26" s="6">
        <f t="shared" si="6"/>
        <v>478</v>
      </c>
    </row>
    <row r="27" spans="1:33" x14ac:dyDescent="0.2">
      <c r="A27" s="3" t="s">
        <v>534</v>
      </c>
      <c r="B27">
        <v>0</v>
      </c>
      <c r="C27">
        <v>0</v>
      </c>
      <c r="D27">
        <v>0</v>
      </c>
      <c r="E27">
        <v>136</v>
      </c>
      <c r="F27">
        <v>0</v>
      </c>
      <c r="G27">
        <v>50</v>
      </c>
      <c r="I27" s="3" t="s">
        <v>545</v>
      </c>
      <c r="J27">
        <f>readcounts!B101+1</f>
        <v>36</v>
      </c>
      <c r="K27">
        <f>readcounts!C101+1</f>
        <v>1</v>
      </c>
      <c r="L27">
        <f>readcounts!D101+1</f>
        <v>10</v>
      </c>
      <c r="M27">
        <f>readcounts!E101+1</f>
        <v>199</v>
      </c>
      <c r="N27">
        <f>readcounts!F101+1</f>
        <v>1</v>
      </c>
      <c r="O27">
        <f>readcounts!G101+1</f>
        <v>19</v>
      </c>
      <c r="P27">
        <f t="shared" si="0"/>
        <v>44.333333333333336</v>
      </c>
      <c r="R27" s="3" t="s">
        <v>448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4</v>
      </c>
      <c r="AA27" s="8" t="s">
        <v>515</v>
      </c>
      <c r="AB27" s="6">
        <f t="shared" si="1"/>
        <v>17</v>
      </c>
      <c r="AC27" s="6">
        <f t="shared" si="2"/>
        <v>72</v>
      </c>
      <c r="AD27" s="6">
        <f t="shared" si="3"/>
        <v>16</v>
      </c>
      <c r="AE27" s="6">
        <f t="shared" si="4"/>
        <v>20</v>
      </c>
      <c r="AF27" s="6">
        <f t="shared" si="5"/>
        <v>2</v>
      </c>
      <c r="AG27" s="6">
        <f t="shared" si="6"/>
        <v>12</v>
      </c>
    </row>
    <row r="28" spans="1:33" x14ac:dyDescent="0.2">
      <c r="A28" s="3" t="s">
        <v>604</v>
      </c>
      <c r="B28">
        <v>394</v>
      </c>
      <c r="C28">
        <v>49</v>
      </c>
      <c r="D28">
        <v>1</v>
      </c>
      <c r="E28">
        <v>0</v>
      </c>
      <c r="F28">
        <v>17</v>
      </c>
      <c r="G28">
        <v>2</v>
      </c>
      <c r="I28" s="3" t="s">
        <v>455</v>
      </c>
      <c r="J28">
        <f>readcounts!B185+1</f>
        <v>180</v>
      </c>
      <c r="K28">
        <f>readcounts!C185+1</f>
        <v>1</v>
      </c>
      <c r="L28">
        <f>readcounts!D185+1</f>
        <v>2</v>
      </c>
      <c r="M28">
        <f>readcounts!E185+1</f>
        <v>1</v>
      </c>
      <c r="N28">
        <f>readcounts!F185+1</f>
        <v>1</v>
      </c>
      <c r="O28">
        <f>readcounts!G185+1</f>
        <v>64</v>
      </c>
      <c r="P28">
        <f t="shared" si="0"/>
        <v>41.5</v>
      </c>
      <c r="R28" s="3" t="s">
        <v>734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4</v>
      </c>
      <c r="AA28" s="8" t="s">
        <v>616</v>
      </c>
      <c r="AB28" s="6">
        <f t="shared" si="1"/>
        <v>213</v>
      </c>
      <c r="AC28" s="6">
        <f t="shared" si="2"/>
        <v>55</v>
      </c>
      <c r="AD28" s="6">
        <f t="shared" si="3"/>
        <v>140</v>
      </c>
      <c r="AE28" s="6">
        <f t="shared" si="4"/>
        <v>742</v>
      </c>
      <c r="AF28" s="6">
        <f t="shared" si="5"/>
        <v>9</v>
      </c>
      <c r="AG28" s="6">
        <f t="shared" si="6"/>
        <v>748</v>
      </c>
    </row>
    <row r="29" spans="1:33" x14ac:dyDescent="0.2">
      <c r="A29" s="3" t="s">
        <v>699</v>
      </c>
      <c r="B29">
        <v>9</v>
      </c>
      <c r="C29">
        <v>0</v>
      </c>
      <c r="D29">
        <v>0</v>
      </c>
      <c r="E29">
        <v>7</v>
      </c>
      <c r="F29">
        <v>0</v>
      </c>
      <c r="G29">
        <v>1</v>
      </c>
      <c r="I29" s="3" t="s">
        <v>594</v>
      </c>
      <c r="J29">
        <f>readcounts!B69+1</f>
        <v>4</v>
      </c>
      <c r="K29">
        <f>readcounts!C69+1</f>
        <v>1</v>
      </c>
      <c r="L29">
        <f>readcounts!D69+1</f>
        <v>2</v>
      </c>
      <c r="M29">
        <f>readcounts!E69+1</f>
        <v>1</v>
      </c>
      <c r="N29">
        <f>readcounts!F69+1</f>
        <v>224</v>
      </c>
      <c r="O29">
        <f>readcounts!G69+1</f>
        <v>1</v>
      </c>
      <c r="P29">
        <f t="shared" si="0"/>
        <v>38.833333333333336</v>
      </c>
      <c r="R29" s="3" t="s">
        <v>585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4</v>
      </c>
      <c r="AA29" s="9" t="s">
        <v>515</v>
      </c>
      <c r="AB29" s="6">
        <f t="shared" si="1"/>
        <v>17</v>
      </c>
      <c r="AC29" s="6">
        <f t="shared" si="2"/>
        <v>72</v>
      </c>
      <c r="AD29" s="6">
        <f t="shared" si="3"/>
        <v>16</v>
      </c>
      <c r="AE29" s="6">
        <f t="shared" si="4"/>
        <v>20</v>
      </c>
      <c r="AF29" s="6">
        <f t="shared" si="5"/>
        <v>2</v>
      </c>
      <c r="AG29" s="6">
        <f t="shared" si="6"/>
        <v>12</v>
      </c>
    </row>
    <row r="30" spans="1:33" x14ac:dyDescent="0.2">
      <c r="A30" s="3" t="s">
        <v>686</v>
      </c>
      <c r="B30">
        <v>0</v>
      </c>
      <c r="C30">
        <v>0</v>
      </c>
      <c r="D30">
        <v>0</v>
      </c>
      <c r="E30">
        <v>1</v>
      </c>
      <c r="F30">
        <v>0</v>
      </c>
      <c r="G30">
        <v>19</v>
      </c>
      <c r="I30" s="3" t="s">
        <v>401</v>
      </c>
      <c r="J30">
        <f>readcounts!B20+1</f>
        <v>7</v>
      </c>
      <c r="K30">
        <f>readcounts!C20+1</f>
        <v>1</v>
      </c>
      <c r="L30">
        <f>readcounts!D20+1</f>
        <v>128</v>
      </c>
      <c r="M30">
        <f>readcounts!E20+1</f>
        <v>1</v>
      </c>
      <c r="N30">
        <f>readcounts!F20+1</f>
        <v>90</v>
      </c>
      <c r="O30">
        <f>readcounts!G20+1</f>
        <v>3</v>
      </c>
      <c r="P30">
        <f t="shared" si="0"/>
        <v>38.333333333333336</v>
      </c>
      <c r="R30" s="3" t="s">
        <v>459</v>
      </c>
      <c r="S30">
        <v>1</v>
      </c>
      <c r="T30">
        <v>0</v>
      </c>
      <c r="U30">
        <v>1</v>
      </c>
      <c r="V30">
        <v>0</v>
      </c>
      <c r="W30">
        <v>1</v>
      </c>
      <c r="X30">
        <v>1</v>
      </c>
      <c r="Y30">
        <v>4</v>
      </c>
      <c r="AA30" s="9" t="s">
        <v>616</v>
      </c>
      <c r="AB30" s="6">
        <f t="shared" si="1"/>
        <v>213</v>
      </c>
      <c r="AC30" s="6">
        <f t="shared" si="2"/>
        <v>55</v>
      </c>
      <c r="AD30" s="6">
        <f t="shared" si="3"/>
        <v>140</v>
      </c>
      <c r="AE30" s="6">
        <f t="shared" si="4"/>
        <v>742</v>
      </c>
      <c r="AF30" s="6">
        <f t="shared" si="5"/>
        <v>9</v>
      </c>
      <c r="AG30" s="6">
        <f t="shared" si="6"/>
        <v>748</v>
      </c>
    </row>
    <row r="31" spans="1:33" x14ac:dyDescent="0.2">
      <c r="A31" s="3" t="s">
        <v>697</v>
      </c>
      <c r="B31">
        <v>1</v>
      </c>
      <c r="C31">
        <v>0</v>
      </c>
      <c r="D31">
        <v>1</v>
      </c>
      <c r="E31">
        <v>16</v>
      </c>
      <c r="F31">
        <v>0</v>
      </c>
      <c r="G31">
        <v>0</v>
      </c>
      <c r="I31" s="3" t="s">
        <v>578</v>
      </c>
      <c r="J31">
        <f>readcounts!B4+1</f>
        <v>2</v>
      </c>
      <c r="K31">
        <f>readcounts!C4+1</f>
        <v>1</v>
      </c>
      <c r="L31">
        <f>readcounts!D4+1</f>
        <v>1</v>
      </c>
      <c r="M31">
        <f>readcounts!E4+1</f>
        <v>195</v>
      </c>
      <c r="N31">
        <f>readcounts!F4+1</f>
        <v>1</v>
      </c>
      <c r="O31">
        <f>readcounts!G4+1</f>
        <v>11</v>
      </c>
      <c r="P31">
        <f t="shared" si="0"/>
        <v>35.166666666666664</v>
      </c>
      <c r="R31" s="3" t="s">
        <v>518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4</v>
      </c>
      <c r="AA31" s="9" t="s">
        <v>511</v>
      </c>
      <c r="AB31" s="6">
        <f t="shared" si="1"/>
        <v>48</v>
      </c>
      <c r="AC31" s="6">
        <f t="shared" si="2"/>
        <v>1</v>
      </c>
      <c r="AD31" s="6">
        <f t="shared" si="3"/>
        <v>5</v>
      </c>
      <c r="AE31" s="6">
        <f t="shared" si="4"/>
        <v>2</v>
      </c>
      <c r="AF31" s="6">
        <f t="shared" si="5"/>
        <v>2</v>
      </c>
      <c r="AG31" s="6">
        <f t="shared" si="6"/>
        <v>2</v>
      </c>
    </row>
    <row r="32" spans="1:33" x14ac:dyDescent="0.2">
      <c r="A32" s="3" t="s">
        <v>375</v>
      </c>
      <c r="B32">
        <v>49</v>
      </c>
      <c r="C32">
        <v>51</v>
      </c>
      <c r="D32">
        <v>1</v>
      </c>
      <c r="E32">
        <v>0</v>
      </c>
      <c r="F32">
        <v>174</v>
      </c>
      <c r="G32">
        <v>2</v>
      </c>
      <c r="I32" s="3" t="s">
        <v>700</v>
      </c>
      <c r="J32">
        <f>readcounts!B97+1</f>
        <v>7</v>
      </c>
      <c r="K32">
        <f>readcounts!C97+1</f>
        <v>5</v>
      </c>
      <c r="L32">
        <f>readcounts!D97+1</f>
        <v>1</v>
      </c>
      <c r="M32">
        <f>readcounts!E97+1</f>
        <v>14</v>
      </c>
      <c r="N32">
        <f>readcounts!F97+1</f>
        <v>1</v>
      </c>
      <c r="O32">
        <f>readcounts!G97+1</f>
        <v>183</v>
      </c>
      <c r="P32">
        <f t="shared" si="0"/>
        <v>35.166666666666664</v>
      </c>
      <c r="R32" s="3" t="s">
        <v>700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4</v>
      </c>
      <c r="AA32" s="9" t="s">
        <v>687</v>
      </c>
      <c r="AB32" s="6">
        <f t="shared" si="1"/>
        <v>9</v>
      </c>
      <c r="AC32" s="6">
        <f t="shared" si="2"/>
        <v>1</v>
      </c>
      <c r="AD32" s="6">
        <f t="shared" si="3"/>
        <v>2</v>
      </c>
      <c r="AE32" s="6">
        <f t="shared" si="4"/>
        <v>15</v>
      </c>
      <c r="AF32" s="6">
        <f t="shared" si="5"/>
        <v>3</v>
      </c>
      <c r="AG32" s="6">
        <f t="shared" si="6"/>
        <v>7</v>
      </c>
    </row>
    <row r="33" spans="1:33" x14ac:dyDescent="0.2">
      <c r="A33" s="3" t="s">
        <v>576</v>
      </c>
      <c r="B33">
        <v>0</v>
      </c>
      <c r="C33">
        <v>0</v>
      </c>
      <c r="D33">
        <v>0</v>
      </c>
      <c r="E33">
        <v>3</v>
      </c>
      <c r="F33">
        <v>0</v>
      </c>
      <c r="G33">
        <v>1</v>
      </c>
      <c r="I33" s="3" t="s">
        <v>534</v>
      </c>
      <c r="J33">
        <f>readcounts!B27+1</f>
        <v>1</v>
      </c>
      <c r="K33">
        <f>readcounts!C27+1</f>
        <v>1</v>
      </c>
      <c r="L33">
        <f>readcounts!D27+1</f>
        <v>1</v>
      </c>
      <c r="M33">
        <f>readcounts!E27+1</f>
        <v>137</v>
      </c>
      <c r="N33">
        <f>readcounts!F27+1</f>
        <v>1</v>
      </c>
      <c r="O33">
        <f>readcounts!G27+1</f>
        <v>51</v>
      </c>
      <c r="P33">
        <f t="shared" si="0"/>
        <v>32</v>
      </c>
      <c r="R33" s="3" t="s">
        <v>545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4</v>
      </c>
      <c r="AA33" s="9" t="s">
        <v>413</v>
      </c>
      <c r="AB33" s="6">
        <f t="shared" si="1"/>
        <v>80</v>
      </c>
      <c r="AC33" s="6">
        <f t="shared" si="2"/>
        <v>7</v>
      </c>
      <c r="AD33" s="6">
        <f t="shared" si="3"/>
        <v>9</v>
      </c>
      <c r="AE33" s="6">
        <f t="shared" si="4"/>
        <v>4480</v>
      </c>
      <c r="AF33" s="6">
        <f t="shared" si="5"/>
        <v>1</v>
      </c>
      <c r="AG33" s="6">
        <f t="shared" si="6"/>
        <v>478</v>
      </c>
    </row>
    <row r="34" spans="1:33" x14ac:dyDescent="0.2">
      <c r="A34" s="3" t="s">
        <v>409</v>
      </c>
      <c r="B34">
        <v>0</v>
      </c>
      <c r="C34">
        <v>0</v>
      </c>
      <c r="D34">
        <v>0</v>
      </c>
      <c r="E34">
        <v>1</v>
      </c>
      <c r="F34">
        <v>0</v>
      </c>
      <c r="G34">
        <v>29</v>
      </c>
      <c r="I34" s="3" t="s">
        <v>672</v>
      </c>
      <c r="J34">
        <f>readcounts!B165+1</f>
        <v>3</v>
      </c>
      <c r="K34">
        <f>readcounts!C165+1</f>
        <v>90</v>
      </c>
      <c r="L34">
        <f>readcounts!D165+1</f>
        <v>1</v>
      </c>
      <c r="M34">
        <f>readcounts!E165+1</f>
        <v>93</v>
      </c>
      <c r="N34">
        <f>readcounts!F165+1</f>
        <v>1</v>
      </c>
      <c r="O34">
        <f>readcounts!G165+1</f>
        <v>1</v>
      </c>
      <c r="P34">
        <f t="shared" ref="P34:P65" si="7">AVERAGE(J34:O34)</f>
        <v>31.5</v>
      </c>
      <c r="R34" s="3" t="s">
        <v>424</v>
      </c>
      <c r="S34">
        <v>1</v>
      </c>
      <c r="T34">
        <v>1</v>
      </c>
      <c r="U34">
        <v>0</v>
      </c>
      <c r="V34">
        <v>1</v>
      </c>
      <c r="W34">
        <v>0</v>
      </c>
      <c r="X34">
        <v>1</v>
      </c>
      <c r="Y34">
        <v>4</v>
      </c>
      <c r="AA34" s="9" t="s">
        <v>604</v>
      </c>
      <c r="AB34" s="6">
        <f t="shared" si="1"/>
        <v>395</v>
      </c>
      <c r="AC34" s="6">
        <f t="shared" si="2"/>
        <v>50</v>
      </c>
      <c r="AD34" s="6">
        <f t="shared" si="3"/>
        <v>2</v>
      </c>
      <c r="AE34" s="6">
        <f t="shared" si="4"/>
        <v>1</v>
      </c>
      <c r="AF34" s="6">
        <f t="shared" si="5"/>
        <v>18</v>
      </c>
      <c r="AG34" s="6">
        <f t="shared" si="6"/>
        <v>3</v>
      </c>
    </row>
    <row r="35" spans="1:33" x14ac:dyDescent="0.2">
      <c r="A35" s="3" t="s">
        <v>504</v>
      </c>
      <c r="B35">
        <v>2</v>
      </c>
      <c r="C35">
        <v>2</v>
      </c>
      <c r="D35">
        <v>0</v>
      </c>
      <c r="E35">
        <v>0</v>
      </c>
      <c r="F35">
        <v>0</v>
      </c>
      <c r="G35">
        <v>2</v>
      </c>
      <c r="I35" s="3" t="s">
        <v>337</v>
      </c>
      <c r="J35">
        <f>readcounts!B142+1</f>
        <v>1</v>
      </c>
      <c r="K35">
        <f>readcounts!C142+1</f>
        <v>100</v>
      </c>
      <c r="L35">
        <f>readcounts!D142+1</f>
        <v>8</v>
      </c>
      <c r="M35">
        <f>readcounts!E142+1</f>
        <v>1</v>
      </c>
      <c r="N35">
        <f>readcounts!F142+1</f>
        <v>31</v>
      </c>
      <c r="O35">
        <f>readcounts!G142+1</f>
        <v>39</v>
      </c>
      <c r="P35">
        <f t="shared" si="7"/>
        <v>30</v>
      </c>
      <c r="R35" s="3" t="s">
        <v>385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>
        <v>4</v>
      </c>
      <c r="AA35" s="9" t="s">
        <v>375</v>
      </c>
      <c r="AB35" s="6">
        <f t="shared" si="1"/>
        <v>50</v>
      </c>
      <c r="AC35" s="6">
        <f t="shared" si="2"/>
        <v>52</v>
      </c>
      <c r="AD35" s="6">
        <f t="shared" si="3"/>
        <v>2</v>
      </c>
      <c r="AE35" s="6">
        <f t="shared" si="4"/>
        <v>1</v>
      </c>
      <c r="AF35" s="6">
        <f t="shared" si="5"/>
        <v>175</v>
      </c>
      <c r="AG35" s="6">
        <f t="shared" si="6"/>
        <v>3</v>
      </c>
    </row>
    <row r="36" spans="1:33" x14ac:dyDescent="0.2">
      <c r="A36" s="3" t="s">
        <v>484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I36" s="3" t="s">
        <v>391</v>
      </c>
      <c r="J36">
        <f>readcounts!B38+1</f>
        <v>70</v>
      </c>
      <c r="K36">
        <f>readcounts!C38+1</f>
        <v>1</v>
      </c>
      <c r="L36">
        <f>readcounts!D38+1</f>
        <v>1</v>
      </c>
      <c r="M36">
        <f>readcounts!E38+1</f>
        <v>80</v>
      </c>
      <c r="N36">
        <f>readcounts!F38+1</f>
        <v>6</v>
      </c>
      <c r="O36">
        <f>readcounts!G38+1</f>
        <v>14</v>
      </c>
      <c r="P36">
        <f t="shared" si="7"/>
        <v>28.666666666666668</v>
      </c>
      <c r="R36" s="3" t="s">
        <v>359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4</v>
      </c>
      <c r="AA36" s="9" t="s">
        <v>638</v>
      </c>
      <c r="AB36" s="6">
        <f t="shared" si="1"/>
        <v>18</v>
      </c>
      <c r="AC36" s="6">
        <f t="shared" si="2"/>
        <v>1</v>
      </c>
      <c r="AD36" s="6">
        <f t="shared" si="3"/>
        <v>38</v>
      </c>
      <c r="AE36" s="6">
        <f t="shared" si="4"/>
        <v>408</v>
      </c>
      <c r="AF36" s="6">
        <f t="shared" si="5"/>
        <v>56</v>
      </c>
      <c r="AG36" s="6">
        <f t="shared" si="6"/>
        <v>307</v>
      </c>
    </row>
    <row r="37" spans="1:33" x14ac:dyDescent="0.2">
      <c r="A37" s="3" t="s">
        <v>638</v>
      </c>
      <c r="B37">
        <v>17</v>
      </c>
      <c r="C37">
        <v>0</v>
      </c>
      <c r="D37">
        <v>37</v>
      </c>
      <c r="E37">
        <v>407</v>
      </c>
      <c r="F37">
        <v>55</v>
      </c>
      <c r="G37">
        <v>306</v>
      </c>
      <c r="I37" s="3" t="s">
        <v>547</v>
      </c>
      <c r="J37">
        <f>readcounts!B23+1</f>
        <v>57</v>
      </c>
      <c r="K37">
        <f>readcounts!C23+1</f>
        <v>1</v>
      </c>
      <c r="L37">
        <f>readcounts!D23+1</f>
        <v>1</v>
      </c>
      <c r="M37">
        <f>readcounts!E23+1</f>
        <v>84</v>
      </c>
      <c r="N37">
        <f>readcounts!F23+1</f>
        <v>1</v>
      </c>
      <c r="O37">
        <f>readcounts!G23+1</f>
        <v>25</v>
      </c>
      <c r="P37">
        <f t="shared" si="7"/>
        <v>28.166666666666668</v>
      </c>
      <c r="R37" s="3" t="s">
        <v>379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4</v>
      </c>
      <c r="AA37" s="9" t="s">
        <v>461</v>
      </c>
      <c r="AB37" s="6">
        <f t="shared" si="1"/>
        <v>10</v>
      </c>
      <c r="AC37" s="6">
        <f t="shared" si="2"/>
        <v>4</v>
      </c>
      <c r="AD37" s="6">
        <f t="shared" si="3"/>
        <v>4</v>
      </c>
      <c r="AE37" s="6">
        <f t="shared" si="4"/>
        <v>9</v>
      </c>
      <c r="AF37" s="6">
        <f t="shared" si="5"/>
        <v>1</v>
      </c>
      <c r="AG37" s="6">
        <f t="shared" si="6"/>
        <v>2</v>
      </c>
    </row>
    <row r="38" spans="1:33" x14ac:dyDescent="0.2">
      <c r="A38" s="3" t="s">
        <v>391</v>
      </c>
      <c r="B38">
        <v>69</v>
      </c>
      <c r="C38">
        <v>0</v>
      </c>
      <c r="D38">
        <v>0</v>
      </c>
      <c r="E38">
        <v>79</v>
      </c>
      <c r="F38">
        <v>5</v>
      </c>
      <c r="G38">
        <v>13</v>
      </c>
      <c r="I38" s="3" t="s">
        <v>463</v>
      </c>
      <c r="J38">
        <f>readcounts!B102+1</f>
        <v>38</v>
      </c>
      <c r="K38">
        <f>readcounts!C102+1</f>
        <v>1</v>
      </c>
      <c r="L38">
        <f>readcounts!D102+1</f>
        <v>2</v>
      </c>
      <c r="M38">
        <f>readcounts!E102+1</f>
        <v>106</v>
      </c>
      <c r="N38">
        <f>readcounts!F102+1</f>
        <v>5</v>
      </c>
      <c r="O38">
        <f>readcounts!G102+1</f>
        <v>14</v>
      </c>
      <c r="P38">
        <f t="shared" si="7"/>
        <v>27.666666666666668</v>
      </c>
      <c r="R38" s="3" t="s">
        <v>542</v>
      </c>
      <c r="S38">
        <v>1</v>
      </c>
      <c r="T38">
        <v>0</v>
      </c>
      <c r="U38">
        <v>1</v>
      </c>
      <c r="V38">
        <v>1</v>
      </c>
      <c r="W38">
        <v>0</v>
      </c>
      <c r="X38">
        <v>1</v>
      </c>
      <c r="Y38">
        <v>4</v>
      </c>
      <c r="AA38" s="9" t="s">
        <v>346</v>
      </c>
      <c r="AB38" s="6">
        <f t="shared" si="1"/>
        <v>10</v>
      </c>
      <c r="AC38" s="6">
        <f t="shared" si="2"/>
        <v>7</v>
      </c>
      <c r="AD38" s="6">
        <f t="shared" si="3"/>
        <v>11</v>
      </c>
      <c r="AE38" s="6">
        <f t="shared" si="4"/>
        <v>420</v>
      </c>
      <c r="AF38" s="6">
        <f t="shared" si="5"/>
        <v>1</v>
      </c>
      <c r="AG38" s="6">
        <f t="shared" si="6"/>
        <v>155</v>
      </c>
    </row>
    <row r="39" spans="1:33" x14ac:dyDescent="0.2">
      <c r="A39" s="3" t="s">
        <v>543</v>
      </c>
      <c r="B39">
        <v>122</v>
      </c>
      <c r="C39">
        <v>0</v>
      </c>
      <c r="D39">
        <v>5</v>
      </c>
      <c r="E39">
        <v>176</v>
      </c>
      <c r="F39">
        <v>0</v>
      </c>
      <c r="G39">
        <v>38</v>
      </c>
      <c r="I39" s="3" t="s">
        <v>471</v>
      </c>
      <c r="J39">
        <f>readcounts!B174+1</f>
        <v>10</v>
      </c>
      <c r="K39">
        <f>readcounts!C174+1</f>
        <v>1</v>
      </c>
      <c r="L39">
        <f>readcounts!D174+1</f>
        <v>5</v>
      </c>
      <c r="M39">
        <f>readcounts!E174+1</f>
        <v>1</v>
      </c>
      <c r="N39">
        <f>readcounts!F174+1</f>
        <v>13</v>
      </c>
      <c r="O39">
        <f>readcounts!G174+1</f>
        <v>131</v>
      </c>
      <c r="P39">
        <f t="shared" si="7"/>
        <v>26.833333333333332</v>
      </c>
      <c r="R39" s="3" t="s">
        <v>539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>
        <v>4</v>
      </c>
      <c r="AA39" s="9" t="s">
        <v>538</v>
      </c>
      <c r="AB39" s="6">
        <f t="shared" si="1"/>
        <v>37</v>
      </c>
      <c r="AC39" s="6">
        <f t="shared" si="2"/>
        <v>56</v>
      </c>
      <c r="AD39" s="6">
        <f t="shared" si="3"/>
        <v>7</v>
      </c>
      <c r="AE39" s="6">
        <f t="shared" si="4"/>
        <v>14</v>
      </c>
      <c r="AF39" s="6">
        <f t="shared" si="5"/>
        <v>1</v>
      </c>
      <c r="AG39" s="6">
        <f t="shared" si="6"/>
        <v>9</v>
      </c>
    </row>
    <row r="40" spans="1:33" x14ac:dyDescent="0.2">
      <c r="A40" s="3" t="s">
        <v>367</v>
      </c>
      <c r="B40">
        <v>2</v>
      </c>
      <c r="C40">
        <v>0</v>
      </c>
      <c r="D40">
        <v>1</v>
      </c>
      <c r="E40">
        <v>23</v>
      </c>
      <c r="F40">
        <v>0</v>
      </c>
      <c r="G40">
        <v>8</v>
      </c>
      <c r="I40" s="3" t="s">
        <v>656</v>
      </c>
      <c r="J40">
        <f>readcounts!B179+1</f>
        <v>48</v>
      </c>
      <c r="K40">
        <f>readcounts!C179+1</f>
        <v>1</v>
      </c>
      <c r="L40">
        <f>readcounts!D179+1</f>
        <v>1</v>
      </c>
      <c r="M40">
        <f>readcounts!E179+1</f>
        <v>92</v>
      </c>
      <c r="N40">
        <f>readcounts!F179+1</f>
        <v>1</v>
      </c>
      <c r="O40">
        <f>readcounts!G179+1</f>
        <v>11</v>
      </c>
      <c r="P40">
        <f t="shared" si="7"/>
        <v>25.666666666666668</v>
      </c>
      <c r="R40" s="3" t="s">
        <v>337</v>
      </c>
      <c r="S40">
        <v>0</v>
      </c>
      <c r="T40">
        <v>1</v>
      </c>
      <c r="U40">
        <v>1</v>
      </c>
      <c r="V40">
        <v>0</v>
      </c>
      <c r="W40">
        <v>1</v>
      </c>
      <c r="X40">
        <v>1</v>
      </c>
      <c r="Y40">
        <v>4</v>
      </c>
      <c r="AA40" s="9" t="s">
        <v>463</v>
      </c>
      <c r="AB40" s="6">
        <f t="shared" si="1"/>
        <v>38</v>
      </c>
      <c r="AC40" s="6">
        <f t="shared" si="2"/>
        <v>1</v>
      </c>
      <c r="AD40" s="6">
        <f t="shared" si="3"/>
        <v>2</v>
      </c>
      <c r="AE40" s="6">
        <f t="shared" si="4"/>
        <v>106</v>
      </c>
      <c r="AF40" s="6">
        <f t="shared" si="5"/>
        <v>5</v>
      </c>
      <c r="AG40" s="6">
        <f t="shared" si="6"/>
        <v>14</v>
      </c>
    </row>
    <row r="41" spans="1:33" x14ac:dyDescent="0.2">
      <c r="A41" s="3" t="s">
        <v>387</v>
      </c>
      <c r="B41">
        <v>26</v>
      </c>
      <c r="C41">
        <v>0</v>
      </c>
      <c r="D41">
        <v>1</v>
      </c>
      <c r="E41">
        <v>1</v>
      </c>
      <c r="F41">
        <v>0</v>
      </c>
      <c r="G41">
        <v>1</v>
      </c>
      <c r="I41" s="3" t="s">
        <v>737</v>
      </c>
      <c r="J41">
        <f>readcounts!B47+1</f>
        <v>71</v>
      </c>
      <c r="K41">
        <f>readcounts!C47+1</f>
        <v>29</v>
      </c>
      <c r="L41">
        <f>readcounts!D47+1</f>
        <v>3</v>
      </c>
      <c r="M41">
        <f>readcounts!E47+1</f>
        <v>1</v>
      </c>
      <c r="N41">
        <f>readcounts!F47+1</f>
        <v>1</v>
      </c>
      <c r="O41">
        <f>readcounts!G47+1</f>
        <v>46</v>
      </c>
      <c r="P41">
        <f t="shared" si="7"/>
        <v>25.166666666666668</v>
      </c>
      <c r="R41" s="3" t="s">
        <v>481</v>
      </c>
      <c r="S41">
        <v>1</v>
      </c>
      <c r="T41">
        <v>0</v>
      </c>
      <c r="U41">
        <v>1</v>
      </c>
      <c r="V41">
        <v>0</v>
      </c>
      <c r="W41">
        <v>1</v>
      </c>
      <c r="X41">
        <v>1</v>
      </c>
      <c r="Y41">
        <v>4</v>
      </c>
      <c r="AA41" s="9" t="s">
        <v>412</v>
      </c>
      <c r="AB41" s="6">
        <f t="shared" si="1"/>
        <v>5</v>
      </c>
      <c r="AC41" s="6">
        <f t="shared" si="2"/>
        <v>1</v>
      </c>
      <c r="AD41" s="6">
        <f t="shared" si="3"/>
        <v>4</v>
      </c>
      <c r="AE41" s="6">
        <f t="shared" si="4"/>
        <v>6</v>
      </c>
      <c r="AF41" s="6">
        <f t="shared" si="5"/>
        <v>27</v>
      </c>
      <c r="AG41" s="6">
        <f t="shared" si="6"/>
        <v>5</v>
      </c>
    </row>
    <row r="42" spans="1:33" x14ac:dyDescent="0.2">
      <c r="A42" s="3" t="s">
        <v>461</v>
      </c>
      <c r="B42">
        <v>9</v>
      </c>
      <c r="C42">
        <v>3</v>
      </c>
      <c r="D42">
        <v>3</v>
      </c>
      <c r="E42">
        <v>8</v>
      </c>
      <c r="F42">
        <v>0</v>
      </c>
      <c r="G42">
        <v>1</v>
      </c>
      <c r="I42" s="3" t="s">
        <v>657</v>
      </c>
      <c r="J42">
        <f>readcounts!B82+1</f>
        <v>3</v>
      </c>
      <c r="K42">
        <f>readcounts!C82+1</f>
        <v>1</v>
      </c>
      <c r="L42">
        <f>readcounts!D82+1</f>
        <v>3</v>
      </c>
      <c r="M42">
        <f>readcounts!E82+1</f>
        <v>141</v>
      </c>
      <c r="N42">
        <f>readcounts!F82+1</f>
        <v>1</v>
      </c>
      <c r="O42">
        <f>readcounts!G82+1</f>
        <v>1</v>
      </c>
      <c r="P42">
        <f t="shared" si="7"/>
        <v>25</v>
      </c>
      <c r="R42" s="3" t="s">
        <v>447</v>
      </c>
      <c r="S42">
        <v>1</v>
      </c>
      <c r="T42">
        <v>1</v>
      </c>
      <c r="U42">
        <v>0</v>
      </c>
      <c r="V42">
        <v>1</v>
      </c>
      <c r="W42">
        <v>0</v>
      </c>
      <c r="X42">
        <v>1</v>
      </c>
      <c r="Y42">
        <v>4</v>
      </c>
    </row>
    <row r="43" spans="1:33" x14ac:dyDescent="0.2">
      <c r="A43" s="3" t="s">
        <v>407</v>
      </c>
      <c r="B43">
        <v>3</v>
      </c>
      <c r="C43">
        <v>0</v>
      </c>
      <c r="D43">
        <v>0</v>
      </c>
      <c r="E43">
        <v>419</v>
      </c>
      <c r="F43">
        <v>0</v>
      </c>
      <c r="G43">
        <v>4</v>
      </c>
      <c r="I43" s="3" t="s">
        <v>530</v>
      </c>
      <c r="J43">
        <f>readcounts!B60+1</f>
        <v>5</v>
      </c>
      <c r="K43">
        <f>readcounts!C60+1</f>
        <v>1</v>
      </c>
      <c r="L43">
        <f>readcounts!D60+1</f>
        <v>1</v>
      </c>
      <c r="M43">
        <f>readcounts!E60+1</f>
        <v>136</v>
      </c>
      <c r="N43">
        <f>readcounts!F60+1</f>
        <v>1</v>
      </c>
      <c r="O43">
        <f>readcounts!G60+1</f>
        <v>5</v>
      </c>
      <c r="P43">
        <f t="shared" si="7"/>
        <v>24.833333333333332</v>
      </c>
      <c r="R43" s="3" t="s">
        <v>499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4</v>
      </c>
    </row>
    <row r="44" spans="1:33" x14ac:dyDescent="0.2">
      <c r="A44" s="3" t="s">
        <v>626</v>
      </c>
      <c r="B44">
        <v>5</v>
      </c>
      <c r="C44">
        <v>0</v>
      </c>
      <c r="D44">
        <v>0</v>
      </c>
      <c r="E44">
        <v>4</v>
      </c>
      <c r="F44">
        <v>5</v>
      </c>
      <c r="G44">
        <v>0</v>
      </c>
      <c r="I44" s="3" t="s">
        <v>655</v>
      </c>
      <c r="J44">
        <f>readcounts!B95+1</f>
        <v>1</v>
      </c>
      <c r="K44">
        <f>readcounts!C95+1</f>
        <v>1</v>
      </c>
      <c r="L44">
        <f>readcounts!D95+1</f>
        <v>1</v>
      </c>
      <c r="M44">
        <f>readcounts!E95+1</f>
        <v>127</v>
      </c>
      <c r="N44">
        <f>readcounts!F95+1</f>
        <v>9</v>
      </c>
      <c r="O44">
        <f>readcounts!G95+1</f>
        <v>9</v>
      </c>
      <c r="P44">
        <f t="shared" si="7"/>
        <v>24.666666666666668</v>
      </c>
      <c r="R44" s="3" t="s">
        <v>421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>
        <v>4</v>
      </c>
    </row>
    <row r="45" spans="1:33" x14ac:dyDescent="0.2">
      <c r="A45" s="3" t="s">
        <v>612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I45" s="3" t="s">
        <v>515</v>
      </c>
      <c r="J45">
        <f>readcounts!B15+1</f>
        <v>17</v>
      </c>
      <c r="K45">
        <f>readcounts!C15+1</f>
        <v>72</v>
      </c>
      <c r="L45">
        <f>readcounts!D15+1</f>
        <v>16</v>
      </c>
      <c r="M45">
        <f>readcounts!E15+1</f>
        <v>20</v>
      </c>
      <c r="N45">
        <f>readcounts!F15+1</f>
        <v>2</v>
      </c>
      <c r="O45">
        <f>readcounts!G15+1</f>
        <v>12</v>
      </c>
      <c r="P45">
        <f t="shared" si="7"/>
        <v>23.166666666666668</v>
      </c>
      <c r="R45" s="3" t="s">
        <v>595</v>
      </c>
      <c r="S45">
        <v>1</v>
      </c>
      <c r="T45">
        <v>0</v>
      </c>
      <c r="U45">
        <v>1</v>
      </c>
      <c r="V45">
        <v>1</v>
      </c>
      <c r="W45">
        <v>0</v>
      </c>
      <c r="X45">
        <v>1</v>
      </c>
      <c r="Y45">
        <v>4</v>
      </c>
    </row>
    <row r="46" spans="1:33" x14ac:dyDescent="0.2">
      <c r="A46" s="3" t="s">
        <v>739</v>
      </c>
      <c r="B46">
        <v>0</v>
      </c>
      <c r="C46">
        <v>1</v>
      </c>
      <c r="D46">
        <v>3</v>
      </c>
      <c r="E46">
        <v>0</v>
      </c>
      <c r="F46">
        <v>0</v>
      </c>
      <c r="G46">
        <v>4</v>
      </c>
      <c r="I46" s="3" t="s">
        <v>571</v>
      </c>
      <c r="J46">
        <f>readcounts!B50+1</f>
        <v>2</v>
      </c>
      <c r="K46">
        <f>readcounts!C50+1</f>
        <v>1</v>
      </c>
      <c r="L46">
        <f>readcounts!D50+1</f>
        <v>95</v>
      </c>
      <c r="M46">
        <f>readcounts!E50+1</f>
        <v>1</v>
      </c>
      <c r="N46">
        <f>readcounts!F50+1</f>
        <v>23</v>
      </c>
      <c r="O46">
        <f>readcounts!G50+1</f>
        <v>15</v>
      </c>
      <c r="P46">
        <f t="shared" si="7"/>
        <v>22.833333333333332</v>
      </c>
      <c r="R46" s="3" t="s">
        <v>472</v>
      </c>
      <c r="S46">
        <v>1</v>
      </c>
      <c r="T46">
        <v>0</v>
      </c>
      <c r="U46">
        <v>1</v>
      </c>
      <c r="V46">
        <v>0</v>
      </c>
      <c r="W46">
        <v>1</v>
      </c>
      <c r="X46">
        <v>1</v>
      </c>
      <c r="Y46">
        <v>4</v>
      </c>
    </row>
    <row r="47" spans="1:33" x14ac:dyDescent="0.2">
      <c r="A47" s="3" t="s">
        <v>737</v>
      </c>
      <c r="B47">
        <v>70</v>
      </c>
      <c r="C47">
        <v>28</v>
      </c>
      <c r="D47">
        <v>2</v>
      </c>
      <c r="E47">
        <v>0</v>
      </c>
      <c r="F47">
        <v>0</v>
      </c>
      <c r="G47">
        <v>45</v>
      </c>
      <c r="I47" s="3" t="s">
        <v>538</v>
      </c>
      <c r="J47">
        <f>readcounts!B66+1</f>
        <v>37</v>
      </c>
      <c r="K47">
        <f>readcounts!C66+1</f>
        <v>56</v>
      </c>
      <c r="L47">
        <f>readcounts!D66+1</f>
        <v>7</v>
      </c>
      <c r="M47">
        <f>readcounts!E66+1</f>
        <v>14</v>
      </c>
      <c r="N47">
        <f>readcounts!F66+1</f>
        <v>1</v>
      </c>
      <c r="O47">
        <f>readcounts!G66+1</f>
        <v>9</v>
      </c>
      <c r="P47">
        <f t="shared" si="7"/>
        <v>20.666666666666668</v>
      </c>
      <c r="R47" s="3" t="s">
        <v>471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v>4</v>
      </c>
    </row>
    <row r="48" spans="1:33" x14ac:dyDescent="0.2">
      <c r="A48" s="3" t="s">
        <v>417</v>
      </c>
      <c r="B48">
        <v>0</v>
      </c>
      <c r="C48">
        <v>0</v>
      </c>
      <c r="D48">
        <v>1</v>
      </c>
      <c r="E48">
        <v>5</v>
      </c>
      <c r="F48">
        <v>0</v>
      </c>
      <c r="G48">
        <v>1</v>
      </c>
      <c r="I48" s="3" t="s">
        <v>421</v>
      </c>
      <c r="J48">
        <f>readcounts!B159+1</f>
        <v>86</v>
      </c>
      <c r="K48">
        <f>readcounts!C159+1</f>
        <v>1</v>
      </c>
      <c r="L48">
        <f>readcounts!D159+1</f>
        <v>10</v>
      </c>
      <c r="M48">
        <f>readcounts!E159+1</f>
        <v>1</v>
      </c>
      <c r="N48">
        <f>readcounts!F159+1</f>
        <v>8</v>
      </c>
      <c r="O48">
        <f>readcounts!G159+1</f>
        <v>18</v>
      </c>
      <c r="P48">
        <f t="shared" si="7"/>
        <v>20.666666666666668</v>
      </c>
      <c r="R48" s="3" t="s">
        <v>454</v>
      </c>
      <c r="S48">
        <v>1</v>
      </c>
      <c r="T48">
        <v>0</v>
      </c>
      <c r="U48">
        <v>1</v>
      </c>
      <c r="V48">
        <v>0</v>
      </c>
      <c r="W48">
        <v>1</v>
      </c>
      <c r="X48">
        <v>1</v>
      </c>
      <c r="Y48">
        <v>4</v>
      </c>
    </row>
    <row r="49" spans="1:25" x14ac:dyDescent="0.2">
      <c r="A49" s="3" t="s">
        <v>707</v>
      </c>
      <c r="B49">
        <v>2</v>
      </c>
      <c r="C49">
        <v>0</v>
      </c>
      <c r="D49">
        <v>0</v>
      </c>
      <c r="E49">
        <v>3529</v>
      </c>
      <c r="F49">
        <v>0</v>
      </c>
      <c r="G49">
        <v>24</v>
      </c>
      <c r="I49" s="3" t="s">
        <v>517</v>
      </c>
      <c r="J49">
        <f>readcounts!B193+1</f>
        <v>9</v>
      </c>
      <c r="K49">
        <f>readcounts!C193+1</f>
        <v>1</v>
      </c>
      <c r="L49">
        <f>readcounts!D193+1</f>
        <v>2</v>
      </c>
      <c r="M49">
        <f>readcounts!E193+1</f>
        <v>107</v>
      </c>
      <c r="N49">
        <f>readcounts!F193+1</f>
        <v>1</v>
      </c>
      <c r="O49">
        <f>readcounts!G193+1</f>
        <v>1</v>
      </c>
      <c r="P49">
        <f t="shared" si="7"/>
        <v>20.166666666666668</v>
      </c>
      <c r="R49" s="3" t="s">
        <v>755</v>
      </c>
      <c r="S49">
        <v>1</v>
      </c>
      <c r="T49">
        <v>0</v>
      </c>
      <c r="U49">
        <v>1</v>
      </c>
      <c r="V49">
        <v>1</v>
      </c>
      <c r="W49">
        <v>0</v>
      </c>
      <c r="X49">
        <v>1</v>
      </c>
      <c r="Y49">
        <v>4</v>
      </c>
    </row>
    <row r="50" spans="1:25" x14ac:dyDescent="0.2">
      <c r="A50" s="3" t="s">
        <v>571</v>
      </c>
      <c r="B50">
        <v>1</v>
      </c>
      <c r="C50">
        <v>0</v>
      </c>
      <c r="D50">
        <v>94</v>
      </c>
      <c r="E50">
        <v>0</v>
      </c>
      <c r="F50">
        <v>22</v>
      </c>
      <c r="G50">
        <v>14</v>
      </c>
      <c r="I50" s="3" t="s">
        <v>454</v>
      </c>
      <c r="J50">
        <f>readcounts!B175+1</f>
        <v>6</v>
      </c>
      <c r="K50">
        <f>readcounts!C175+1</f>
        <v>1</v>
      </c>
      <c r="L50">
        <f>readcounts!D175+1</f>
        <v>54</v>
      </c>
      <c r="M50">
        <f>readcounts!E175+1</f>
        <v>1</v>
      </c>
      <c r="N50">
        <f>readcounts!F175+1</f>
        <v>43</v>
      </c>
      <c r="O50">
        <f>readcounts!G175+1</f>
        <v>14</v>
      </c>
      <c r="P50">
        <f t="shared" si="7"/>
        <v>19.833333333333332</v>
      </c>
      <c r="R50" s="3" t="s">
        <v>533</v>
      </c>
      <c r="S50">
        <v>1</v>
      </c>
      <c r="T50">
        <v>0</v>
      </c>
      <c r="U50">
        <v>1</v>
      </c>
      <c r="V50">
        <v>0</v>
      </c>
      <c r="W50">
        <v>1</v>
      </c>
      <c r="X50">
        <v>1</v>
      </c>
      <c r="Y50">
        <v>4</v>
      </c>
    </row>
    <row r="51" spans="1:25" x14ac:dyDescent="0.2">
      <c r="A51" s="3" t="s">
        <v>388</v>
      </c>
      <c r="B51">
        <v>10</v>
      </c>
      <c r="C51">
        <v>0</v>
      </c>
      <c r="D51">
        <v>3</v>
      </c>
      <c r="E51">
        <v>12</v>
      </c>
      <c r="F51">
        <v>0</v>
      </c>
      <c r="G51">
        <v>3</v>
      </c>
      <c r="I51" s="3" t="s">
        <v>479</v>
      </c>
      <c r="J51">
        <f>readcounts!B65+1</f>
        <v>44</v>
      </c>
      <c r="K51">
        <f>readcounts!C65+1</f>
        <v>1</v>
      </c>
      <c r="L51">
        <f>readcounts!D65+1</f>
        <v>20</v>
      </c>
      <c r="M51">
        <f>readcounts!E65+1</f>
        <v>1</v>
      </c>
      <c r="N51">
        <f>readcounts!F65+1</f>
        <v>1</v>
      </c>
      <c r="O51">
        <f>readcounts!G65+1</f>
        <v>50</v>
      </c>
      <c r="P51">
        <f t="shared" si="7"/>
        <v>19.5</v>
      </c>
      <c r="R51" s="3" t="s">
        <v>647</v>
      </c>
      <c r="S51">
        <v>1</v>
      </c>
      <c r="T51">
        <v>0</v>
      </c>
      <c r="U51">
        <v>1</v>
      </c>
      <c r="V51">
        <v>1</v>
      </c>
      <c r="W51">
        <v>0</v>
      </c>
      <c r="X51">
        <v>1</v>
      </c>
      <c r="Y51">
        <v>4</v>
      </c>
    </row>
    <row r="52" spans="1:25" x14ac:dyDescent="0.2">
      <c r="A52" s="3" t="s">
        <v>501</v>
      </c>
      <c r="B52">
        <v>118</v>
      </c>
      <c r="C52">
        <v>1</v>
      </c>
      <c r="D52">
        <v>0</v>
      </c>
      <c r="E52">
        <v>214</v>
      </c>
      <c r="F52">
        <v>0</v>
      </c>
      <c r="G52">
        <v>31</v>
      </c>
      <c r="I52" s="3" t="s">
        <v>648</v>
      </c>
      <c r="J52">
        <f>readcounts!B162+1</f>
        <v>1</v>
      </c>
      <c r="K52">
        <f>readcounts!C162+1</f>
        <v>1</v>
      </c>
      <c r="L52">
        <f>readcounts!D162+1</f>
        <v>96</v>
      </c>
      <c r="M52">
        <f>readcounts!E162+1</f>
        <v>2</v>
      </c>
      <c r="N52">
        <f>readcounts!F162+1</f>
        <v>1</v>
      </c>
      <c r="O52">
        <f>readcounts!G162+1</f>
        <v>4</v>
      </c>
      <c r="P52">
        <f t="shared" si="7"/>
        <v>17.5</v>
      </c>
      <c r="R52" s="3" t="s">
        <v>549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4</v>
      </c>
    </row>
    <row r="53" spans="1:25" x14ac:dyDescent="0.2">
      <c r="A53" s="3" t="s">
        <v>380</v>
      </c>
      <c r="B53">
        <v>24</v>
      </c>
      <c r="C53">
        <v>0</v>
      </c>
      <c r="D53">
        <v>0</v>
      </c>
      <c r="E53">
        <v>1904</v>
      </c>
      <c r="F53">
        <v>0</v>
      </c>
      <c r="G53">
        <v>9</v>
      </c>
      <c r="I53" s="3" t="s">
        <v>507</v>
      </c>
      <c r="J53">
        <f>readcounts!B125+1</f>
        <v>11</v>
      </c>
      <c r="K53">
        <f>readcounts!C125+1</f>
        <v>1</v>
      </c>
      <c r="L53">
        <f>readcounts!D125+1</f>
        <v>1</v>
      </c>
      <c r="M53">
        <f>readcounts!E125+1</f>
        <v>1</v>
      </c>
      <c r="N53">
        <f>readcounts!F125+1</f>
        <v>8</v>
      </c>
      <c r="O53">
        <f>readcounts!G125+1</f>
        <v>74</v>
      </c>
      <c r="P53">
        <f t="shared" si="7"/>
        <v>16</v>
      </c>
      <c r="R53" s="3" t="s">
        <v>485</v>
      </c>
      <c r="S53">
        <v>1</v>
      </c>
      <c r="T53">
        <v>0</v>
      </c>
      <c r="U53">
        <v>1</v>
      </c>
      <c r="V53">
        <v>1</v>
      </c>
      <c r="W53">
        <v>0</v>
      </c>
      <c r="X53">
        <v>1</v>
      </c>
      <c r="Y53">
        <v>4</v>
      </c>
    </row>
    <row r="54" spans="1:25" x14ac:dyDescent="0.2">
      <c r="A54" s="3" t="s">
        <v>531</v>
      </c>
      <c r="B54">
        <v>1</v>
      </c>
      <c r="C54">
        <v>0</v>
      </c>
      <c r="D54">
        <v>0</v>
      </c>
      <c r="E54">
        <v>6</v>
      </c>
      <c r="F54">
        <v>0</v>
      </c>
      <c r="G54">
        <v>4</v>
      </c>
      <c r="I54" s="3" t="s">
        <v>772</v>
      </c>
      <c r="J54">
        <f>readcounts!B118+1</f>
        <v>34</v>
      </c>
      <c r="K54">
        <f>readcounts!C118+1</f>
        <v>1</v>
      </c>
      <c r="L54">
        <f>readcounts!D118+1</f>
        <v>12</v>
      </c>
      <c r="M54">
        <f>readcounts!E118+1</f>
        <v>1</v>
      </c>
      <c r="N54">
        <f>readcounts!F118+1</f>
        <v>1</v>
      </c>
      <c r="O54">
        <f>readcounts!G118+1</f>
        <v>41</v>
      </c>
      <c r="P54">
        <f t="shared" si="7"/>
        <v>15</v>
      </c>
      <c r="R54" s="3" t="s">
        <v>352</v>
      </c>
      <c r="S54">
        <v>1</v>
      </c>
      <c r="T54">
        <v>0</v>
      </c>
      <c r="U54">
        <v>1</v>
      </c>
      <c r="V54">
        <v>0</v>
      </c>
      <c r="W54">
        <v>1</v>
      </c>
      <c r="X54">
        <v>1</v>
      </c>
      <c r="Y54">
        <v>4</v>
      </c>
    </row>
    <row r="55" spans="1:25" x14ac:dyDescent="0.2">
      <c r="A55" s="3" t="s">
        <v>394</v>
      </c>
      <c r="B55">
        <v>7</v>
      </c>
      <c r="C55">
        <v>0</v>
      </c>
      <c r="D55">
        <v>1</v>
      </c>
      <c r="E55">
        <v>0</v>
      </c>
      <c r="F55">
        <v>0</v>
      </c>
      <c r="G55">
        <v>0</v>
      </c>
      <c r="I55" s="3" t="s">
        <v>429</v>
      </c>
      <c r="J55">
        <f>readcounts!B121+1</f>
        <v>33</v>
      </c>
      <c r="K55">
        <f>readcounts!C121+1</f>
        <v>1</v>
      </c>
      <c r="L55">
        <f>readcounts!D121+1</f>
        <v>9</v>
      </c>
      <c r="M55">
        <f>readcounts!E121+1</f>
        <v>1</v>
      </c>
      <c r="N55">
        <f>readcounts!F121+1</f>
        <v>1</v>
      </c>
      <c r="O55">
        <f>readcounts!G121+1</f>
        <v>45</v>
      </c>
      <c r="P55">
        <f t="shared" si="7"/>
        <v>15</v>
      </c>
      <c r="R55" s="3" t="s">
        <v>482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  <c r="Y55">
        <v>4</v>
      </c>
    </row>
    <row r="56" spans="1:25" x14ac:dyDescent="0.2">
      <c r="A56" s="3" t="s">
        <v>346</v>
      </c>
      <c r="B56">
        <v>9</v>
      </c>
      <c r="C56">
        <v>6</v>
      </c>
      <c r="D56">
        <v>10</v>
      </c>
      <c r="E56">
        <v>419</v>
      </c>
      <c r="F56">
        <v>0</v>
      </c>
      <c r="G56">
        <v>154</v>
      </c>
      <c r="I56" s="3" t="s">
        <v>352</v>
      </c>
      <c r="J56">
        <f>readcounts!B191+1</f>
        <v>5</v>
      </c>
      <c r="K56">
        <f>readcounts!C191+1</f>
        <v>1</v>
      </c>
      <c r="L56">
        <f>readcounts!D191+1</f>
        <v>3</v>
      </c>
      <c r="M56">
        <f>readcounts!E191+1</f>
        <v>1</v>
      </c>
      <c r="N56">
        <f>readcounts!F191+1</f>
        <v>70</v>
      </c>
      <c r="O56">
        <f>readcounts!G191+1</f>
        <v>9</v>
      </c>
      <c r="P56">
        <f t="shared" si="7"/>
        <v>14.833333333333334</v>
      </c>
      <c r="R56" s="3" t="s">
        <v>370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3</v>
      </c>
    </row>
    <row r="57" spans="1:25" x14ac:dyDescent="0.2">
      <c r="A57" s="3" t="s">
        <v>347</v>
      </c>
      <c r="B57">
        <v>33</v>
      </c>
      <c r="C57">
        <v>0</v>
      </c>
      <c r="D57">
        <v>0</v>
      </c>
      <c r="E57">
        <v>0</v>
      </c>
      <c r="F57">
        <v>14</v>
      </c>
      <c r="G57">
        <v>8</v>
      </c>
      <c r="I57" s="3" t="s">
        <v>613</v>
      </c>
      <c r="J57">
        <f>readcounts!B189+1</f>
        <v>7</v>
      </c>
      <c r="K57">
        <f>readcounts!C189+1</f>
        <v>1</v>
      </c>
      <c r="L57">
        <f>readcounts!D189+1</f>
        <v>57</v>
      </c>
      <c r="M57">
        <f>readcounts!E189+1</f>
        <v>1</v>
      </c>
      <c r="N57">
        <f>readcounts!F189+1</f>
        <v>1</v>
      </c>
      <c r="O57">
        <f>readcounts!G189+1</f>
        <v>21</v>
      </c>
      <c r="P57">
        <f t="shared" si="7"/>
        <v>14.666666666666666</v>
      </c>
      <c r="R57" s="3" t="s">
        <v>578</v>
      </c>
      <c r="S57">
        <v>1</v>
      </c>
      <c r="T57">
        <v>0</v>
      </c>
      <c r="U57">
        <v>0</v>
      </c>
      <c r="V57">
        <v>1</v>
      </c>
      <c r="W57">
        <v>0</v>
      </c>
      <c r="X57">
        <v>1</v>
      </c>
      <c r="Y57">
        <v>3</v>
      </c>
    </row>
    <row r="58" spans="1:25" x14ac:dyDescent="0.2">
      <c r="A58" s="3" t="s">
        <v>480</v>
      </c>
      <c r="B58">
        <v>11</v>
      </c>
      <c r="C58">
        <v>0</v>
      </c>
      <c r="D58">
        <v>0</v>
      </c>
      <c r="E58">
        <v>579</v>
      </c>
      <c r="F58">
        <v>0</v>
      </c>
      <c r="G58">
        <v>6</v>
      </c>
      <c r="I58" s="3" t="s">
        <v>469</v>
      </c>
      <c r="J58">
        <f>readcounts!B138+1</f>
        <v>50</v>
      </c>
      <c r="K58">
        <f>readcounts!C138+1</f>
        <v>1</v>
      </c>
      <c r="L58">
        <f>readcounts!D138+1</f>
        <v>2</v>
      </c>
      <c r="M58">
        <f>readcounts!E138+1</f>
        <v>1</v>
      </c>
      <c r="N58">
        <f>readcounts!F138+1</f>
        <v>1</v>
      </c>
      <c r="O58">
        <f>readcounts!G138+1</f>
        <v>28</v>
      </c>
      <c r="P58">
        <f t="shared" si="7"/>
        <v>13.833333333333334</v>
      </c>
      <c r="R58" s="3" t="s">
        <v>373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3</v>
      </c>
    </row>
    <row r="59" spans="1:25" x14ac:dyDescent="0.2">
      <c r="A59" s="3" t="s">
        <v>640</v>
      </c>
      <c r="B59">
        <v>13</v>
      </c>
      <c r="C59">
        <v>0</v>
      </c>
      <c r="D59">
        <v>0</v>
      </c>
      <c r="E59">
        <v>605</v>
      </c>
      <c r="F59">
        <v>0</v>
      </c>
      <c r="G59">
        <v>11</v>
      </c>
      <c r="I59" s="3" t="s">
        <v>562</v>
      </c>
      <c r="J59">
        <f>readcounts!B70+1</f>
        <v>2</v>
      </c>
      <c r="K59">
        <f>readcounts!C70+1</f>
        <v>1</v>
      </c>
      <c r="L59">
        <f>readcounts!D70+1</f>
        <v>3</v>
      </c>
      <c r="M59">
        <f>readcounts!E70+1</f>
        <v>43</v>
      </c>
      <c r="N59">
        <f>readcounts!F70+1</f>
        <v>1</v>
      </c>
      <c r="O59">
        <f>readcounts!G70+1</f>
        <v>31</v>
      </c>
      <c r="P59">
        <f t="shared" si="7"/>
        <v>13.5</v>
      </c>
      <c r="R59" s="3" t="s">
        <v>435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3</v>
      </c>
    </row>
    <row r="60" spans="1:25" x14ac:dyDescent="0.2">
      <c r="A60" s="3" t="s">
        <v>530</v>
      </c>
      <c r="B60">
        <v>4</v>
      </c>
      <c r="C60">
        <v>0</v>
      </c>
      <c r="D60">
        <v>0</v>
      </c>
      <c r="E60">
        <v>135</v>
      </c>
      <c r="F60">
        <v>0</v>
      </c>
      <c r="G60">
        <v>4</v>
      </c>
      <c r="I60" s="3" t="s">
        <v>631</v>
      </c>
      <c r="J60">
        <f>readcounts!B98+1</f>
        <v>9</v>
      </c>
      <c r="K60">
        <f>readcounts!C98+1</f>
        <v>1</v>
      </c>
      <c r="L60">
        <f>readcounts!D98+1</f>
        <v>1</v>
      </c>
      <c r="M60">
        <f>readcounts!E98+1</f>
        <v>1</v>
      </c>
      <c r="N60">
        <f>readcounts!F98+1</f>
        <v>16</v>
      </c>
      <c r="O60">
        <f>readcounts!G98+1</f>
        <v>50</v>
      </c>
      <c r="P60">
        <f t="shared" si="7"/>
        <v>13</v>
      </c>
      <c r="R60" s="3" t="s">
        <v>628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3</v>
      </c>
    </row>
    <row r="61" spans="1:25" x14ac:dyDescent="0.2">
      <c r="A61" s="3" t="s">
        <v>452</v>
      </c>
      <c r="B61">
        <v>29</v>
      </c>
      <c r="C61">
        <v>0</v>
      </c>
      <c r="D61">
        <v>4</v>
      </c>
      <c r="E61">
        <v>0</v>
      </c>
      <c r="F61">
        <v>0</v>
      </c>
      <c r="G61">
        <v>9</v>
      </c>
      <c r="I61" s="3" t="s">
        <v>385</v>
      </c>
      <c r="J61">
        <f>readcounts!B107+1</f>
        <v>38</v>
      </c>
      <c r="K61">
        <f>readcounts!C107+1</f>
        <v>1</v>
      </c>
      <c r="L61">
        <f>readcounts!D107+1</f>
        <v>2</v>
      </c>
      <c r="M61">
        <f>readcounts!E107+1</f>
        <v>3</v>
      </c>
      <c r="N61">
        <f>readcounts!F107+1</f>
        <v>1</v>
      </c>
      <c r="O61">
        <f>readcounts!G107+1</f>
        <v>27</v>
      </c>
      <c r="P61">
        <f t="shared" si="7"/>
        <v>12</v>
      </c>
      <c r="R61" s="3" t="s">
        <v>563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3</v>
      </c>
    </row>
    <row r="62" spans="1:25" x14ac:dyDescent="0.2">
      <c r="A62" s="3" t="s">
        <v>489</v>
      </c>
      <c r="B62">
        <v>2</v>
      </c>
      <c r="C62">
        <v>0</v>
      </c>
      <c r="D62">
        <v>0</v>
      </c>
      <c r="E62">
        <v>19</v>
      </c>
      <c r="F62">
        <v>0</v>
      </c>
      <c r="G62">
        <v>1</v>
      </c>
      <c r="I62" s="3" t="s">
        <v>750</v>
      </c>
      <c r="J62">
        <f>readcounts!B154+1</f>
        <v>23</v>
      </c>
      <c r="K62">
        <f>readcounts!C154+1</f>
        <v>1</v>
      </c>
      <c r="L62">
        <f>readcounts!D154+1</f>
        <v>1</v>
      </c>
      <c r="M62">
        <f>readcounts!E154+1</f>
        <v>1</v>
      </c>
      <c r="N62">
        <f>readcounts!F154+1</f>
        <v>34</v>
      </c>
      <c r="O62">
        <f>readcounts!G154+1</f>
        <v>11</v>
      </c>
      <c r="P62">
        <f t="shared" si="7"/>
        <v>11.833333333333334</v>
      </c>
      <c r="R62" s="3" t="s">
        <v>526</v>
      </c>
      <c r="S62">
        <v>1</v>
      </c>
      <c r="T62">
        <v>0</v>
      </c>
      <c r="U62">
        <v>1</v>
      </c>
      <c r="V62">
        <v>0</v>
      </c>
      <c r="W62">
        <v>0</v>
      </c>
      <c r="X62">
        <v>1</v>
      </c>
      <c r="Y62">
        <v>3</v>
      </c>
    </row>
    <row r="63" spans="1:25" x14ac:dyDescent="0.2">
      <c r="A63" s="3" t="s">
        <v>340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I63" s="3" t="s">
        <v>341</v>
      </c>
      <c r="J63">
        <f>readcounts!B93+1</f>
        <v>6</v>
      </c>
      <c r="K63">
        <f>readcounts!C93+1</f>
        <v>1</v>
      </c>
      <c r="L63">
        <f>readcounts!D93+1</f>
        <v>1</v>
      </c>
      <c r="M63">
        <f>readcounts!E93+1</f>
        <v>1</v>
      </c>
      <c r="N63">
        <f>readcounts!F93+1</f>
        <v>58</v>
      </c>
      <c r="O63">
        <f>readcounts!G93+1</f>
        <v>3</v>
      </c>
      <c r="P63">
        <f t="shared" si="7"/>
        <v>11.666666666666666</v>
      </c>
      <c r="R63" s="3" t="s">
        <v>544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3</v>
      </c>
    </row>
    <row r="64" spans="1:25" x14ac:dyDescent="0.2">
      <c r="A64" s="3" t="s">
        <v>702</v>
      </c>
      <c r="B64">
        <v>2</v>
      </c>
      <c r="C64">
        <v>0</v>
      </c>
      <c r="D64">
        <v>0</v>
      </c>
      <c r="E64">
        <v>1</v>
      </c>
      <c r="F64">
        <v>0</v>
      </c>
      <c r="G64">
        <v>4</v>
      </c>
      <c r="I64" s="3" t="s">
        <v>647</v>
      </c>
      <c r="J64">
        <f>readcounts!B181+1</f>
        <v>19</v>
      </c>
      <c r="K64">
        <f>readcounts!C181+1</f>
        <v>1</v>
      </c>
      <c r="L64">
        <f>readcounts!D181+1</f>
        <v>23</v>
      </c>
      <c r="M64">
        <f>readcounts!E181+1</f>
        <v>4</v>
      </c>
      <c r="N64">
        <f>readcounts!F181+1</f>
        <v>1</v>
      </c>
      <c r="O64">
        <f>readcounts!G181+1</f>
        <v>20</v>
      </c>
      <c r="P64">
        <f t="shared" si="7"/>
        <v>11.333333333333334</v>
      </c>
      <c r="R64" s="3" t="s">
        <v>731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3</v>
      </c>
    </row>
    <row r="65" spans="1:25" x14ac:dyDescent="0.2">
      <c r="A65" s="3" t="s">
        <v>479</v>
      </c>
      <c r="B65">
        <v>43</v>
      </c>
      <c r="C65">
        <v>0</v>
      </c>
      <c r="D65">
        <v>19</v>
      </c>
      <c r="E65">
        <v>0</v>
      </c>
      <c r="F65">
        <v>0</v>
      </c>
      <c r="G65">
        <v>49</v>
      </c>
      <c r="I65" s="3" t="s">
        <v>379</v>
      </c>
      <c r="J65">
        <f>readcounts!B129+1</f>
        <v>10</v>
      </c>
      <c r="K65">
        <f>readcounts!C129+1</f>
        <v>22</v>
      </c>
      <c r="L65">
        <f>readcounts!D129+1</f>
        <v>2</v>
      </c>
      <c r="M65">
        <f>readcounts!E129+1</f>
        <v>1</v>
      </c>
      <c r="N65">
        <f>readcounts!F129+1</f>
        <v>1</v>
      </c>
      <c r="O65">
        <f>readcounts!G129+1</f>
        <v>29</v>
      </c>
      <c r="P65">
        <f t="shared" si="7"/>
        <v>10.833333333333334</v>
      </c>
      <c r="R65" s="3" t="s">
        <v>381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v>3</v>
      </c>
    </row>
    <row r="66" spans="1:25" x14ac:dyDescent="0.2">
      <c r="A66" s="3" t="s">
        <v>538</v>
      </c>
      <c r="B66">
        <v>36</v>
      </c>
      <c r="C66">
        <v>55</v>
      </c>
      <c r="D66">
        <v>6</v>
      </c>
      <c r="E66">
        <v>13</v>
      </c>
      <c r="F66">
        <v>0</v>
      </c>
      <c r="G66">
        <v>8</v>
      </c>
      <c r="I66" s="3" t="s">
        <v>430</v>
      </c>
      <c r="J66">
        <f>readcounts!B178+1</f>
        <v>1</v>
      </c>
      <c r="K66">
        <f>readcounts!C178+1</f>
        <v>3</v>
      </c>
      <c r="L66">
        <f>readcounts!D178+1</f>
        <v>15</v>
      </c>
      <c r="M66">
        <f>readcounts!E178+1</f>
        <v>1</v>
      </c>
      <c r="N66">
        <f>readcounts!F178+1</f>
        <v>1</v>
      </c>
      <c r="O66">
        <f>readcounts!G178+1</f>
        <v>44</v>
      </c>
      <c r="P66">
        <f t="shared" ref="P66:P97" si="8">AVERAGE(J66:O66)</f>
        <v>10.833333333333334</v>
      </c>
      <c r="R66" s="3" t="s">
        <v>506</v>
      </c>
      <c r="S66">
        <v>0</v>
      </c>
      <c r="T66">
        <v>0</v>
      </c>
      <c r="U66">
        <v>1</v>
      </c>
      <c r="V66">
        <v>1</v>
      </c>
      <c r="W66">
        <v>0</v>
      </c>
      <c r="X66">
        <v>1</v>
      </c>
      <c r="Y66">
        <v>3</v>
      </c>
    </row>
    <row r="67" spans="1:25" x14ac:dyDescent="0.2">
      <c r="A67" s="3" t="s">
        <v>422</v>
      </c>
      <c r="B67">
        <v>1</v>
      </c>
      <c r="C67">
        <v>0</v>
      </c>
      <c r="D67">
        <v>1</v>
      </c>
      <c r="E67">
        <v>0</v>
      </c>
      <c r="F67">
        <v>0</v>
      </c>
      <c r="G67">
        <v>2</v>
      </c>
      <c r="I67" s="3" t="s">
        <v>397</v>
      </c>
      <c r="J67">
        <f>readcounts!B166+1</f>
        <v>3</v>
      </c>
      <c r="K67">
        <f>readcounts!C166+1</f>
        <v>1</v>
      </c>
      <c r="L67">
        <f>readcounts!D166+1</f>
        <v>9</v>
      </c>
      <c r="M67">
        <f>readcounts!E166+1</f>
        <v>1</v>
      </c>
      <c r="N67">
        <f>readcounts!F166+1</f>
        <v>1</v>
      </c>
      <c r="O67">
        <f>readcounts!G166+1</f>
        <v>47</v>
      </c>
      <c r="P67">
        <f t="shared" si="8"/>
        <v>10.333333333333334</v>
      </c>
      <c r="R67" s="3" t="s">
        <v>423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3</v>
      </c>
    </row>
    <row r="68" spans="1:25" x14ac:dyDescent="0.2">
      <c r="A68" s="3" t="s">
        <v>523</v>
      </c>
      <c r="B68">
        <v>24</v>
      </c>
      <c r="C68">
        <v>0</v>
      </c>
      <c r="D68">
        <v>0</v>
      </c>
      <c r="E68">
        <v>0</v>
      </c>
      <c r="F68">
        <v>12</v>
      </c>
      <c r="G68">
        <v>1</v>
      </c>
      <c r="I68" s="3" t="s">
        <v>347</v>
      </c>
      <c r="J68">
        <f>readcounts!B57+1</f>
        <v>34</v>
      </c>
      <c r="K68">
        <f>readcounts!C57+1</f>
        <v>1</v>
      </c>
      <c r="L68">
        <f>readcounts!D57+1</f>
        <v>1</v>
      </c>
      <c r="M68">
        <f>readcounts!E57+1</f>
        <v>1</v>
      </c>
      <c r="N68">
        <f>readcounts!F57+1</f>
        <v>15</v>
      </c>
      <c r="O68">
        <f>readcounts!G57+1</f>
        <v>9</v>
      </c>
      <c r="P68">
        <f t="shared" si="8"/>
        <v>10.166666666666666</v>
      </c>
      <c r="R68" s="3" t="s">
        <v>677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3</v>
      </c>
    </row>
    <row r="69" spans="1:25" x14ac:dyDescent="0.2">
      <c r="A69" s="3" t="s">
        <v>594</v>
      </c>
      <c r="B69">
        <v>3</v>
      </c>
      <c r="C69">
        <v>0</v>
      </c>
      <c r="D69">
        <v>1</v>
      </c>
      <c r="E69">
        <v>0</v>
      </c>
      <c r="F69">
        <v>223</v>
      </c>
      <c r="G69">
        <v>0</v>
      </c>
      <c r="I69" s="3" t="s">
        <v>511</v>
      </c>
      <c r="J69">
        <f>readcounts!B2+1</f>
        <v>48</v>
      </c>
      <c r="K69">
        <f>readcounts!C2+1</f>
        <v>1</v>
      </c>
      <c r="L69">
        <f>readcounts!D2+1</f>
        <v>5</v>
      </c>
      <c r="M69">
        <f>readcounts!E2+1</f>
        <v>2</v>
      </c>
      <c r="N69">
        <f>readcounts!F2+1</f>
        <v>2</v>
      </c>
      <c r="O69">
        <f>readcounts!G2+1</f>
        <v>2</v>
      </c>
      <c r="P69">
        <f t="shared" si="8"/>
        <v>10</v>
      </c>
      <c r="R69" s="3" t="s">
        <v>547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3</v>
      </c>
    </row>
    <row r="70" spans="1:25" x14ac:dyDescent="0.2">
      <c r="A70" s="3" t="s">
        <v>562</v>
      </c>
      <c r="B70">
        <v>1</v>
      </c>
      <c r="C70">
        <v>0</v>
      </c>
      <c r="D70">
        <v>2</v>
      </c>
      <c r="E70">
        <v>42</v>
      </c>
      <c r="F70">
        <v>0</v>
      </c>
      <c r="G70">
        <v>30</v>
      </c>
      <c r="I70" s="3" t="s">
        <v>533</v>
      </c>
      <c r="J70">
        <f>readcounts!B177+1</f>
        <v>11</v>
      </c>
      <c r="K70">
        <f>readcounts!C177+1</f>
        <v>1</v>
      </c>
      <c r="L70">
        <f>readcounts!D177+1</f>
        <v>36</v>
      </c>
      <c r="M70">
        <f>readcounts!E177+1</f>
        <v>1</v>
      </c>
      <c r="N70">
        <f>readcounts!F177+1</f>
        <v>6</v>
      </c>
      <c r="O70">
        <f>readcounts!G177+1</f>
        <v>3</v>
      </c>
      <c r="P70">
        <f t="shared" si="8"/>
        <v>9.6666666666666661</v>
      </c>
      <c r="R70" s="3" t="s">
        <v>514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3</v>
      </c>
    </row>
    <row r="71" spans="1:25" x14ac:dyDescent="0.2">
      <c r="A71" s="3" t="s">
        <v>448</v>
      </c>
      <c r="B71">
        <v>9</v>
      </c>
      <c r="C71">
        <v>2</v>
      </c>
      <c r="D71">
        <v>1</v>
      </c>
      <c r="E71">
        <v>0</v>
      </c>
      <c r="F71">
        <v>4</v>
      </c>
      <c r="G71">
        <v>0</v>
      </c>
      <c r="I71" s="3" t="s">
        <v>424</v>
      </c>
      <c r="J71">
        <f>readcounts!B104+1</f>
        <v>18</v>
      </c>
      <c r="K71">
        <f>readcounts!C104+1</f>
        <v>26</v>
      </c>
      <c r="L71">
        <f>readcounts!D104+1</f>
        <v>1</v>
      </c>
      <c r="M71">
        <f>readcounts!E104+1</f>
        <v>2</v>
      </c>
      <c r="N71">
        <f>readcounts!F104+1</f>
        <v>1</v>
      </c>
      <c r="O71">
        <f>readcounts!G104+1</f>
        <v>5</v>
      </c>
      <c r="P71">
        <f t="shared" si="8"/>
        <v>8.8333333333333339</v>
      </c>
      <c r="R71" s="3" t="s">
        <v>699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3</v>
      </c>
    </row>
    <row r="72" spans="1:25" x14ac:dyDescent="0.2">
      <c r="A72" s="3" t="s">
        <v>332</v>
      </c>
      <c r="B72">
        <v>27</v>
      </c>
      <c r="C72">
        <v>0</v>
      </c>
      <c r="D72">
        <v>0</v>
      </c>
      <c r="E72">
        <v>522</v>
      </c>
      <c r="F72">
        <v>0</v>
      </c>
      <c r="G72">
        <v>31</v>
      </c>
      <c r="I72" s="3" t="s">
        <v>609</v>
      </c>
      <c r="J72">
        <f>readcounts!B87+1</f>
        <v>13</v>
      </c>
      <c r="K72">
        <f>readcounts!C87+1</f>
        <v>1</v>
      </c>
      <c r="L72">
        <f>readcounts!D87+1</f>
        <v>5</v>
      </c>
      <c r="M72">
        <f>readcounts!E87+1</f>
        <v>1</v>
      </c>
      <c r="N72">
        <f>readcounts!F87+1</f>
        <v>1</v>
      </c>
      <c r="O72">
        <f>readcounts!G87+1</f>
        <v>29</v>
      </c>
      <c r="P72">
        <f t="shared" si="8"/>
        <v>8.3333333333333339</v>
      </c>
      <c r="R72" s="3" t="s">
        <v>697</v>
      </c>
      <c r="S72">
        <v>1</v>
      </c>
      <c r="T72">
        <v>0</v>
      </c>
      <c r="U72">
        <v>1</v>
      </c>
      <c r="V72">
        <v>1</v>
      </c>
      <c r="W72">
        <v>0</v>
      </c>
      <c r="X72">
        <v>0</v>
      </c>
      <c r="Y72">
        <v>3</v>
      </c>
    </row>
    <row r="73" spans="1:25" x14ac:dyDescent="0.2">
      <c r="A73" s="3" t="s">
        <v>734</v>
      </c>
      <c r="B73">
        <v>2</v>
      </c>
      <c r="C73">
        <v>0</v>
      </c>
      <c r="D73">
        <v>1</v>
      </c>
      <c r="E73">
        <v>2</v>
      </c>
      <c r="F73">
        <v>0</v>
      </c>
      <c r="G73">
        <v>5</v>
      </c>
      <c r="I73" s="3" t="s">
        <v>399</v>
      </c>
      <c r="J73">
        <f>readcounts!B168+1</f>
        <v>4</v>
      </c>
      <c r="K73">
        <f>readcounts!C168+1</f>
        <v>1</v>
      </c>
      <c r="L73">
        <f>readcounts!D168+1</f>
        <v>22</v>
      </c>
      <c r="M73">
        <f>readcounts!E168+1</f>
        <v>1</v>
      </c>
      <c r="N73">
        <f>readcounts!F168+1</f>
        <v>1</v>
      </c>
      <c r="O73">
        <f>readcounts!G168+1</f>
        <v>21</v>
      </c>
      <c r="P73">
        <f t="shared" si="8"/>
        <v>8.3333333333333339</v>
      </c>
      <c r="R73" s="3" t="s">
        <v>504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3</v>
      </c>
    </row>
    <row r="74" spans="1:25" x14ac:dyDescent="0.2">
      <c r="A74" s="3" t="s">
        <v>729</v>
      </c>
      <c r="B74">
        <v>1</v>
      </c>
      <c r="C74">
        <v>0</v>
      </c>
      <c r="D74">
        <v>3</v>
      </c>
      <c r="E74">
        <v>0</v>
      </c>
      <c r="F74">
        <v>0</v>
      </c>
      <c r="G74">
        <v>3</v>
      </c>
      <c r="I74" s="3" t="s">
        <v>498</v>
      </c>
      <c r="J74">
        <f>readcounts!B151+1</f>
        <v>19</v>
      </c>
      <c r="K74">
        <f>readcounts!C151+1</f>
        <v>1</v>
      </c>
      <c r="L74">
        <f>readcounts!D151+1</f>
        <v>24</v>
      </c>
      <c r="M74">
        <f>readcounts!E151+1</f>
        <v>1</v>
      </c>
      <c r="N74">
        <f>readcounts!F151+1</f>
        <v>1</v>
      </c>
      <c r="O74">
        <f>readcounts!G151+1</f>
        <v>3</v>
      </c>
      <c r="P74">
        <f t="shared" si="8"/>
        <v>8.1666666666666661</v>
      </c>
      <c r="R74" s="3" t="s">
        <v>407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3</v>
      </c>
    </row>
    <row r="75" spans="1:25" x14ac:dyDescent="0.2">
      <c r="A75" s="3" t="s">
        <v>684</v>
      </c>
      <c r="B75">
        <v>0</v>
      </c>
      <c r="C75">
        <v>0</v>
      </c>
      <c r="D75">
        <v>0</v>
      </c>
      <c r="E75">
        <v>10</v>
      </c>
      <c r="F75">
        <v>0</v>
      </c>
      <c r="G75">
        <v>1</v>
      </c>
      <c r="I75" s="3" t="s">
        <v>452</v>
      </c>
      <c r="J75">
        <f>readcounts!B61+1</f>
        <v>30</v>
      </c>
      <c r="K75">
        <f>readcounts!C61+1</f>
        <v>1</v>
      </c>
      <c r="L75">
        <f>readcounts!D61+1</f>
        <v>5</v>
      </c>
      <c r="M75">
        <f>readcounts!E61+1</f>
        <v>1</v>
      </c>
      <c r="N75">
        <f>readcounts!F61+1</f>
        <v>1</v>
      </c>
      <c r="O75">
        <f>readcounts!G61+1</f>
        <v>10</v>
      </c>
      <c r="P75">
        <f t="shared" si="8"/>
        <v>8</v>
      </c>
      <c r="R75" s="3" t="s">
        <v>626</v>
      </c>
      <c r="S75">
        <v>1</v>
      </c>
      <c r="T75">
        <v>0</v>
      </c>
      <c r="U75">
        <v>0</v>
      </c>
      <c r="V75">
        <v>1</v>
      </c>
      <c r="W75">
        <v>1</v>
      </c>
      <c r="X75">
        <v>0</v>
      </c>
      <c r="Y75">
        <v>3</v>
      </c>
    </row>
    <row r="76" spans="1:25" x14ac:dyDescent="0.2">
      <c r="A76" s="3" t="s">
        <v>333</v>
      </c>
      <c r="B76">
        <v>7</v>
      </c>
      <c r="C76">
        <v>0</v>
      </c>
      <c r="D76">
        <v>0</v>
      </c>
      <c r="E76">
        <v>0</v>
      </c>
      <c r="F76">
        <v>3</v>
      </c>
      <c r="G76">
        <v>1</v>
      </c>
      <c r="I76" s="3" t="s">
        <v>412</v>
      </c>
      <c r="J76">
        <f>readcounts!B173+1</f>
        <v>5</v>
      </c>
      <c r="K76">
        <f>readcounts!C173+1</f>
        <v>1</v>
      </c>
      <c r="L76">
        <f>readcounts!D173+1</f>
        <v>4</v>
      </c>
      <c r="M76">
        <f>readcounts!E173+1</f>
        <v>6</v>
      </c>
      <c r="N76">
        <f>readcounts!F173+1</f>
        <v>27</v>
      </c>
      <c r="O76">
        <f>readcounts!G173+1</f>
        <v>5</v>
      </c>
      <c r="P76">
        <f t="shared" si="8"/>
        <v>8</v>
      </c>
      <c r="R76" s="3" t="s">
        <v>612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v>3</v>
      </c>
    </row>
    <row r="77" spans="1:25" x14ac:dyDescent="0.2">
      <c r="A77" s="3" t="s">
        <v>334</v>
      </c>
      <c r="B77">
        <v>12</v>
      </c>
      <c r="C77">
        <v>0</v>
      </c>
      <c r="D77">
        <v>1</v>
      </c>
      <c r="E77">
        <v>0</v>
      </c>
      <c r="F77">
        <v>0</v>
      </c>
      <c r="G77">
        <v>8</v>
      </c>
      <c r="I77" s="3" t="s">
        <v>544</v>
      </c>
      <c r="J77">
        <f>readcounts!B14+1</f>
        <v>15</v>
      </c>
      <c r="K77">
        <f>readcounts!C14+1</f>
        <v>2</v>
      </c>
      <c r="L77">
        <f>readcounts!D14+1</f>
        <v>26</v>
      </c>
      <c r="M77">
        <f>readcounts!E14+1</f>
        <v>1</v>
      </c>
      <c r="N77">
        <f>readcounts!F14+1</f>
        <v>1</v>
      </c>
      <c r="O77">
        <f>readcounts!G14+1</f>
        <v>1</v>
      </c>
      <c r="P77">
        <f t="shared" si="8"/>
        <v>7.666666666666667</v>
      </c>
      <c r="R77" s="3" t="s">
        <v>739</v>
      </c>
      <c r="S77">
        <v>0</v>
      </c>
      <c r="T77">
        <v>1</v>
      </c>
      <c r="U77">
        <v>1</v>
      </c>
      <c r="V77">
        <v>0</v>
      </c>
      <c r="W77">
        <v>0</v>
      </c>
      <c r="X77">
        <v>1</v>
      </c>
      <c r="Y77">
        <v>3</v>
      </c>
    </row>
    <row r="78" spans="1:25" x14ac:dyDescent="0.2">
      <c r="A78" s="3" t="s">
        <v>513</v>
      </c>
      <c r="B78">
        <v>0</v>
      </c>
      <c r="C78">
        <v>0</v>
      </c>
      <c r="D78">
        <v>0</v>
      </c>
      <c r="E78">
        <v>21</v>
      </c>
      <c r="F78">
        <v>0</v>
      </c>
      <c r="G78">
        <v>4</v>
      </c>
      <c r="I78" s="3" t="s">
        <v>584</v>
      </c>
      <c r="J78">
        <f>readcounts!B192+1</f>
        <v>1</v>
      </c>
      <c r="K78">
        <f>readcounts!C192+1</f>
        <v>1</v>
      </c>
      <c r="L78">
        <f>readcounts!D192+1</f>
        <v>1</v>
      </c>
      <c r="M78">
        <f>readcounts!E192+1</f>
        <v>1</v>
      </c>
      <c r="N78">
        <f>readcounts!F192+1</f>
        <v>36</v>
      </c>
      <c r="O78">
        <f>readcounts!G192+1</f>
        <v>5</v>
      </c>
      <c r="P78">
        <f t="shared" si="8"/>
        <v>7.5</v>
      </c>
      <c r="R78" s="3" t="s">
        <v>417</v>
      </c>
      <c r="S78">
        <v>0</v>
      </c>
      <c r="T78">
        <v>0</v>
      </c>
      <c r="U78">
        <v>1</v>
      </c>
      <c r="V78">
        <v>1</v>
      </c>
      <c r="W78">
        <v>0</v>
      </c>
      <c r="X78">
        <v>1</v>
      </c>
      <c r="Y78">
        <v>3</v>
      </c>
    </row>
    <row r="79" spans="1:25" x14ac:dyDescent="0.2">
      <c r="A79" s="3" t="s">
        <v>521</v>
      </c>
      <c r="B79">
        <v>10</v>
      </c>
      <c r="C79">
        <v>0</v>
      </c>
      <c r="D79">
        <v>1</v>
      </c>
      <c r="E79">
        <v>0</v>
      </c>
      <c r="F79">
        <v>0</v>
      </c>
      <c r="G79">
        <v>2</v>
      </c>
      <c r="I79" s="3" t="s">
        <v>523</v>
      </c>
      <c r="J79">
        <f>readcounts!B68+1</f>
        <v>25</v>
      </c>
      <c r="K79">
        <f>readcounts!C68+1</f>
        <v>1</v>
      </c>
      <c r="L79">
        <f>readcounts!D68+1</f>
        <v>1</v>
      </c>
      <c r="M79">
        <f>readcounts!E68+1</f>
        <v>1</v>
      </c>
      <c r="N79">
        <f>readcounts!F68+1</f>
        <v>13</v>
      </c>
      <c r="O79">
        <f>readcounts!G68+1</f>
        <v>2</v>
      </c>
      <c r="P79">
        <f t="shared" si="8"/>
        <v>7.166666666666667</v>
      </c>
      <c r="R79" s="3" t="s">
        <v>707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3</v>
      </c>
    </row>
    <row r="80" spans="1:25" x14ac:dyDescent="0.2">
      <c r="A80" s="3" t="s">
        <v>400</v>
      </c>
      <c r="B80">
        <v>8</v>
      </c>
      <c r="C80">
        <v>0</v>
      </c>
      <c r="D80">
        <v>4</v>
      </c>
      <c r="E80">
        <v>0</v>
      </c>
      <c r="F80">
        <v>0</v>
      </c>
      <c r="G80">
        <v>0</v>
      </c>
      <c r="I80" s="3" t="s">
        <v>435</v>
      </c>
      <c r="J80">
        <f>readcounts!B6+1</f>
        <v>3</v>
      </c>
      <c r="K80">
        <f>readcounts!C6+1</f>
        <v>1</v>
      </c>
      <c r="L80">
        <f>readcounts!D6+1</f>
        <v>1</v>
      </c>
      <c r="M80">
        <f>readcounts!E6+1</f>
        <v>33</v>
      </c>
      <c r="N80">
        <f>readcounts!F6+1</f>
        <v>1</v>
      </c>
      <c r="O80">
        <f>readcounts!G6+1</f>
        <v>3</v>
      </c>
      <c r="P80">
        <f t="shared" si="8"/>
        <v>7</v>
      </c>
      <c r="R80" s="3" t="s">
        <v>380</v>
      </c>
      <c r="S80">
        <v>1</v>
      </c>
      <c r="T80">
        <v>0</v>
      </c>
      <c r="U80">
        <v>0</v>
      </c>
      <c r="V80">
        <v>1</v>
      </c>
      <c r="W80">
        <v>0</v>
      </c>
      <c r="X80">
        <v>1</v>
      </c>
      <c r="Y80">
        <v>3</v>
      </c>
    </row>
    <row r="81" spans="1:25" x14ac:dyDescent="0.2">
      <c r="A81" s="3" t="s">
        <v>560</v>
      </c>
      <c r="B81">
        <v>1</v>
      </c>
      <c r="C81">
        <v>0</v>
      </c>
      <c r="D81">
        <v>0</v>
      </c>
      <c r="E81">
        <v>2</v>
      </c>
      <c r="F81">
        <v>0</v>
      </c>
      <c r="G81">
        <v>2</v>
      </c>
      <c r="I81" s="3" t="s">
        <v>627</v>
      </c>
      <c r="J81">
        <f>readcounts!B184+1</f>
        <v>35</v>
      </c>
      <c r="K81">
        <f>readcounts!C184+1</f>
        <v>1</v>
      </c>
      <c r="L81">
        <f>readcounts!D184+1</f>
        <v>2</v>
      </c>
      <c r="M81">
        <f>readcounts!E184+1</f>
        <v>1</v>
      </c>
      <c r="N81">
        <f>readcounts!F184+1</f>
        <v>1</v>
      </c>
      <c r="O81">
        <f>readcounts!G184+1</f>
        <v>2</v>
      </c>
      <c r="P81">
        <f t="shared" si="8"/>
        <v>7</v>
      </c>
      <c r="R81" s="3" t="s">
        <v>531</v>
      </c>
      <c r="S81">
        <v>1</v>
      </c>
      <c r="T81">
        <v>0</v>
      </c>
      <c r="U81">
        <v>0</v>
      </c>
      <c r="V81">
        <v>1</v>
      </c>
      <c r="W81">
        <v>0</v>
      </c>
      <c r="X81">
        <v>1</v>
      </c>
      <c r="Y81">
        <v>3</v>
      </c>
    </row>
    <row r="82" spans="1:25" x14ac:dyDescent="0.2">
      <c r="A82" s="3" t="s">
        <v>657</v>
      </c>
      <c r="B82">
        <v>2</v>
      </c>
      <c r="C82">
        <v>0</v>
      </c>
      <c r="D82">
        <v>2</v>
      </c>
      <c r="E82">
        <v>140</v>
      </c>
      <c r="F82">
        <v>0</v>
      </c>
      <c r="G82">
        <v>0</v>
      </c>
      <c r="I82" s="3" t="s">
        <v>541</v>
      </c>
      <c r="J82">
        <f>readcounts!B108+1</f>
        <v>6</v>
      </c>
      <c r="K82">
        <f>readcounts!C108+1</f>
        <v>1</v>
      </c>
      <c r="L82">
        <f>readcounts!D108+1</f>
        <v>2</v>
      </c>
      <c r="M82">
        <f>readcounts!E108+1</f>
        <v>30</v>
      </c>
      <c r="N82">
        <f>readcounts!F108+1</f>
        <v>1</v>
      </c>
      <c r="O82">
        <f>readcounts!G108+1</f>
        <v>1</v>
      </c>
      <c r="P82">
        <f t="shared" si="8"/>
        <v>6.833333333333333</v>
      </c>
      <c r="R82" s="3" t="s">
        <v>347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3</v>
      </c>
    </row>
    <row r="83" spans="1:25" x14ac:dyDescent="0.2">
      <c r="A83" s="3" t="s">
        <v>585</v>
      </c>
      <c r="B83">
        <v>29</v>
      </c>
      <c r="C83">
        <v>1</v>
      </c>
      <c r="D83">
        <v>1</v>
      </c>
      <c r="E83">
        <v>0</v>
      </c>
      <c r="F83">
        <v>0</v>
      </c>
      <c r="G83">
        <v>2</v>
      </c>
      <c r="I83" s="3" t="s">
        <v>367</v>
      </c>
      <c r="J83">
        <f>readcounts!B40+1</f>
        <v>3</v>
      </c>
      <c r="K83">
        <f>readcounts!C40+1</f>
        <v>1</v>
      </c>
      <c r="L83">
        <f>readcounts!D40+1</f>
        <v>2</v>
      </c>
      <c r="M83">
        <f>readcounts!E40+1</f>
        <v>24</v>
      </c>
      <c r="N83">
        <f>readcounts!F40+1</f>
        <v>1</v>
      </c>
      <c r="O83">
        <f>readcounts!G40+1</f>
        <v>9</v>
      </c>
      <c r="P83">
        <f t="shared" si="8"/>
        <v>6.666666666666667</v>
      </c>
      <c r="R83" s="3" t="s">
        <v>480</v>
      </c>
      <c r="S83">
        <v>1</v>
      </c>
      <c r="T83">
        <v>0</v>
      </c>
      <c r="U83">
        <v>0</v>
      </c>
      <c r="V83">
        <v>1</v>
      </c>
      <c r="W83">
        <v>0</v>
      </c>
      <c r="X83">
        <v>1</v>
      </c>
      <c r="Y83">
        <v>3</v>
      </c>
    </row>
    <row r="84" spans="1:25" x14ac:dyDescent="0.2">
      <c r="A84" s="3" t="s">
        <v>581</v>
      </c>
      <c r="B84">
        <v>1</v>
      </c>
      <c r="C84">
        <v>0</v>
      </c>
      <c r="D84">
        <v>2</v>
      </c>
      <c r="E84">
        <v>0</v>
      </c>
      <c r="F84">
        <v>0</v>
      </c>
      <c r="G84">
        <v>2</v>
      </c>
      <c r="I84" s="3" t="s">
        <v>361</v>
      </c>
      <c r="J84">
        <f>readcounts!B144+1</f>
        <v>6</v>
      </c>
      <c r="K84">
        <f>readcounts!C144+1</f>
        <v>29</v>
      </c>
      <c r="L84">
        <f>readcounts!D144+1</f>
        <v>1</v>
      </c>
      <c r="M84">
        <f>readcounts!E144+1</f>
        <v>1</v>
      </c>
      <c r="N84">
        <f>readcounts!F144+1</f>
        <v>1</v>
      </c>
      <c r="O84">
        <f>readcounts!G144+1</f>
        <v>2</v>
      </c>
      <c r="P84">
        <f t="shared" si="8"/>
        <v>6.666666666666667</v>
      </c>
      <c r="R84" s="3" t="s">
        <v>640</v>
      </c>
      <c r="S84">
        <v>1</v>
      </c>
      <c r="T84">
        <v>0</v>
      </c>
      <c r="U84">
        <v>0</v>
      </c>
      <c r="V84">
        <v>1</v>
      </c>
      <c r="W84">
        <v>0</v>
      </c>
      <c r="X84">
        <v>1</v>
      </c>
      <c r="Y84">
        <v>3</v>
      </c>
    </row>
    <row r="85" spans="1:25" x14ac:dyDescent="0.2">
      <c r="A85" s="3" t="s">
        <v>459</v>
      </c>
      <c r="B85">
        <v>6</v>
      </c>
      <c r="C85">
        <v>0</v>
      </c>
      <c r="D85">
        <v>5</v>
      </c>
      <c r="E85">
        <v>0</v>
      </c>
      <c r="F85">
        <v>4</v>
      </c>
      <c r="G85">
        <v>3</v>
      </c>
      <c r="I85" s="3" t="s">
        <v>585</v>
      </c>
      <c r="J85">
        <f>readcounts!B83+1</f>
        <v>30</v>
      </c>
      <c r="K85">
        <f>readcounts!C83+1</f>
        <v>2</v>
      </c>
      <c r="L85">
        <f>readcounts!D83+1</f>
        <v>2</v>
      </c>
      <c r="M85">
        <f>readcounts!E83+1</f>
        <v>1</v>
      </c>
      <c r="N85">
        <f>readcounts!F83+1</f>
        <v>1</v>
      </c>
      <c r="O85">
        <f>readcounts!G83+1</f>
        <v>3</v>
      </c>
      <c r="P85">
        <f t="shared" si="8"/>
        <v>6.5</v>
      </c>
      <c r="R85" s="3" t="s">
        <v>530</v>
      </c>
      <c r="S85">
        <v>1</v>
      </c>
      <c r="T85">
        <v>0</v>
      </c>
      <c r="U85">
        <v>0</v>
      </c>
      <c r="V85">
        <v>1</v>
      </c>
      <c r="W85">
        <v>0</v>
      </c>
      <c r="X85">
        <v>1</v>
      </c>
      <c r="Y85">
        <v>3</v>
      </c>
    </row>
    <row r="86" spans="1:25" x14ac:dyDescent="0.2">
      <c r="A86" s="3" t="s">
        <v>637</v>
      </c>
      <c r="B86">
        <v>3</v>
      </c>
      <c r="C86">
        <v>0</v>
      </c>
      <c r="D86">
        <v>0</v>
      </c>
      <c r="E86">
        <v>7</v>
      </c>
      <c r="F86">
        <v>0</v>
      </c>
      <c r="G86">
        <v>1</v>
      </c>
      <c r="I86" s="3" t="s">
        <v>724</v>
      </c>
      <c r="J86">
        <f>readcounts!B158+1</f>
        <v>1</v>
      </c>
      <c r="K86">
        <f>readcounts!C158+1</f>
        <v>32</v>
      </c>
      <c r="L86">
        <f>readcounts!D158+1</f>
        <v>3</v>
      </c>
      <c r="M86">
        <f>readcounts!E158+1</f>
        <v>1</v>
      </c>
      <c r="N86">
        <f>readcounts!F158+1</f>
        <v>1</v>
      </c>
      <c r="O86">
        <f>readcounts!G158+1</f>
        <v>1</v>
      </c>
      <c r="P86">
        <f t="shared" si="8"/>
        <v>6.5</v>
      </c>
      <c r="R86" s="3" t="s">
        <v>452</v>
      </c>
      <c r="S86">
        <v>1</v>
      </c>
      <c r="T86">
        <v>0</v>
      </c>
      <c r="U86">
        <v>1</v>
      </c>
      <c r="V86">
        <v>0</v>
      </c>
      <c r="W86">
        <v>0</v>
      </c>
      <c r="X86">
        <v>1</v>
      </c>
      <c r="Y86">
        <v>3</v>
      </c>
    </row>
    <row r="87" spans="1:25" x14ac:dyDescent="0.2">
      <c r="A87" s="3" t="s">
        <v>609</v>
      </c>
      <c r="B87">
        <v>12</v>
      </c>
      <c r="C87">
        <v>0</v>
      </c>
      <c r="D87">
        <v>4</v>
      </c>
      <c r="E87">
        <v>0</v>
      </c>
      <c r="F87">
        <v>0</v>
      </c>
      <c r="G87">
        <v>28</v>
      </c>
      <c r="I87" s="3" t="s">
        <v>607</v>
      </c>
      <c r="J87">
        <f>readcounts!B171+1</f>
        <v>2</v>
      </c>
      <c r="K87">
        <f>readcounts!C171+1</f>
        <v>1</v>
      </c>
      <c r="L87">
        <f>readcounts!D171+1</f>
        <v>2</v>
      </c>
      <c r="M87">
        <f>readcounts!E171+1</f>
        <v>1</v>
      </c>
      <c r="N87">
        <f>readcounts!F171+1</f>
        <v>32</v>
      </c>
      <c r="O87">
        <f>readcounts!G171+1</f>
        <v>1</v>
      </c>
      <c r="P87">
        <f t="shared" si="8"/>
        <v>6.5</v>
      </c>
      <c r="R87" s="3" t="s">
        <v>489</v>
      </c>
      <c r="S87">
        <v>1</v>
      </c>
      <c r="T87">
        <v>0</v>
      </c>
      <c r="U87">
        <v>0</v>
      </c>
      <c r="V87">
        <v>1</v>
      </c>
      <c r="W87">
        <v>0</v>
      </c>
      <c r="X87">
        <v>1</v>
      </c>
      <c r="Y87">
        <v>3</v>
      </c>
    </row>
    <row r="88" spans="1:25" x14ac:dyDescent="0.2">
      <c r="A88" s="3" t="s">
        <v>537</v>
      </c>
      <c r="B88">
        <v>2</v>
      </c>
      <c r="C88">
        <v>0</v>
      </c>
      <c r="D88">
        <v>1</v>
      </c>
      <c r="E88">
        <v>1</v>
      </c>
      <c r="F88">
        <v>0</v>
      </c>
      <c r="G88">
        <v>0</v>
      </c>
      <c r="I88" s="3" t="s">
        <v>526</v>
      </c>
      <c r="J88">
        <f>readcounts!B13+1</f>
        <v>2</v>
      </c>
      <c r="K88">
        <f>readcounts!C13+1</f>
        <v>1</v>
      </c>
      <c r="L88">
        <f>readcounts!D13+1</f>
        <v>3</v>
      </c>
      <c r="M88">
        <f>readcounts!E13+1</f>
        <v>1</v>
      </c>
      <c r="N88">
        <f>readcounts!F13+1</f>
        <v>1</v>
      </c>
      <c r="O88">
        <f>readcounts!G13+1</f>
        <v>30</v>
      </c>
      <c r="P88">
        <f t="shared" si="8"/>
        <v>6.333333333333333</v>
      </c>
      <c r="R88" s="3" t="s">
        <v>340</v>
      </c>
      <c r="S88">
        <v>1</v>
      </c>
      <c r="T88">
        <v>0</v>
      </c>
      <c r="U88">
        <v>1</v>
      </c>
      <c r="V88">
        <v>0</v>
      </c>
      <c r="W88">
        <v>0</v>
      </c>
      <c r="X88">
        <v>1</v>
      </c>
      <c r="Y88">
        <v>3</v>
      </c>
    </row>
    <row r="89" spans="1:25" x14ac:dyDescent="0.2">
      <c r="A89" s="3" t="s">
        <v>705</v>
      </c>
      <c r="B89">
        <v>0</v>
      </c>
      <c r="C89">
        <v>0</v>
      </c>
      <c r="D89">
        <v>1</v>
      </c>
      <c r="E89">
        <v>8</v>
      </c>
      <c r="F89">
        <v>0</v>
      </c>
      <c r="G89">
        <v>5</v>
      </c>
      <c r="I89" s="3" t="s">
        <v>472</v>
      </c>
      <c r="J89">
        <f>readcounts!B172+1</f>
        <v>12</v>
      </c>
      <c r="K89">
        <f>readcounts!C172+1</f>
        <v>1</v>
      </c>
      <c r="L89">
        <f>readcounts!D172+1</f>
        <v>5</v>
      </c>
      <c r="M89">
        <f>readcounts!E172+1</f>
        <v>1</v>
      </c>
      <c r="N89">
        <f>readcounts!F172+1</f>
        <v>17</v>
      </c>
      <c r="O89">
        <f>readcounts!G172+1</f>
        <v>2</v>
      </c>
      <c r="P89">
        <f t="shared" si="8"/>
        <v>6.333333333333333</v>
      </c>
      <c r="R89" s="3" t="s">
        <v>702</v>
      </c>
      <c r="S89">
        <v>1</v>
      </c>
      <c r="T89">
        <v>0</v>
      </c>
      <c r="U89">
        <v>0</v>
      </c>
      <c r="V89">
        <v>1</v>
      </c>
      <c r="W89">
        <v>0</v>
      </c>
      <c r="X89">
        <v>1</v>
      </c>
      <c r="Y89">
        <v>3</v>
      </c>
    </row>
    <row r="90" spans="1:25" x14ac:dyDescent="0.2">
      <c r="A90" s="3" t="s">
        <v>553</v>
      </c>
      <c r="B90">
        <v>1</v>
      </c>
      <c r="C90">
        <v>0</v>
      </c>
      <c r="D90">
        <v>1</v>
      </c>
      <c r="E90">
        <v>0</v>
      </c>
      <c r="F90">
        <v>0</v>
      </c>
      <c r="G90">
        <v>4</v>
      </c>
      <c r="I90" s="3" t="s">
        <v>687</v>
      </c>
      <c r="J90">
        <f>readcounts!B8+1</f>
        <v>9</v>
      </c>
      <c r="K90">
        <f>readcounts!C8+1</f>
        <v>1</v>
      </c>
      <c r="L90">
        <f>readcounts!D8+1</f>
        <v>2</v>
      </c>
      <c r="M90">
        <f>readcounts!E8+1</f>
        <v>15</v>
      </c>
      <c r="N90">
        <f>readcounts!F8+1</f>
        <v>3</v>
      </c>
      <c r="O90">
        <f>readcounts!G8+1</f>
        <v>7</v>
      </c>
      <c r="P90">
        <f t="shared" si="8"/>
        <v>6.166666666666667</v>
      </c>
      <c r="R90" s="3" t="s">
        <v>479</v>
      </c>
      <c r="S90">
        <v>1</v>
      </c>
      <c r="T90">
        <v>0</v>
      </c>
      <c r="U90">
        <v>1</v>
      </c>
      <c r="V90">
        <v>0</v>
      </c>
      <c r="W90">
        <v>0</v>
      </c>
      <c r="X90">
        <v>1</v>
      </c>
      <c r="Y90">
        <v>3</v>
      </c>
    </row>
    <row r="91" spans="1:25" x14ac:dyDescent="0.2">
      <c r="A91" s="3" t="s">
        <v>663</v>
      </c>
      <c r="B91">
        <v>5</v>
      </c>
      <c r="C91">
        <v>0</v>
      </c>
      <c r="D91">
        <v>2</v>
      </c>
      <c r="E91">
        <v>0</v>
      </c>
      <c r="F91">
        <v>0</v>
      </c>
      <c r="G91">
        <v>0</v>
      </c>
      <c r="I91" s="3" t="s">
        <v>395</v>
      </c>
      <c r="J91">
        <f>readcounts!B26+1</f>
        <v>1</v>
      </c>
      <c r="K91">
        <f>readcounts!C26+1</f>
        <v>1</v>
      </c>
      <c r="L91">
        <f>readcounts!D26+1</f>
        <v>1</v>
      </c>
      <c r="M91">
        <f>readcounts!E26+1</f>
        <v>15</v>
      </c>
      <c r="N91">
        <f>readcounts!F26+1</f>
        <v>1</v>
      </c>
      <c r="O91">
        <f>readcounts!G26+1</f>
        <v>17</v>
      </c>
      <c r="P91">
        <f t="shared" si="8"/>
        <v>6</v>
      </c>
      <c r="R91" s="3" t="s">
        <v>422</v>
      </c>
      <c r="S91">
        <v>1</v>
      </c>
      <c r="T91">
        <v>0</v>
      </c>
      <c r="U91">
        <v>1</v>
      </c>
      <c r="V91">
        <v>0</v>
      </c>
      <c r="W91">
        <v>0</v>
      </c>
      <c r="X91">
        <v>1</v>
      </c>
      <c r="Y91">
        <v>3</v>
      </c>
    </row>
    <row r="92" spans="1:25" x14ac:dyDescent="0.2">
      <c r="A92" s="3" t="s">
        <v>518</v>
      </c>
      <c r="B92">
        <v>6</v>
      </c>
      <c r="C92">
        <v>31</v>
      </c>
      <c r="D92">
        <v>0</v>
      </c>
      <c r="E92">
        <v>0</v>
      </c>
      <c r="F92">
        <v>249</v>
      </c>
      <c r="G92">
        <v>14</v>
      </c>
      <c r="I92" s="3" t="s">
        <v>409</v>
      </c>
      <c r="J92">
        <f>readcounts!B34+1</f>
        <v>1</v>
      </c>
      <c r="K92">
        <f>readcounts!C34+1</f>
        <v>1</v>
      </c>
      <c r="L92">
        <f>readcounts!D34+1</f>
        <v>1</v>
      </c>
      <c r="M92">
        <f>readcounts!E34+1</f>
        <v>2</v>
      </c>
      <c r="N92">
        <f>readcounts!F34+1</f>
        <v>1</v>
      </c>
      <c r="O92">
        <f>readcounts!G34+1</f>
        <v>30</v>
      </c>
      <c r="P92">
        <f t="shared" si="8"/>
        <v>6</v>
      </c>
      <c r="R92" s="3" t="s">
        <v>523</v>
      </c>
      <c r="S92">
        <v>1</v>
      </c>
      <c r="T92">
        <v>0</v>
      </c>
      <c r="U92">
        <v>0</v>
      </c>
      <c r="V92">
        <v>0</v>
      </c>
      <c r="W92">
        <v>1</v>
      </c>
      <c r="X92">
        <v>1</v>
      </c>
      <c r="Y92">
        <v>3</v>
      </c>
    </row>
    <row r="93" spans="1:25" x14ac:dyDescent="0.2">
      <c r="A93" s="3" t="s">
        <v>341</v>
      </c>
      <c r="B93">
        <v>5</v>
      </c>
      <c r="C93">
        <v>0</v>
      </c>
      <c r="D93">
        <v>0</v>
      </c>
      <c r="E93">
        <v>0</v>
      </c>
      <c r="F93">
        <v>57</v>
      </c>
      <c r="G93">
        <v>2</v>
      </c>
      <c r="I93" s="3" t="s">
        <v>606</v>
      </c>
      <c r="J93">
        <f>readcounts!B122+1</f>
        <v>4</v>
      </c>
      <c r="K93">
        <f>readcounts!C122+1</f>
        <v>1</v>
      </c>
      <c r="L93">
        <f>readcounts!D122+1</f>
        <v>26</v>
      </c>
      <c r="M93">
        <f>readcounts!E122+1</f>
        <v>1</v>
      </c>
      <c r="N93">
        <f>readcounts!F122+1</f>
        <v>3</v>
      </c>
      <c r="O93">
        <f>readcounts!G122+1</f>
        <v>1</v>
      </c>
      <c r="P93">
        <f t="shared" si="8"/>
        <v>6</v>
      </c>
      <c r="R93" s="3" t="s">
        <v>594</v>
      </c>
      <c r="S93">
        <v>1</v>
      </c>
      <c r="T93">
        <v>0</v>
      </c>
      <c r="U93">
        <v>1</v>
      </c>
      <c r="V93">
        <v>0</v>
      </c>
      <c r="W93">
        <v>1</v>
      </c>
      <c r="X93">
        <v>0</v>
      </c>
      <c r="Y93">
        <v>3</v>
      </c>
    </row>
    <row r="94" spans="1:25" x14ac:dyDescent="0.2">
      <c r="A94" s="3" t="s">
        <v>654</v>
      </c>
      <c r="B94">
        <v>9</v>
      </c>
      <c r="C94">
        <v>0</v>
      </c>
      <c r="D94">
        <v>0</v>
      </c>
      <c r="E94">
        <v>0</v>
      </c>
      <c r="F94">
        <v>0</v>
      </c>
      <c r="G94">
        <v>4</v>
      </c>
      <c r="I94" s="3" t="s">
        <v>387</v>
      </c>
      <c r="J94">
        <f>readcounts!B41+1</f>
        <v>27</v>
      </c>
      <c r="K94">
        <f>readcounts!C41+1</f>
        <v>1</v>
      </c>
      <c r="L94">
        <f>readcounts!D41+1</f>
        <v>2</v>
      </c>
      <c r="M94">
        <f>readcounts!E41+1</f>
        <v>2</v>
      </c>
      <c r="N94">
        <f>readcounts!F41+1</f>
        <v>1</v>
      </c>
      <c r="O94">
        <f>readcounts!G41+1</f>
        <v>2</v>
      </c>
      <c r="P94">
        <f t="shared" si="8"/>
        <v>5.833333333333333</v>
      </c>
      <c r="R94" s="3" t="s">
        <v>332</v>
      </c>
      <c r="S94">
        <v>1</v>
      </c>
      <c r="T94">
        <v>0</v>
      </c>
      <c r="U94">
        <v>0</v>
      </c>
      <c r="V94">
        <v>1</v>
      </c>
      <c r="W94">
        <v>0</v>
      </c>
      <c r="X94">
        <v>1</v>
      </c>
      <c r="Y94">
        <v>3</v>
      </c>
    </row>
    <row r="95" spans="1:25" x14ac:dyDescent="0.2">
      <c r="A95" s="3" t="s">
        <v>655</v>
      </c>
      <c r="B95">
        <v>0</v>
      </c>
      <c r="C95">
        <v>0</v>
      </c>
      <c r="D95">
        <v>0</v>
      </c>
      <c r="E95">
        <v>126</v>
      </c>
      <c r="F95">
        <v>8</v>
      </c>
      <c r="G95">
        <v>8</v>
      </c>
      <c r="I95" s="3" t="s">
        <v>668</v>
      </c>
      <c r="J95">
        <f>readcounts!B109+1</f>
        <v>1</v>
      </c>
      <c r="K95">
        <f>readcounts!C109+1</f>
        <v>1</v>
      </c>
      <c r="L95">
        <f>readcounts!D109+1</f>
        <v>1</v>
      </c>
      <c r="M95">
        <f>readcounts!E109+1</f>
        <v>1</v>
      </c>
      <c r="N95">
        <f>readcounts!F109+1</f>
        <v>20</v>
      </c>
      <c r="O95">
        <f>readcounts!G109+1</f>
        <v>11</v>
      </c>
      <c r="P95">
        <f t="shared" si="8"/>
        <v>5.833333333333333</v>
      </c>
      <c r="R95" s="3" t="s">
        <v>729</v>
      </c>
      <c r="S95">
        <v>1</v>
      </c>
      <c r="T95">
        <v>0</v>
      </c>
      <c r="U95">
        <v>1</v>
      </c>
      <c r="V95">
        <v>0</v>
      </c>
      <c r="W95">
        <v>0</v>
      </c>
      <c r="X95">
        <v>1</v>
      </c>
      <c r="Y95">
        <v>3</v>
      </c>
    </row>
    <row r="96" spans="1:25" x14ac:dyDescent="0.2">
      <c r="A96" s="3" t="s">
        <v>646</v>
      </c>
      <c r="B96">
        <v>0</v>
      </c>
      <c r="C96">
        <v>0</v>
      </c>
      <c r="D96">
        <v>7</v>
      </c>
      <c r="E96">
        <v>1</v>
      </c>
      <c r="F96">
        <v>0</v>
      </c>
      <c r="G96">
        <v>2</v>
      </c>
      <c r="I96" s="3" t="s">
        <v>764</v>
      </c>
      <c r="J96">
        <f>readcounts!B11+1</f>
        <v>3</v>
      </c>
      <c r="K96">
        <f>readcounts!C11+1</f>
        <v>1</v>
      </c>
      <c r="L96">
        <f>readcounts!D11+1</f>
        <v>8</v>
      </c>
      <c r="M96">
        <f>readcounts!E11+1</f>
        <v>2</v>
      </c>
      <c r="N96">
        <f>readcounts!F11+1</f>
        <v>1</v>
      </c>
      <c r="O96">
        <f>readcounts!G11+1</f>
        <v>19</v>
      </c>
      <c r="P96">
        <f t="shared" si="8"/>
        <v>5.666666666666667</v>
      </c>
      <c r="R96" s="3" t="s">
        <v>333</v>
      </c>
      <c r="S96">
        <v>1</v>
      </c>
      <c r="T96">
        <v>0</v>
      </c>
      <c r="U96">
        <v>0</v>
      </c>
      <c r="V96">
        <v>0</v>
      </c>
      <c r="W96">
        <v>1</v>
      </c>
      <c r="X96">
        <v>1</v>
      </c>
      <c r="Y96">
        <v>3</v>
      </c>
    </row>
    <row r="97" spans="1:25" x14ac:dyDescent="0.2">
      <c r="A97" s="3" t="s">
        <v>700</v>
      </c>
      <c r="B97">
        <v>6</v>
      </c>
      <c r="C97">
        <v>4</v>
      </c>
      <c r="D97">
        <v>0</v>
      </c>
      <c r="E97">
        <v>13</v>
      </c>
      <c r="F97">
        <v>0</v>
      </c>
      <c r="G97">
        <v>182</v>
      </c>
      <c r="I97" s="3" t="s">
        <v>381</v>
      </c>
      <c r="J97">
        <f>readcounts!B17+1</f>
        <v>14</v>
      </c>
      <c r="K97">
        <f>readcounts!C17+1</f>
        <v>1</v>
      </c>
      <c r="L97">
        <f>readcounts!D17+1</f>
        <v>4</v>
      </c>
      <c r="M97">
        <f>readcounts!E17+1</f>
        <v>1</v>
      </c>
      <c r="N97">
        <f>readcounts!F17+1</f>
        <v>1</v>
      </c>
      <c r="O97">
        <f>readcounts!G17+1</f>
        <v>13</v>
      </c>
      <c r="P97">
        <f t="shared" si="8"/>
        <v>5.666666666666667</v>
      </c>
      <c r="R97" s="3" t="s">
        <v>334</v>
      </c>
      <c r="S97">
        <v>1</v>
      </c>
      <c r="T97">
        <v>0</v>
      </c>
      <c r="U97">
        <v>1</v>
      </c>
      <c r="V97">
        <v>0</v>
      </c>
      <c r="W97">
        <v>0</v>
      </c>
      <c r="X97">
        <v>1</v>
      </c>
      <c r="Y97">
        <v>3</v>
      </c>
    </row>
    <row r="98" spans="1:25" x14ac:dyDescent="0.2">
      <c r="A98" s="3" t="s">
        <v>631</v>
      </c>
      <c r="B98">
        <v>8</v>
      </c>
      <c r="C98">
        <v>0</v>
      </c>
      <c r="D98">
        <v>0</v>
      </c>
      <c r="E98">
        <v>0</v>
      </c>
      <c r="F98">
        <v>15</v>
      </c>
      <c r="G98">
        <v>49</v>
      </c>
      <c r="I98" s="3" t="s">
        <v>388</v>
      </c>
      <c r="J98">
        <f>readcounts!B51+1</f>
        <v>11</v>
      </c>
      <c r="K98">
        <f>readcounts!C51+1</f>
        <v>1</v>
      </c>
      <c r="L98">
        <f>readcounts!D51+1</f>
        <v>4</v>
      </c>
      <c r="M98">
        <f>readcounts!E51+1</f>
        <v>13</v>
      </c>
      <c r="N98">
        <f>readcounts!F51+1</f>
        <v>1</v>
      </c>
      <c r="O98">
        <f>readcounts!G51+1</f>
        <v>4</v>
      </c>
      <c r="P98">
        <f t="shared" ref="P98:P129" si="9">AVERAGE(J98:O98)</f>
        <v>5.666666666666667</v>
      </c>
      <c r="R98" s="3" t="s">
        <v>521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  <c r="Y98">
        <v>3</v>
      </c>
    </row>
    <row r="99" spans="1:25" x14ac:dyDescent="0.2">
      <c r="A99" s="3" t="s">
        <v>493</v>
      </c>
      <c r="B99">
        <v>1</v>
      </c>
      <c r="C99">
        <v>0</v>
      </c>
      <c r="D99">
        <v>2</v>
      </c>
      <c r="E99">
        <v>6</v>
      </c>
      <c r="F99">
        <v>0</v>
      </c>
      <c r="G99">
        <v>0</v>
      </c>
      <c r="I99" s="3" t="s">
        <v>632</v>
      </c>
      <c r="J99">
        <f>readcounts!B127+1</f>
        <v>1</v>
      </c>
      <c r="K99">
        <f>readcounts!C127+1</f>
        <v>6</v>
      </c>
      <c r="L99">
        <f>readcounts!D127+1</f>
        <v>2</v>
      </c>
      <c r="M99">
        <f>readcounts!E127+1</f>
        <v>1</v>
      </c>
      <c r="N99">
        <f>readcounts!F127+1</f>
        <v>1</v>
      </c>
      <c r="O99">
        <f>readcounts!G127+1</f>
        <v>23</v>
      </c>
      <c r="P99">
        <f t="shared" si="9"/>
        <v>5.666666666666667</v>
      </c>
      <c r="R99" s="3" t="s">
        <v>560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3</v>
      </c>
    </row>
    <row r="100" spans="1:25" x14ac:dyDescent="0.2">
      <c r="A100" s="3" t="s">
        <v>414</v>
      </c>
      <c r="B100">
        <v>2</v>
      </c>
      <c r="C100">
        <v>0</v>
      </c>
      <c r="D100">
        <v>5</v>
      </c>
      <c r="E100">
        <v>0</v>
      </c>
      <c r="F100">
        <v>0</v>
      </c>
      <c r="G100">
        <v>2</v>
      </c>
      <c r="I100" s="3" t="s">
        <v>527</v>
      </c>
      <c r="J100">
        <f>readcounts!B135+1</f>
        <v>1</v>
      </c>
      <c r="K100">
        <f>readcounts!C135+1</f>
        <v>1</v>
      </c>
      <c r="L100">
        <f>readcounts!D135+1</f>
        <v>1</v>
      </c>
      <c r="M100">
        <f>readcounts!E135+1</f>
        <v>15</v>
      </c>
      <c r="N100">
        <f>readcounts!F135+1</f>
        <v>1</v>
      </c>
      <c r="O100">
        <f>readcounts!G135+1</f>
        <v>15</v>
      </c>
      <c r="P100">
        <f t="shared" si="9"/>
        <v>5.666666666666667</v>
      </c>
      <c r="R100" s="3" t="s">
        <v>657</v>
      </c>
      <c r="S100">
        <v>1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3</v>
      </c>
    </row>
    <row r="101" spans="1:25" x14ac:dyDescent="0.2">
      <c r="A101" s="3" t="s">
        <v>545</v>
      </c>
      <c r="B101">
        <v>35</v>
      </c>
      <c r="C101">
        <v>0</v>
      </c>
      <c r="D101">
        <v>9</v>
      </c>
      <c r="E101">
        <v>198</v>
      </c>
      <c r="F101">
        <v>0</v>
      </c>
      <c r="G101">
        <v>18</v>
      </c>
      <c r="I101" s="3" t="s">
        <v>540</v>
      </c>
      <c r="J101">
        <f>readcounts!B141+1</f>
        <v>3</v>
      </c>
      <c r="K101">
        <f>readcounts!C141+1</f>
        <v>1</v>
      </c>
      <c r="L101">
        <f>readcounts!D141+1</f>
        <v>2</v>
      </c>
      <c r="M101">
        <f>readcounts!E141+1</f>
        <v>1</v>
      </c>
      <c r="N101">
        <f>readcounts!F141+1</f>
        <v>1</v>
      </c>
      <c r="O101">
        <f>readcounts!G141+1</f>
        <v>25</v>
      </c>
      <c r="P101">
        <f t="shared" si="9"/>
        <v>5.5</v>
      </c>
      <c r="R101" s="3" t="s">
        <v>581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3</v>
      </c>
    </row>
    <row r="102" spans="1:25" x14ac:dyDescent="0.2">
      <c r="A102" s="3" t="s">
        <v>463</v>
      </c>
      <c r="B102">
        <v>37</v>
      </c>
      <c r="C102">
        <v>0</v>
      </c>
      <c r="D102">
        <v>1</v>
      </c>
      <c r="E102">
        <v>105</v>
      </c>
      <c r="F102">
        <v>4</v>
      </c>
      <c r="G102">
        <v>13</v>
      </c>
      <c r="I102" s="3" t="s">
        <v>536</v>
      </c>
      <c r="J102">
        <f>readcounts!B180+1</f>
        <v>9</v>
      </c>
      <c r="K102">
        <f>readcounts!C180+1</f>
        <v>1</v>
      </c>
      <c r="L102">
        <f>readcounts!D180+1</f>
        <v>1</v>
      </c>
      <c r="M102">
        <f>readcounts!E180+1</f>
        <v>3</v>
      </c>
      <c r="N102">
        <f>readcounts!F180+1</f>
        <v>1</v>
      </c>
      <c r="O102">
        <f>readcounts!G180+1</f>
        <v>18</v>
      </c>
      <c r="P102">
        <f t="shared" si="9"/>
        <v>5.5</v>
      </c>
      <c r="R102" s="3" t="s">
        <v>637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3</v>
      </c>
    </row>
    <row r="103" spans="1:25" x14ac:dyDescent="0.2">
      <c r="A103" s="3" t="s">
        <v>462</v>
      </c>
      <c r="B103">
        <v>4</v>
      </c>
      <c r="C103">
        <v>0</v>
      </c>
      <c r="D103">
        <v>0</v>
      </c>
      <c r="E103">
        <v>618</v>
      </c>
      <c r="F103">
        <v>0</v>
      </c>
      <c r="G103">
        <v>5</v>
      </c>
      <c r="I103" s="3" t="s">
        <v>628</v>
      </c>
      <c r="J103">
        <f>readcounts!B10+1</f>
        <v>22</v>
      </c>
      <c r="K103">
        <f>readcounts!C10+1</f>
        <v>1</v>
      </c>
      <c r="L103">
        <f>readcounts!D10+1</f>
        <v>2</v>
      </c>
      <c r="M103">
        <f>readcounts!E10+1</f>
        <v>1</v>
      </c>
      <c r="N103">
        <f>readcounts!F10+1</f>
        <v>1</v>
      </c>
      <c r="O103">
        <f>readcounts!G10+1</f>
        <v>5</v>
      </c>
      <c r="P103">
        <f t="shared" si="9"/>
        <v>5.333333333333333</v>
      </c>
      <c r="R103" s="3" t="s">
        <v>609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3</v>
      </c>
    </row>
    <row r="104" spans="1:25" x14ac:dyDescent="0.2">
      <c r="A104" s="3" t="s">
        <v>424</v>
      </c>
      <c r="B104">
        <v>17</v>
      </c>
      <c r="C104">
        <v>25</v>
      </c>
      <c r="D104">
        <v>0</v>
      </c>
      <c r="E104">
        <v>1</v>
      </c>
      <c r="F104">
        <v>0</v>
      </c>
      <c r="G104">
        <v>4</v>
      </c>
      <c r="I104" s="3" t="s">
        <v>513</v>
      </c>
      <c r="J104">
        <f>readcounts!B78+1</f>
        <v>1</v>
      </c>
      <c r="K104">
        <f>readcounts!C78+1</f>
        <v>1</v>
      </c>
      <c r="L104">
        <f>readcounts!D78+1</f>
        <v>1</v>
      </c>
      <c r="M104">
        <f>readcounts!E78+1</f>
        <v>22</v>
      </c>
      <c r="N104">
        <f>readcounts!F78+1</f>
        <v>1</v>
      </c>
      <c r="O104">
        <f>readcounts!G78+1</f>
        <v>5</v>
      </c>
      <c r="P104">
        <f t="shared" si="9"/>
        <v>5.166666666666667</v>
      </c>
      <c r="R104" s="3" t="s">
        <v>537</v>
      </c>
      <c r="S104">
        <v>1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3</v>
      </c>
    </row>
    <row r="105" spans="1:25" x14ac:dyDescent="0.2">
      <c r="A105" s="3" t="s">
        <v>425</v>
      </c>
      <c r="B105">
        <v>8</v>
      </c>
      <c r="C105">
        <v>2</v>
      </c>
      <c r="D105">
        <v>1</v>
      </c>
      <c r="E105">
        <v>0</v>
      </c>
      <c r="F105">
        <v>0</v>
      </c>
      <c r="G105">
        <v>0</v>
      </c>
      <c r="I105" s="3" t="s">
        <v>456</v>
      </c>
      <c r="J105">
        <f>readcounts!B119+1</f>
        <v>20</v>
      </c>
      <c r="K105">
        <f>readcounts!C119+1</f>
        <v>1</v>
      </c>
      <c r="L105">
        <f>readcounts!D119+1</f>
        <v>1</v>
      </c>
      <c r="M105">
        <f>readcounts!E119+1</f>
        <v>3</v>
      </c>
      <c r="N105">
        <f>readcounts!F119+1</f>
        <v>1</v>
      </c>
      <c r="O105">
        <f>readcounts!G119+1</f>
        <v>5</v>
      </c>
      <c r="P105">
        <f t="shared" si="9"/>
        <v>5.166666666666667</v>
      </c>
      <c r="R105" s="3" t="s">
        <v>705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1</v>
      </c>
      <c r="Y105">
        <v>3</v>
      </c>
    </row>
    <row r="106" spans="1:25" x14ac:dyDescent="0.2">
      <c r="A106" s="3" t="s">
        <v>512</v>
      </c>
      <c r="B106">
        <v>2</v>
      </c>
      <c r="C106">
        <v>0</v>
      </c>
      <c r="D106">
        <v>7</v>
      </c>
      <c r="E106">
        <v>0</v>
      </c>
      <c r="F106">
        <v>0</v>
      </c>
      <c r="G106">
        <v>0</v>
      </c>
      <c r="I106" s="3" t="s">
        <v>335</v>
      </c>
      <c r="J106">
        <f>readcounts!B134+1</f>
        <v>1</v>
      </c>
      <c r="K106">
        <f>readcounts!C134+1</f>
        <v>1</v>
      </c>
      <c r="L106">
        <f>readcounts!D134+1</f>
        <v>1</v>
      </c>
      <c r="M106">
        <f>readcounts!E134+1</f>
        <v>2</v>
      </c>
      <c r="N106">
        <f>readcounts!F134+1</f>
        <v>1</v>
      </c>
      <c r="O106">
        <f>readcounts!G134+1</f>
        <v>25</v>
      </c>
      <c r="P106">
        <f t="shared" si="9"/>
        <v>5.166666666666667</v>
      </c>
      <c r="R106" s="3" t="s">
        <v>553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1</v>
      </c>
      <c r="Y106">
        <v>3</v>
      </c>
    </row>
    <row r="107" spans="1:25" x14ac:dyDescent="0.2">
      <c r="A107" s="3" t="s">
        <v>385</v>
      </c>
      <c r="B107">
        <v>37</v>
      </c>
      <c r="C107">
        <v>0</v>
      </c>
      <c r="D107">
        <v>1</v>
      </c>
      <c r="E107">
        <v>2</v>
      </c>
      <c r="F107">
        <v>0</v>
      </c>
      <c r="G107">
        <v>26</v>
      </c>
      <c r="I107" s="3" t="s">
        <v>593</v>
      </c>
      <c r="J107">
        <f>readcounts!B150+1</f>
        <v>4</v>
      </c>
      <c r="K107">
        <f>readcounts!C150+1</f>
        <v>1</v>
      </c>
      <c r="L107">
        <f>readcounts!D150+1</f>
        <v>10</v>
      </c>
      <c r="M107">
        <f>readcounts!E150+1</f>
        <v>1</v>
      </c>
      <c r="N107">
        <f>readcounts!F150+1</f>
        <v>1</v>
      </c>
      <c r="O107">
        <f>readcounts!G150+1</f>
        <v>14</v>
      </c>
      <c r="P107">
        <f t="shared" si="9"/>
        <v>5.166666666666667</v>
      </c>
      <c r="R107" s="3" t="s">
        <v>341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3</v>
      </c>
    </row>
    <row r="108" spans="1:25" x14ac:dyDescent="0.2">
      <c r="A108" s="3" t="s">
        <v>541</v>
      </c>
      <c r="B108">
        <v>5</v>
      </c>
      <c r="C108">
        <v>0</v>
      </c>
      <c r="D108">
        <v>1</v>
      </c>
      <c r="E108">
        <v>29</v>
      </c>
      <c r="F108">
        <v>0</v>
      </c>
      <c r="G108">
        <v>0</v>
      </c>
      <c r="I108" s="3" t="s">
        <v>461</v>
      </c>
      <c r="J108">
        <f>readcounts!B42+1</f>
        <v>10</v>
      </c>
      <c r="K108">
        <f>readcounts!C42+1</f>
        <v>4</v>
      </c>
      <c r="L108">
        <f>readcounts!D42+1</f>
        <v>4</v>
      </c>
      <c r="M108">
        <f>readcounts!E42+1</f>
        <v>9</v>
      </c>
      <c r="N108">
        <f>readcounts!F42+1</f>
        <v>1</v>
      </c>
      <c r="O108">
        <f>readcounts!G42+1</f>
        <v>2</v>
      </c>
      <c r="P108">
        <f t="shared" si="9"/>
        <v>5</v>
      </c>
      <c r="R108" s="3" t="s">
        <v>655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1</v>
      </c>
      <c r="Y108">
        <v>3</v>
      </c>
    </row>
    <row r="109" spans="1:25" x14ac:dyDescent="0.2">
      <c r="A109" s="3" t="s">
        <v>668</v>
      </c>
      <c r="B109">
        <v>0</v>
      </c>
      <c r="C109">
        <v>0</v>
      </c>
      <c r="D109">
        <v>0</v>
      </c>
      <c r="E109">
        <v>0</v>
      </c>
      <c r="F109">
        <v>19</v>
      </c>
      <c r="G109">
        <v>10</v>
      </c>
      <c r="I109" s="3" t="s">
        <v>489</v>
      </c>
      <c r="J109">
        <f>readcounts!B62+1</f>
        <v>3</v>
      </c>
      <c r="K109">
        <f>readcounts!C62+1</f>
        <v>1</v>
      </c>
      <c r="L109">
        <f>readcounts!D62+1</f>
        <v>1</v>
      </c>
      <c r="M109">
        <f>readcounts!E62+1</f>
        <v>20</v>
      </c>
      <c r="N109">
        <f>readcounts!F62+1</f>
        <v>1</v>
      </c>
      <c r="O109">
        <f>readcounts!G62+1</f>
        <v>2</v>
      </c>
      <c r="P109">
        <f t="shared" si="9"/>
        <v>4.666666666666667</v>
      </c>
      <c r="R109" s="3" t="s">
        <v>646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1</v>
      </c>
      <c r="Y109">
        <v>3</v>
      </c>
    </row>
    <row r="110" spans="1:25" x14ac:dyDescent="0.2">
      <c r="A110" s="3" t="s">
        <v>483</v>
      </c>
      <c r="B110">
        <v>19</v>
      </c>
      <c r="C110">
        <v>0</v>
      </c>
      <c r="D110">
        <v>0</v>
      </c>
      <c r="E110">
        <v>1047</v>
      </c>
      <c r="F110">
        <v>0</v>
      </c>
      <c r="G110">
        <v>22</v>
      </c>
      <c r="I110" s="3" t="s">
        <v>334</v>
      </c>
      <c r="J110">
        <f>readcounts!B77+1</f>
        <v>13</v>
      </c>
      <c r="K110">
        <f>readcounts!C77+1</f>
        <v>1</v>
      </c>
      <c r="L110">
        <f>readcounts!D77+1</f>
        <v>2</v>
      </c>
      <c r="M110">
        <f>readcounts!E77+1</f>
        <v>1</v>
      </c>
      <c r="N110">
        <f>readcounts!F77+1</f>
        <v>1</v>
      </c>
      <c r="O110">
        <f>readcounts!G77+1</f>
        <v>9</v>
      </c>
      <c r="P110">
        <f t="shared" si="9"/>
        <v>4.5</v>
      </c>
      <c r="R110" s="3" t="s">
        <v>631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3</v>
      </c>
    </row>
    <row r="111" spans="1:25" x14ac:dyDescent="0.2">
      <c r="A111" s="3" t="s">
        <v>726</v>
      </c>
      <c r="B111">
        <v>0</v>
      </c>
      <c r="C111">
        <v>0</v>
      </c>
      <c r="D111">
        <v>0</v>
      </c>
      <c r="E111">
        <v>0</v>
      </c>
      <c r="F111">
        <v>7</v>
      </c>
      <c r="G111">
        <v>2</v>
      </c>
      <c r="I111" s="3" t="s">
        <v>686</v>
      </c>
      <c r="J111">
        <f>readcounts!B30+1</f>
        <v>1</v>
      </c>
      <c r="K111">
        <f>readcounts!C30+1</f>
        <v>1</v>
      </c>
      <c r="L111">
        <f>readcounts!D30+1</f>
        <v>1</v>
      </c>
      <c r="M111">
        <f>readcounts!E30+1</f>
        <v>2</v>
      </c>
      <c r="N111">
        <f>readcounts!F30+1</f>
        <v>1</v>
      </c>
      <c r="O111">
        <f>readcounts!G30+1</f>
        <v>20</v>
      </c>
      <c r="P111">
        <f t="shared" si="9"/>
        <v>4.333333333333333</v>
      </c>
      <c r="R111" s="3" t="s">
        <v>493</v>
      </c>
      <c r="S111">
        <v>1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3</v>
      </c>
    </row>
    <row r="112" spans="1:25" x14ac:dyDescent="0.2">
      <c r="A112" s="3" t="s">
        <v>727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I112" s="3" t="s">
        <v>595</v>
      </c>
      <c r="J112">
        <f>readcounts!B164+1</f>
        <v>2</v>
      </c>
      <c r="K112">
        <f>readcounts!C164+1</f>
        <v>1</v>
      </c>
      <c r="L112">
        <f>readcounts!D164+1</f>
        <v>2</v>
      </c>
      <c r="M112">
        <f>readcounts!E164+1</f>
        <v>16</v>
      </c>
      <c r="N112">
        <f>readcounts!F164+1</f>
        <v>1</v>
      </c>
      <c r="O112">
        <f>readcounts!G164+1</f>
        <v>4</v>
      </c>
      <c r="P112">
        <f t="shared" si="9"/>
        <v>4.333333333333333</v>
      </c>
      <c r="R112" s="3" t="s">
        <v>414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3</v>
      </c>
    </row>
    <row r="113" spans="1:25" x14ac:dyDescent="0.2">
      <c r="A113" s="3" t="s">
        <v>403</v>
      </c>
      <c r="B113">
        <v>3</v>
      </c>
      <c r="C113">
        <v>0</v>
      </c>
      <c r="D113">
        <v>1</v>
      </c>
      <c r="E113">
        <v>0</v>
      </c>
      <c r="F113">
        <v>0</v>
      </c>
      <c r="G113">
        <v>0</v>
      </c>
      <c r="I113" s="3" t="s">
        <v>546</v>
      </c>
      <c r="J113">
        <f>readcounts!B22+1</f>
        <v>1</v>
      </c>
      <c r="K113">
        <f>readcounts!C22+1</f>
        <v>1</v>
      </c>
      <c r="L113">
        <f>readcounts!D22+1</f>
        <v>1</v>
      </c>
      <c r="M113">
        <f>readcounts!E22+1</f>
        <v>12</v>
      </c>
      <c r="N113">
        <f>readcounts!F22+1</f>
        <v>1</v>
      </c>
      <c r="O113">
        <f>readcounts!G22+1</f>
        <v>8</v>
      </c>
      <c r="P113">
        <f t="shared" si="9"/>
        <v>4</v>
      </c>
      <c r="R113" s="3" t="s">
        <v>462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3</v>
      </c>
    </row>
    <row r="114" spans="1:25" x14ac:dyDescent="0.2">
      <c r="A114" s="3" t="s">
        <v>358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4</v>
      </c>
      <c r="I114" s="3" t="s">
        <v>697</v>
      </c>
      <c r="J114">
        <f>readcounts!B31+1</f>
        <v>2</v>
      </c>
      <c r="K114">
        <f>readcounts!C31+1</f>
        <v>1</v>
      </c>
      <c r="L114">
        <f>readcounts!D31+1</f>
        <v>2</v>
      </c>
      <c r="M114">
        <f>readcounts!E31+1</f>
        <v>17</v>
      </c>
      <c r="N114">
        <f>readcounts!F31+1</f>
        <v>1</v>
      </c>
      <c r="O114">
        <f>readcounts!G31+1</f>
        <v>1</v>
      </c>
      <c r="P114">
        <f t="shared" si="9"/>
        <v>4</v>
      </c>
      <c r="R114" s="3" t="s">
        <v>425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3</v>
      </c>
    </row>
    <row r="115" spans="1:25" x14ac:dyDescent="0.2">
      <c r="A115" s="3" t="s">
        <v>579</v>
      </c>
      <c r="B115">
        <v>1</v>
      </c>
      <c r="C115">
        <v>0</v>
      </c>
      <c r="D115">
        <v>2</v>
      </c>
      <c r="E115">
        <v>0</v>
      </c>
      <c r="F115">
        <v>3</v>
      </c>
      <c r="G115">
        <v>0</v>
      </c>
      <c r="I115" s="3" t="s">
        <v>459</v>
      </c>
      <c r="J115">
        <f>readcounts!B85+1</f>
        <v>7</v>
      </c>
      <c r="K115">
        <f>readcounts!C85+1</f>
        <v>1</v>
      </c>
      <c r="L115">
        <f>readcounts!D85+1</f>
        <v>6</v>
      </c>
      <c r="M115">
        <f>readcounts!E85+1</f>
        <v>1</v>
      </c>
      <c r="N115">
        <f>readcounts!F85+1</f>
        <v>5</v>
      </c>
      <c r="O115">
        <f>readcounts!G85+1</f>
        <v>4</v>
      </c>
      <c r="P115">
        <f t="shared" si="9"/>
        <v>4</v>
      </c>
      <c r="R115" s="3" t="s">
        <v>541</v>
      </c>
      <c r="S115">
        <v>1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3</v>
      </c>
    </row>
    <row r="116" spans="1:25" x14ac:dyDescent="0.2">
      <c r="A116" s="3" t="s">
        <v>616</v>
      </c>
      <c r="B116">
        <v>212</v>
      </c>
      <c r="C116">
        <v>54</v>
      </c>
      <c r="D116">
        <v>139</v>
      </c>
      <c r="E116">
        <v>741</v>
      </c>
      <c r="F116">
        <v>8</v>
      </c>
      <c r="G116">
        <v>747</v>
      </c>
      <c r="I116" s="3" t="s">
        <v>699</v>
      </c>
      <c r="J116">
        <f>readcounts!B29+1</f>
        <v>10</v>
      </c>
      <c r="K116">
        <f>readcounts!C29+1</f>
        <v>1</v>
      </c>
      <c r="L116">
        <f>readcounts!D29+1</f>
        <v>1</v>
      </c>
      <c r="M116">
        <f>readcounts!E29+1</f>
        <v>8</v>
      </c>
      <c r="N116">
        <f>readcounts!F29+1</f>
        <v>1</v>
      </c>
      <c r="O116">
        <f>readcounts!G29+1</f>
        <v>2</v>
      </c>
      <c r="P116">
        <f t="shared" si="9"/>
        <v>3.8333333333333335</v>
      </c>
      <c r="R116" s="3" t="s">
        <v>483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3</v>
      </c>
    </row>
    <row r="117" spans="1:25" x14ac:dyDescent="0.2">
      <c r="A117" s="3" t="s">
        <v>451</v>
      </c>
      <c r="B117">
        <v>2</v>
      </c>
      <c r="C117">
        <v>0</v>
      </c>
      <c r="D117">
        <v>5</v>
      </c>
      <c r="E117">
        <v>0</v>
      </c>
      <c r="F117">
        <v>0</v>
      </c>
      <c r="G117">
        <v>0</v>
      </c>
      <c r="I117" s="3" t="s">
        <v>762</v>
      </c>
      <c r="J117">
        <f>readcounts!B124+1</f>
        <v>1</v>
      </c>
      <c r="K117">
        <f>readcounts!C124+1</f>
        <v>1</v>
      </c>
      <c r="L117">
        <f>readcounts!D124+1</f>
        <v>1</v>
      </c>
      <c r="M117">
        <f>readcounts!E124+1</f>
        <v>1</v>
      </c>
      <c r="N117">
        <f>readcounts!F124+1</f>
        <v>14</v>
      </c>
      <c r="O117">
        <f>readcounts!G124+1</f>
        <v>5</v>
      </c>
      <c r="P117">
        <f t="shared" si="9"/>
        <v>3.8333333333333335</v>
      </c>
      <c r="R117" s="3" t="s">
        <v>579</v>
      </c>
      <c r="S117">
        <v>1</v>
      </c>
      <c r="T117">
        <v>0</v>
      </c>
      <c r="U117">
        <v>1</v>
      </c>
      <c r="V117">
        <v>0</v>
      </c>
      <c r="W117">
        <v>1</v>
      </c>
      <c r="X117">
        <v>0</v>
      </c>
      <c r="Y117">
        <v>3</v>
      </c>
    </row>
    <row r="118" spans="1:25" x14ac:dyDescent="0.2">
      <c r="A118" s="3" t="s">
        <v>772</v>
      </c>
      <c r="B118">
        <v>33</v>
      </c>
      <c r="C118">
        <v>0</v>
      </c>
      <c r="D118">
        <v>11</v>
      </c>
      <c r="E118">
        <v>0</v>
      </c>
      <c r="F118">
        <v>0</v>
      </c>
      <c r="G118">
        <v>40</v>
      </c>
      <c r="I118" s="3" t="s">
        <v>377</v>
      </c>
      <c r="J118">
        <f>readcounts!B170+1</f>
        <v>15</v>
      </c>
      <c r="K118">
        <f>readcounts!C170+1</f>
        <v>1</v>
      </c>
      <c r="L118">
        <f>readcounts!D170+1</f>
        <v>2</v>
      </c>
      <c r="M118">
        <f>readcounts!E170+1</f>
        <v>1</v>
      </c>
      <c r="N118">
        <f>readcounts!F170+1</f>
        <v>1</v>
      </c>
      <c r="O118">
        <f>readcounts!G170+1</f>
        <v>3</v>
      </c>
      <c r="P118">
        <f t="shared" si="9"/>
        <v>3.8333333333333335</v>
      </c>
      <c r="R118" s="3" t="s">
        <v>772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3</v>
      </c>
    </row>
    <row r="119" spans="1:25" x14ac:dyDescent="0.2">
      <c r="A119" s="3" t="s">
        <v>456</v>
      </c>
      <c r="B119">
        <v>19</v>
      </c>
      <c r="C119">
        <v>0</v>
      </c>
      <c r="D119">
        <v>0</v>
      </c>
      <c r="E119">
        <v>2</v>
      </c>
      <c r="F119">
        <v>0</v>
      </c>
      <c r="G119">
        <v>4</v>
      </c>
      <c r="I119" s="3" t="s">
        <v>448</v>
      </c>
      <c r="J119">
        <f>readcounts!B71+1</f>
        <v>10</v>
      </c>
      <c r="K119">
        <f>readcounts!C71+1</f>
        <v>3</v>
      </c>
      <c r="L119">
        <f>readcounts!D71+1</f>
        <v>2</v>
      </c>
      <c r="M119">
        <f>readcounts!E71+1</f>
        <v>1</v>
      </c>
      <c r="N119">
        <f>readcounts!F71+1</f>
        <v>5</v>
      </c>
      <c r="O119">
        <f>readcounts!G71+1</f>
        <v>1</v>
      </c>
      <c r="P119">
        <f t="shared" si="9"/>
        <v>3.6666666666666665</v>
      </c>
      <c r="R119" s="3" t="s">
        <v>456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3</v>
      </c>
    </row>
    <row r="120" spans="1:25" x14ac:dyDescent="0.2">
      <c r="A120" s="3" t="s">
        <v>428</v>
      </c>
      <c r="B120">
        <v>10</v>
      </c>
      <c r="C120">
        <v>0</v>
      </c>
      <c r="D120">
        <v>3</v>
      </c>
      <c r="E120">
        <v>0</v>
      </c>
      <c r="F120">
        <v>0</v>
      </c>
      <c r="G120">
        <v>1</v>
      </c>
      <c r="I120" s="3" t="s">
        <v>539</v>
      </c>
      <c r="J120">
        <f>readcounts!B140+1</f>
        <v>2</v>
      </c>
      <c r="K120">
        <f>readcounts!C140+1</f>
        <v>1</v>
      </c>
      <c r="L120">
        <f>readcounts!D140+1</f>
        <v>2</v>
      </c>
      <c r="M120">
        <f>readcounts!E140+1</f>
        <v>7</v>
      </c>
      <c r="N120">
        <f>readcounts!F140+1</f>
        <v>1</v>
      </c>
      <c r="O120">
        <f>readcounts!G140+1</f>
        <v>9</v>
      </c>
      <c r="P120">
        <f t="shared" si="9"/>
        <v>3.6666666666666665</v>
      </c>
      <c r="R120" s="3" t="s">
        <v>428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3</v>
      </c>
    </row>
    <row r="121" spans="1:25" x14ac:dyDescent="0.2">
      <c r="A121" s="3" t="s">
        <v>429</v>
      </c>
      <c r="B121">
        <v>32</v>
      </c>
      <c r="C121">
        <v>0</v>
      </c>
      <c r="D121">
        <v>8</v>
      </c>
      <c r="E121">
        <v>0</v>
      </c>
      <c r="F121">
        <v>0</v>
      </c>
      <c r="G121">
        <v>44</v>
      </c>
      <c r="I121" s="3" t="s">
        <v>756</v>
      </c>
      <c r="J121">
        <f>readcounts!B161+1</f>
        <v>1</v>
      </c>
      <c r="K121">
        <f>readcounts!C161+1</f>
        <v>8</v>
      </c>
      <c r="L121">
        <f>readcounts!D161+1</f>
        <v>2</v>
      </c>
      <c r="M121">
        <f>readcounts!E161+1</f>
        <v>9</v>
      </c>
      <c r="N121">
        <f>readcounts!F161+1</f>
        <v>1</v>
      </c>
      <c r="O121">
        <f>readcounts!G161+1</f>
        <v>1</v>
      </c>
      <c r="P121">
        <f t="shared" si="9"/>
        <v>3.6666666666666665</v>
      </c>
      <c r="R121" s="3" t="s">
        <v>429</v>
      </c>
      <c r="S121">
        <v>1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3</v>
      </c>
    </row>
    <row r="122" spans="1:25" x14ac:dyDescent="0.2">
      <c r="A122" s="3" t="s">
        <v>606</v>
      </c>
      <c r="B122">
        <v>3</v>
      </c>
      <c r="C122">
        <v>0</v>
      </c>
      <c r="D122">
        <v>25</v>
      </c>
      <c r="E122">
        <v>0</v>
      </c>
      <c r="F122">
        <v>2</v>
      </c>
      <c r="G122">
        <v>0</v>
      </c>
      <c r="I122" s="3" t="s">
        <v>398</v>
      </c>
      <c r="J122">
        <f>readcounts!B167+1</f>
        <v>4</v>
      </c>
      <c r="K122">
        <f>readcounts!C167+1</f>
        <v>1</v>
      </c>
      <c r="L122">
        <f>readcounts!D167+1</f>
        <v>6</v>
      </c>
      <c r="M122">
        <f>readcounts!E167+1</f>
        <v>1</v>
      </c>
      <c r="N122">
        <f>readcounts!F167+1</f>
        <v>1</v>
      </c>
      <c r="O122">
        <f>readcounts!G167+1</f>
        <v>8</v>
      </c>
      <c r="P122">
        <f t="shared" si="9"/>
        <v>3.5</v>
      </c>
      <c r="R122" s="3" t="s">
        <v>606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3</v>
      </c>
    </row>
    <row r="123" spans="1:25" x14ac:dyDescent="0.2">
      <c r="A123" s="3" t="s">
        <v>561</v>
      </c>
      <c r="B123">
        <v>2</v>
      </c>
      <c r="C123">
        <v>0</v>
      </c>
      <c r="D123">
        <v>0</v>
      </c>
      <c r="E123">
        <v>1</v>
      </c>
      <c r="F123">
        <v>0</v>
      </c>
      <c r="G123">
        <v>8</v>
      </c>
      <c r="I123" s="3" t="s">
        <v>649</v>
      </c>
      <c r="J123">
        <f>readcounts!B187+1</f>
        <v>1</v>
      </c>
      <c r="K123">
        <f>readcounts!C187+1</f>
        <v>1</v>
      </c>
      <c r="L123">
        <f>readcounts!D187+1</f>
        <v>1</v>
      </c>
      <c r="M123">
        <f>readcounts!E187+1</f>
        <v>6</v>
      </c>
      <c r="N123">
        <f>readcounts!F187+1</f>
        <v>2</v>
      </c>
      <c r="O123">
        <f>readcounts!G187+1</f>
        <v>10</v>
      </c>
      <c r="P123">
        <f t="shared" si="9"/>
        <v>3.5</v>
      </c>
      <c r="R123" s="3" t="s">
        <v>561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3</v>
      </c>
    </row>
    <row r="124" spans="1:25" x14ac:dyDescent="0.2">
      <c r="A124" s="3" t="s">
        <v>762</v>
      </c>
      <c r="B124">
        <v>0</v>
      </c>
      <c r="C124">
        <v>0</v>
      </c>
      <c r="D124">
        <v>0</v>
      </c>
      <c r="E124">
        <v>0</v>
      </c>
      <c r="F124">
        <v>13</v>
      </c>
      <c r="G124">
        <v>4</v>
      </c>
      <c r="I124" s="3" t="s">
        <v>626</v>
      </c>
      <c r="J124">
        <f>readcounts!B44+1</f>
        <v>6</v>
      </c>
      <c r="K124">
        <f>readcounts!C44+1</f>
        <v>1</v>
      </c>
      <c r="L124">
        <f>readcounts!D44+1</f>
        <v>1</v>
      </c>
      <c r="M124">
        <f>readcounts!E44+1</f>
        <v>5</v>
      </c>
      <c r="N124">
        <f>readcounts!F44+1</f>
        <v>6</v>
      </c>
      <c r="O124">
        <f>readcounts!G44+1</f>
        <v>1</v>
      </c>
      <c r="P124">
        <f t="shared" si="9"/>
        <v>3.3333333333333335</v>
      </c>
      <c r="R124" s="3" t="s">
        <v>507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1</v>
      </c>
      <c r="Y124">
        <v>3</v>
      </c>
    </row>
    <row r="125" spans="1:25" x14ac:dyDescent="0.2">
      <c r="A125" s="3" t="s">
        <v>507</v>
      </c>
      <c r="B125">
        <v>10</v>
      </c>
      <c r="C125">
        <v>0</v>
      </c>
      <c r="D125">
        <v>0</v>
      </c>
      <c r="E125">
        <v>0</v>
      </c>
      <c r="F125">
        <v>7</v>
      </c>
      <c r="G125">
        <v>73</v>
      </c>
      <c r="I125" s="3" t="s">
        <v>705</v>
      </c>
      <c r="J125">
        <f>readcounts!B89+1</f>
        <v>1</v>
      </c>
      <c r="K125">
        <f>readcounts!C89+1</f>
        <v>1</v>
      </c>
      <c r="L125">
        <f>readcounts!D89+1</f>
        <v>2</v>
      </c>
      <c r="M125">
        <f>readcounts!E89+1</f>
        <v>9</v>
      </c>
      <c r="N125">
        <f>readcounts!F89+1</f>
        <v>1</v>
      </c>
      <c r="O125">
        <f>readcounts!G89+1</f>
        <v>6</v>
      </c>
      <c r="P125">
        <f t="shared" si="9"/>
        <v>3.3333333333333335</v>
      </c>
      <c r="R125" s="3" t="s">
        <v>632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3</v>
      </c>
    </row>
    <row r="126" spans="1:25" x14ac:dyDescent="0.2">
      <c r="A126" s="3" t="s">
        <v>359</v>
      </c>
      <c r="B126">
        <v>3</v>
      </c>
      <c r="C126">
        <v>2</v>
      </c>
      <c r="D126">
        <v>1</v>
      </c>
      <c r="E126">
        <v>0</v>
      </c>
      <c r="F126">
        <v>0</v>
      </c>
      <c r="G126">
        <v>1</v>
      </c>
      <c r="I126" s="3" t="s">
        <v>428</v>
      </c>
      <c r="J126">
        <f>readcounts!B120+1</f>
        <v>11</v>
      </c>
      <c r="K126">
        <f>readcounts!C120+1</f>
        <v>1</v>
      </c>
      <c r="L126">
        <f>readcounts!D120+1</f>
        <v>4</v>
      </c>
      <c r="M126">
        <f>readcounts!E120+1</f>
        <v>1</v>
      </c>
      <c r="N126">
        <f>readcounts!F120+1</f>
        <v>1</v>
      </c>
      <c r="O126">
        <f>readcounts!G120+1</f>
        <v>2</v>
      </c>
      <c r="P126">
        <f t="shared" si="9"/>
        <v>3.3333333333333335</v>
      </c>
      <c r="R126" s="3" t="s">
        <v>752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3</v>
      </c>
    </row>
    <row r="127" spans="1:25" x14ac:dyDescent="0.2">
      <c r="A127" s="3" t="s">
        <v>632</v>
      </c>
      <c r="B127">
        <v>0</v>
      </c>
      <c r="C127">
        <v>5</v>
      </c>
      <c r="D127">
        <v>1</v>
      </c>
      <c r="E127">
        <v>0</v>
      </c>
      <c r="F127">
        <v>0</v>
      </c>
      <c r="G127">
        <v>22</v>
      </c>
      <c r="I127" s="3" t="s">
        <v>521</v>
      </c>
      <c r="J127">
        <f>readcounts!B79+1</f>
        <v>11</v>
      </c>
      <c r="K127">
        <f>readcounts!C79+1</f>
        <v>1</v>
      </c>
      <c r="L127">
        <f>readcounts!D79+1</f>
        <v>2</v>
      </c>
      <c r="M127">
        <f>readcounts!E79+1</f>
        <v>1</v>
      </c>
      <c r="N127">
        <f>readcounts!F79+1</f>
        <v>1</v>
      </c>
      <c r="O127">
        <f>readcounts!G79+1</f>
        <v>3</v>
      </c>
      <c r="P127">
        <f t="shared" si="9"/>
        <v>3.1666666666666665</v>
      </c>
      <c r="R127" s="3" t="s">
        <v>348</v>
      </c>
      <c r="S127">
        <v>1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3</v>
      </c>
    </row>
    <row r="128" spans="1:25" x14ac:dyDescent="0.2">
      <c r="A128" s="3" t="s">
        <v>752</v>
      </c>
      <c r="B128">
        <v>2</v>
      </c>
      <c r="C128">
        <v>0</v>
      </c>
      <c r="D128">
        <v>1</v>
      </c>
      <c r="E128">
        <v>0</v>
      </c>
      <c r="F128">
        <v>0</v>
      </c>
      <c r="G128">
        <v>8</v>
      </c>
      <c r="I128" s="3" t="s">
        <v>654</v>
      </c>
      <c r="J128">
        <f>readcounts!B94+1</f>
        <v>10</v>
      </c>
      <c r="K128">
        <f>readcounts!C94+1</f>
        <v>1</v>
      </c>
      <c r="L128">
        <f>readcounts!D94+1</f>
        <v>1</v>
      </c>
      <c r="M128">
        <f>readcounts!E94+1</f>
        <v>1</v>
      </c>
      <c r="N128">
        <f>readcounts!F94+1</f>
        <v>1</v>
      </c>
      <c r="O128">
        <f>readcounts!G94+1</f>
        <v>5</v>
      </c>
      <c r="P128">
        <f t="shared" si="9"/>
        <v>3.1666666666666665</v>
      </c>
      <c r="R128" s="3" t="s">
        <v>469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3</v>
      </c>
    </row>
    <row r="129" spans="1:25" x14ac:dyDescent="0.2">
      <c r="A129" s="3" t="s">
        <v>379</v>
      </c>
      <c r="B129">
        <v>9</v>
      </c>
      <c r="C129">
        <v>21</v>
      </c>
      <c r="D129">
        <v>1</v>
      </c>
      <c r="E129">
        <v>0</v>
      </c>
      <c r="F129">
        <v>0</v>
      </c>
      <c r="G129">
        <v>28</v>
      </c>
      <c r="I129" s="3" t="s">
        <v>755</v>
      </c>
      <c r="J129">
        <f>readcounts!B176+1</f>
        <v>2</v>
      </c>
      <c r="K129">
        <f>readcounts!C176+1</f>
        <v>1</v>
      </c>
      <c r="L129">
        <f>readcounts!D176+1</f>
        <v>4</v>
      </c>
      <c r="M129">
        <f>readcounts!E176+1</f>
        <v>6</v>
      </c>
      <c r="N129">
        <f>readcounts!F176+1</f>
        <v>1</v>
      </c>
      <c r="O129">
        <f>readcounts!G176+1</f>
        <v>5</v>
      </c>
      <c r="P129">
        <f t="shared" si="9"/>
        <v>3.1666666666666665</v>
      </c>
      <c r="R129" s="3" t="s">
        <v>540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3</v>
      </c>
    </row>
    <row r="130" spans="1:25" x14ac:dyDescent="0.2">
      <c r="A130" s="3" t="s">
        <v>348</v>
      </c>
      <c r="B130">
        <v>1</v>
      </c>
      <c r="C130">
        <v>0</v>
      </c>
      <c r="D130">
        <v>1</v>
      </c>
      <c r="E130">
        <v>7</v>
      </c>
      <c r="F130">
        <v>0</v>
      </c>
      <c r="G130">
        <v>0</v>
      </c>
      <c r="I130" s="3" t="s">
        <v>400</v>
      </c>
      <c r="J130">
        <f>readcounts!B80+1</f>
        <v>9</v>
      </c>
      <c r="K130">
        <f>readcounts!C80+1</f>
        <v>1</v>
      </c>
      <c r="L130">
        <f>readcounts!D80+1</f>
        <v>5</v>
      </c>
      <c r="M130">
        <f>readcounts!E80+1</f>
        <v>1</v>
      </c>
      <c r="N130">
        <f>readcounts!F80+1</f>
        <v>1</v>
      </c>
      <c r="O130">
        <f>readcounts!G80+1</f>
        <v>1</v>
      </c>
      <c r="P130">
        <f t="shared" ref="P130:P161" si="10">AVERAGE(J130:O130)</f>
        <v>3</v>
      </c>
      <c r="R130" s="3" t="s">
        <v>361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3</v>
      </c>
    </row>
    <row r="131" spans="1:25" x14ac:dyDescent="0.2">
      <c r="A131" s="3" t="s">
        <v>580</v>
      </c>
      <c r="B131">
        <v>0</v>
      </c>
      <c r="C131">
        <v>0</v>
      </c>
      <c r="D131">
        <v>0</v>
      </c>
      <c r="E131">
        <v>5</v>
      </c>
      <c r="F131">
        <v>0</v>
      </c>
      <c r="G131">
        <v>3</v>
      </c>
      <c r="I131" s="3" t="s">
        <v>531</v>
      </c>
      <c r="J131">
        <f>readcounts!B54+1</f>
        <v>2</v>
      </c>
      <c r="K131">
        <f>readcounts!C54+1</f>
        <v>1</v>
      </c>
      <c r="L131">
        <f>readcounts!D54+1</f>
        <v>1</v>
      </c>
      <c r="M131">
        <f>readcounts!E54+1</f>
        <v>7</v>
      </c>
      <c r="N131">
        <f>readcounts!F54+1</f>
        <v>1</v>
      </c>
      <c r="O131">
        <f>readcounts!G54+1</f>
        <v>5</v>
      </c>
      <c r="P131">
        <f t="shared" si="10"/>
        <v>2.8333333333333335</v>
      </c>
      <c r="R131" s="3" t="s">
        <v>433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1</v>
      </c>
      <c r="Y131">
        <v>3</v>
      </c>
    </row>
    <row r="132" spans="1:25" x14ac:dyDescent="0.2">
      <c r="A132" s="3" t="s">
        <v>692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2</v>
      </c>
      <c r="I132" s="3" t="s">
        <v>684</v>
      </c>
      <c r="J132">
        <f>readcounts!B75+1</f>
        <v>1</v>
      </c>
      <c r="K132">
        <f>readcounts!C75+1</f>
        <v>1</v>
      </c>
      <c r="L132">
        <f>readcounts!D75+1</f>
        <v>1</v>
      </c>
      <c r="M132">
        <f>readcounts!E75+1</f>
        <v>11</v>
      </c>
      <c r="N132">
        <f>readcounts!F75+1</f>
        <v>1</v>
      </c>
      <c r="O132">
        <f>readcounts!G75+1</f>
        <v>2</v>
      </c>
      <c r="P132">
        <f t="shared" si="10"/>
        <v>2.8333333333333335</v>
      </c>
      <c r="R132" s="3" t="s">
        <v>748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3</v>
      </c>
    </row>
    <row r="133" spans="1:25" x14ac:dyDescent="0.2">
      <c r="A133" s="3" t="s">
        <v>751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I133" s="3" t="s">
        <v>333</v>
      </c>
      <c r="J133">
        <f>readcounts!B76+1</f>
        <v>8</v>
      </c>
      <c r="K133">
        <f>readcounts!C76+1</f>
        <v>1</v>
      </c>
      <c r="L133">
        <f>readcounts!D76+1</f>
        <v>1</v>
      </c>
      <c r="M133">
        <f>readcounts!E76+1</f>
        <v>1</v>
      </c>
      <c r="N133">
        <f>readcounts!F76+1</f>
        <v>4</v>
      </c>
      <c r="O133">
        <f>readcounts!G76+1</f>
        <v>2</v>
      </c>
      <c r="P133">
        <f t="shared" si="10"/>
        <v>2.8333333333333335</v>
      </c>
      <c r="R133" s="3" t="s">
        <v>593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3</v>
      </c>
    </row>
    <row r="134" spans="1:25" x14ac:dyDescent="0.2">
      <c r="A134" s="3" t="s">
        <v>335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24</v>
      </c>
      <c r="I134" s="3" t="s">
        <v>637</v>
      </c>
      <c r="J134">
        <f>readcounts!B86+1</f>
        <v>4</v>
      </c>
      <c r="K134">
        <f>readcounts!C86+1</f>
        <v>1</v>
      </c>
      <c r="L134">
        <f>readcounts!D86+1</f>
        <v>1</v>
      </c>
      <c r="M134">
        <f>readcounts!E86+1</f>
        <v>8</v>
      </c>
      <c r="N134">
        <f>readcounts!F86+1</f>
        <v>1</v>
      </c>
      <c r="O134">
        <f>readcounts!G86+1</f>
        <v>2</v>
      </c>
      <c r="P134">
        <f t="shared" si="10"/>
        <v>2.8333333333333335</v>
      </c>
      <c r="R134" s="3" t="s">
        <v>498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3</v>
      </c>
    </row>
    <row r="135" spans="1:25" x14ac:dyDescent="0.2">
      <c r="A135" s="3" t="s">
        <v>527</v>
      </c>
      <c r="B135">
        <v>0</v>
      </c>
      <c r="C135">
        <v>0</v>
      </c>
      <c r="D135">
        <v>0</v>
      </c>
      <c r="E135">
        <v>14</v>
      </c>
      <c r="F135">
        <v>0</v>
      </c>
      <c r="G135">
        <v>14</v>
      </c>
      <c r="I135" s="3" t="s">
        <v>425</v>
      </c>
      <c r="J135">
        <f>readcounts!B105+1</f>
        <v>9</v>
      </c>
      <c r="K135">
        <f>readcounts!C105+1</f>
        <v>3</v>
      </c>
      <c r="L135">
        <f>readcounts!D105+1</f>
        <v>2</v>
      </c>
      <c r="M135">
        <f>readcounts!E105+1</f>
        <v>1</v>
      </c>
      <c r="N135">
        <f>readcounts!F105+1</f>
        <v>1</v>
      </c>
      <c r="O135">
        <f>readcounts!G105+1</f>
        <v>1</v>
      </c>
      <c r="P135">
        <f t="shared" si="10"/>
        <v>2.8333333333333335</v>
      </c>
      <c r="R135" s="3" t="s">
        <v>457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3</v>
      </c>
    </row>
    <row r="136" spans="1:25" x14ac:dyDescent="0.2">
      <c r="A136" s="3" t="s">
        <v>474</v>
      </c>
      <c r="B136">
        <v>2</v>
      </c>
      <c r="C136">
        <v>0</v>
      </c>
      <c r="D136">
        <v>1</v>
      </c>
      <c r="E136">
        <v>0</v>
      </c>
      <c r="F136">
        <v>0</v>
      </c>
      <c r="G136">
        <v>0</v>
      </c>
      <c r="I136" s="3" t="s">
        <v>561</v>
      </c>
      <c r="J136">
        <f>readcounts!B123+1</f>
        <v>3</v>
      </c>
      <c r="K136">
        <f>readcounts!C123+1</f>
        <v>1</v>
      </c>
      <c r="L136">
        <f>readcounts!D123+1</f>
        <v>1</v>
      </c>
      <c r="M136">
        <f>readcounts!E123+1</f>
        <v>2</v>
      </c>
      <c r="N136">
        <f>readcounts!F123+1</f>
        <v>1</v>
      </c>
      <c r="O136">
        <f>readcounts!G123+1</f>
        <v>9</v>
      </c>
      <c r="P136">
        <f t="shared" si="10"/>
        <v>2.8333333333333335</v>
      </c>
      <c r="R136" s="3" t="s">
        <v>750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3</v>
      </c>
    </row>
    <row r="137" spans="1:25" x14ac:dyDescent="0.2">
      <c r="A137" s="3" t="s">
        <v>542</v>
      </c>
      <c r="B137">
        <v>2</v>
      </c>
      <c r="C137">
        <v>0</v>
      </c>
      <c r="D137">
        <v>1</v>
      </c>
      <c r="E137">
        <v>7</v>
      </c>
      <c r="F137">
        <v>0</v>
      </c>
      <c r="G137">
        <v>1</v>
      </c>
      <c r="I137" s="3" t="s">
        <v>752</v>
      </c>
      <c r="J137">
        <f>readcounts!B128+1</f>
        <v>3</v>
      </c>
      <c r="K137">
        <f>readcounts!C128+1</f>
        <v>1</v>
      </c>
      <c r="L137">
        <f>readcounts!D128+1</f>
        <v>2</v>
      </c>
      <c r="M137">
        <f>readcounts!E128+1</f>
        <v>1</v>
      </c>
      <c r="N137">
        <f>readcounts!F128+1</f>
        <v>1</v>
      </c>
      <c r="O137">
        <f>readcounts!G128+1</f>
        <v>9</v>
      </c>
      <c r="P137">
        <f t="shared" si="10"/>
        <v>2.8333333333333335</v>
      </c>
      <c r="R137" s="3" t="s">
        <v>426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3</v>
      </c>
    </row>
    <row r="138" spans="1:25" x14ac:dyDescent="0.2">
      <c r="A138" s="3" t="s">
        <v>469</v>
      </c>
      <c r="B138">
        <v>49</v>
      </c>
      <c r="C138">
        <v>0</v>
      </c>
      <c r="D138">
        <v>1</v>
      </c>
      <c r="E138">
        <v>0</v>
      </c>
      <c r="F138">
        <v>0</v>
      </c>
      <c r="G138">
        <v>27</v>
      </c>
      <c r="I138" s="3" t="s">
        <v>542</v>
      </c>
      <c r="J138">
        <f>readcounts!B137+1</f>
        <v>3</v>
      </c>
      <c r="K138">
        <f>readcounts!C137+1</f>
        <v>1</v>
      </c>
      <c r="L138">
        <f>readcounts!D137+1</f>
        <v>2</v>
      </c>
      <c r="M138">
        <f>readcounts!E137+1</f>
        <v>8</v>
      </c>
      <c r="N138">
        <f>readcounts!F137+1</f>
        <v>1</v>
      </c>
      <c r="O138">
        <f>readcounts!G137+1</f>
        <v>2</v>
      </c>
      <c r="P138">
        <f t="shared" si="10"/>
        <v>2.8333333333333335</v>
      </c>
      <c r="R138" s="3" t="s">
        <v>368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3</v>
      </c>
    </row>
    <row r="139" spans="1:25" x14ac:dyDescent="0.2">
      <c r="A139" s="3" t="s">
        <v>749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2</v>
      </c>
      <c r="I139" s="3" t="s">
        <v>748</v>
      </c>
      <c r="J139">
        <f>readcounts!B148+1</f>
        <v>2</v>
      </c>
      <c r="K139">
        <f>readcounts!C148+1</f>
        <v>1</v>
      </c>
      <c r="L139">
        <f>readcounts!D148+1</f>
        <v>1</v>
      </c>
      <c r="M139">
        <f>readcounts!E148+1</f>
        <v>9</v>
      </c>
      <c r="N139">
        <f>readcounts!F148+1</f>
        <v>1</v>
      </c>
      <c r="O139">
        <f>readcounts!G148+1</f>
        <v>3</v>
      </c>
      <c r="P139">
        <f t="shared" si="10"/>
        <v>2.8333333333333335</v>
      </c>
      <c r="R139" s="3" t="s">
        <v>756</v>
      </c>
      <c r="S139">
        <v>0</v>
      </c>
      <c r="T139">
        <v>1</v>
      </c>
      <c r="U139">
        <v>1</v>
      </c>
      <c r="V139">
        <v>1</v>
      </c>
      <c r="W139">
        <v>0</v>
      </c>
      <c r="X139">
        <v>0</v>
      </c>
      <c r="Y139">
        <v>3</v>
      </c>
    </row>
    <row r="140" spans="1:25" x14ac:dyDescent="0.2">
      <c r="A140" s="3" t="s">
        <v>539</v>
      </c>
      <c r="B140">
        <v>1</v>
      </c>
      <c r="C140">
        <v>0</v>
      </c>
      <c r="D140">
        <v>1</v>
      </c>
      <c r="E140">
        <v>6</v>
      </c>
      <c r="F140">
        <v>0</v>
      </c>
      <c r="G140">
        <v>8</v>
      </c>
      <c r="I140" s="3" t="s">
        <v>368</v>
      </c>
      <c r="J140">
        <f>readcounts!B160+1</f>
        <v>2</v>
      </c>
      <c r="K140">
        <f>readcounts!C160+1</f>
        <v>8</v>
      </c>
      <c r="L140">
        <f>readcounts!D160+1</f>
        <v>1</v>
      </c>
      <c r="M140">
        <f>readcounts!E160+1</f>
        <v>1</v>
      </c>
      <c r="N140">
        <f>readcounts!F160+1</f>
        <v>1</v>
      </c>
      <c r="O140">
        <f>readcounts!G160+1</f>
        <v>4</v>
      </c>
      <c r="P140">
        <f t="shared" si="10"/>
        <v>2.8333333333333335</v>
      </c>
      <c r="R140" s="3" t="s">
        <v>648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1</v>
      </c>
      <c r="Y140">
        <v>3</v>
      </c>
    </row>
    <row r="141" spans="1:25" x14ac:dyDescent="0.2">
      <c r="A141" s="3" t="s">
        <v>540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24</v>
      </c>
      <c r="I141" s="3" t="s">
        <v>734</v>
      </c>
      <c r="J141">
        <f>readcounts!B73+1</f>
        <v>3</v>
      </c>
      <c r="K141">
        <f>readcounts!C73+1</f>
        <v>1</v>
      </c>
      <c r="L141">
        <f>readcounts!D73+1</f>
        <v>2</v>
      </c>
      <c r="M141">
        <f>readcounts!E73+1</f>
        <v>3</v>
      </c>
      <c r="N141">
        <f>readcounts!F73+1</f>
        <v>1</v>
      </c>
      <c r="O141">
        <f>readcounts!G73+1</f>
        <v>6</v>
      </c>
      <c r="P141">
        <f t="shared" si="10"/>
        <v>2.6666666666666665</v>
      </c>
      <c r="R141" s="3" t="s">
        <v>759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1</v>
      </c>
      <c r="Y141">
        <v>3</v>
      </c>
    </row>
    <row r="142" spans="1:25" x14ac:dyDescent="0.2">
      <c r="A142" s="3" t="s">
        <v>337</v>
      </c>
      <c r="B142">
        <v>0</v>
      </c>
      <c r="C142">
        <v>99</v>
      </c>
      <c r="D142">
        <v>7</v>
      </c>
      <c r="E142">
        <v>0</v>
      </c>
      <c r="F142">
        <v>30</v>
      </c>
      <c r="G142">
        <v>38</v>
      </c>
      <c r="I142" s="3" t="s">
        <v>646</v>
      </c>
      <c r="J142">
        <f>readcounts!B96+1</f>
        <v>1</v>
      </c>
      <c r="K142">
        <f>readcounts!C96+1</f>
        <v>1</v>
      </c>
      <c r="L142">
        <f>readcounts!D96+1</f>
        <v>8</v>
      </c>
      <c r="M142">
        <f>readcounts!E96+1</f>
        <v>2</v>
      </c>
      <c r="N142">
        <f>readcounts!F96+1</f>
        <v>1</v>
      </c>
      <c r="O142">
        <f>readcounts!G96+1</f>
        <v>3</v>
      </c>
      <c r="P142">
        <f t="shared" si="10"/>
        <v>2.6666666666666665</v>
      </c>
      <c r="R142" s="3" t="s">
        <v>672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3</v>
      </c>
    </row>
    <row r="143" spans="1:25" x14ac:dyDescent="0.2">
      <c r="A143" s="3" t="s">
        <v>360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I143" s="3" t="s">
        <v>763</v>
      </c>
      <c r="J143">
        <f>readcounts!B147+1</f>
        <v>1</v>
      </c>
      <c r="K143">
        <f>readcounts!C147+1</f>
        <v>1</v>
      </c>
      <c r="L143">
        <f>readcounts!D147+1</f>
        <v>1</v>
      </c>
      <c r="M143">
        <f>readcounts!E147+1</f>
        <v>1</v>
      </c>
      <c r="N143">
        <f>readcounts!F147+1</f>
        <v>2</v>
      </c>
      <c r="O143">
        <f>readcounts!G147+1</f>
        <v>10</v>
      </c>
      <c r="P143">
        <f t="shared" si="10"/>
        <v>2.6666666666666665</v>
      </c>
      <c r="R143" s="3" t="s">
        <v>397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1</v>
      </c>
      <c r="Y143">
        <v>3</v>
      </c>
    </row>
    <row r="144" spans="1:25" x14ac:dyDescent="0.2">
      <c r="A144" s="3" t="s">
        <v>361</v>
      </c>
      <c r="B144">
        <v>5</v>
      </c>
      <c r="C144">
        <v>28</v>
      </c>
      <c r="D144">
        <v>0</v>
      </c>
      <c r="E144">
        <v>0</v>
      </c>
      <c r="F144">
        <v>0</v>
      </c>
      <c r="G144">
        <v>1</v>
      </c>
      <c r="I144" s="3" t="s">
        <v>457</v>
      </c>
      <c r="J144">
        <f>readcounts!B153+1</f>
        <v>5</v>
      </c>
      <c r="K144">
        <f>readcounts!C153+1</f>
        <v>1</v>
      </c>
      <c r="L144">
        <f>readcounts!D153+1</f>
        <v>2</v>
      </c>
      <c r="M144">
        <f>readcounts!E153+1</f>
        <v>1</v>
      </c>
      <c r="N144">
        <f>readcounts!F153+1</f>
        <v>1</v>
      </c>
      <c r="O144">
        <f>readcounts!G153+1</f>
        <v>6</v>
      </c>
      <c r="P144">
        <f t="shared" si="10"/>
        <v>2.6666666666666665</v>
      </c>
      <c r="R144" s="3" t="s">
        <v>398</v>
      </c>
      <c r="S144">
        <v>1</v>
      </c>
      <c r="T144">
        <v>0</v>
      </c>
      <c r="U144">
        <v>1</v>
      </c>
      <c r="V144">
        <v>0</v>
      </c>
      <c r="W144">
        <v>0</v>
      </c>
      <c r="X144">
        <v>1</v>
      </c>
      <c r="Y144">
        <v>3</v>
      </c>
    </row>
    <row r="145" spans="1:25" x14ac:dyDescent="0.2">
      <c r="A145" s="3" t="s">
        <v>481</v>
      </c>
      <c r="B145">
        <v>378</v>
      </c>
      <c r="C145">
        <v>0</v>
      </c>
      <c r="D145">
        <v>32</v>
      </c>
      <c r="E145">
        <v>0</v>
      </c>
      <c r="F145">
        <v>82</v>
      </c>
      <c r="G145">
        <v>418</v>
      </c>
      <c r="I145" s="3" t="s">
        <v>475</v>
      </c>
      <c r="J145">
        <f>readcounts!B182+1</f>
        <v>9</v>
      </c>
      <c r="K145">
        <f>readcounts!C182+1</f>
        <v>1</v>
      </c>
      <c r="L145">
        <f>readcounts!D182+1</f>
        <v>3</v>
      </c>
      <c r="M145">
        <f>readcounts!E182+1</f>
        <v>1</v>
      </c>
      <c r="N145">
        <f>readcounts!F182+1</f>
        <v>1</v>
      </c>
      <c r="O145">
        <f>readcounts!G182+1</f>
        <v>1</v>
      </c>
      <c r="P145">
        <f t="shared" si="10"/>
        <v>2.6666666666666665</v>
      </c>
      <c r="R145" s="3" t="s">
        <v>399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3</v>
      </c>
    </row>
    <row r="146" spans="1:25" x14ac:dyDescent="0.2">
      <c r="A146" s="3" t="s">
        <v>433</v>
      </c>
      <c r="B146">
        <v>0</v>
      </c>
      <c r="C146">
        <v>681</v>
      </c>
      <c r="D146">
        <v>0</v>
      </c>
      <c r="E146">
        <v>0</v>
      </c>
      <c r="F146">
        <v>652</v>
      </c>
      <c r="G146">
        <v>60</v>
      </c>
      <c r="I146" s="3" t="s">
        <v>731</v>
      </c>
      <c r="J146">
        <f>readcounts!B16+1</f>
        <v>1</v>
      </c>
      <c r="K146">
        <f>readcounts!C16+1</f>
        <v>1</v>
      </c>
      <c r="L146">
        <f>readcounts!D16+1</f>
        <v>7</v>
      </c>
      <c r="M146">
        <f>readcounts!E16+1</f>
        <v>1</v>
      </c>
      <c r="N146">
        <f>readcounts!F16+1</f>
        <v>2</v>
      </c>
      <c r="O146">
        <f>readcounts!G16+1</f>
        <v>3</v>
      </c>
      <c r="P146">
        <f t="shared" si="10"/>
        <v>2.5</v>
      </c>
      <c r="R146" s="3" t="s">
        <v>378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3</v>
      </c>
    </row>
    <row r="147" spans="1:25" x14ac:dyDescent="0.2">
      <c r="A147" s="3" t="s">
        <v>763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9</v>
      </c>
      <c r="I147" s="3" t="s">
        <v>493</v>
      </c>
      <c r="J147">
        <f>readcounts!B99+1</f>
        <v>2</v>
      </c>
      <c r="K147">
        <f>readcounts!C99+1</f>
        <v>1</v>
      </c>
      <c r="L147">
        <f>readcounts!D99+1</f>
        <v>3</v>
      </c>
      <c r="M147">
        <f>readcounts!E99+1</f>
        <v>7</v>
      </c>
      <c r="N147">
        <f>readcounts!F99+1</f>
        <v>1</v>
      </c>
      <c r="O147">
        <f>readcounts!G99+1</f>
        <v>1</v>
      </c>
      <c r="P147">
        <f t="shared" si="10"/>
        <v>2.5</v>
      </c>
      <c r="R147" s="3" t="s">
        <v>377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3</v>
      </c>
    </row>
    <row r="148" spans="1:25" x14ac:dyDescent="0.2">
      <c r="A148" s="3" t="s">
        <v>748</v>
      </c>
      <c r="B148">
        <v>1</v>
      </c>
      <c r="C148">
        <v>0</v>
      </c>
      <c r="D148">
        <v>0</v>
      </c>
      <c r="E148">
        <v>8</v>
      </c>
      <c r="F148">
        <v>0</v>
      </c>
      <c r="G148">
        <v>2</v>
      </c>
      <c r="I148" s="3" t="s">
        <v>414</v>
      </c>
      <c r="J148">
        <f>readcounts!B100+1</f>
        <v>3</v>
      </c>
      <c r="K148">
        <f>readcounts!C100+1</f>
        <v>1</v>
      </c>
      <c r="L148">
        <f>readcounts!D100+1</f>
        <v>6</v>
      </c>
      <c r="M148">
        <f>readcounts!E100+1</f>
        <v>1</v>
      </c>
      <c r="N148">
        <f>readcounts!F100+1</f>
        <v>1</v>
      </c>
      <c r="O148">
        <f>readcounts!G100+1</f>
        <v>3</v>
      </c>
      <c r="P148">
        <f t="shared" si="10"/>
        <v>2.5</v>
      </c>
      <c r="R148" s="3" t="s">
        <v>607</v>
      </c>
      <c r="S148">
        <v>1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3</v>
      </c>
    </row>
    <row r="149" spans="1:25" x14ac:dyDescent="0.2">
      <c r="A149" s="3" t="s">
        <v>670</v>
      </c>
      <c r="B149">
        <v>0</v>
      </c>
      <c r="C149">
        <v>0</v>
      </c>
      <c r="D149">
        <v>0</v>
      </c>
      <c r="E149">
        <v>3</v>
      </c>
      <c r="F149">
        <v>0</v>
      </c>
      <c r="G149">
        <v>1</v>
      </c>
      <c r="I149" s="3" t="s">
        <v>512</v>
      </c>
      <c r="J149">
        <f>readcounts!B106+1</f>
        <v>3</v>
      </c>
      <c r="K149">
        <f>readcounts!C106+1</f>
        <v>1</v>
      </c>
      <c r="L149">
        <f>readcounts!D106+1</f>
        <v>8</v>
      </c>
      <c r="M149">
        <f>readcounts!E106+1</f>
        <v>1</v>
      </c>
      <c r="N149">
        <f>readcounts!F106+1</f>
        <v>1</v>
      </c>
      <c r="O149">
        <f>readcounts!G106+1</f>
        <v>1</v>
      </c>
      <c r="P149">
        <f t="shared" si="10"/>
        <v>2.5</v>
      </c>
      <c r="R149" s="3" t="s">
        <v>430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3</v>
      </c>
    </row>
    <row r="150" spans="1:25" x14ac:dyDescent="0.2">
      <c r="A150" s="3" t="s">
        <v>593</v>
      </c>
      <c r="B150">
        <v>3</v>
      </c>
      <c r="C150">
        <v>0</v>
      </c>
      <c r="D150">
        <v>9</v>
      </c>
      <c r="E150">
        <v>0</v>
      </c>
      <c r="F150">
        <v>0</v>
      </c>
      <c r="G150">
        <v>13</v>
      </c>
      <c r="I150" s="3" t="s">
        <v>726</v>
      </c>
      <c r="J150">
        <f>readcounts!B111+1</f>
        <v>1</v>
      </c>
      <c r="K150">
        <f>readcounts!C111+1</f>
        <v>1</v>
      </c>
      <c r="L150">
        <f>readcounts!D111+1</f>
        <v>1</v>
      </c>
      <c r="M150">
        <f>readcounts!E111+1</f>
        <v>1</v>
      </c>
      <c r="N150">
        <f>readcounts!F111+1</f>
        <v>8</v>
      </c>
      <c r="O150">
        <f>readcounts!G111+1</f>
        <v>3</v>
      </c>
      <c r="P150">
        <f t="shared" si="10"/>
        <v>2.5</v>
      </c>
      <c r="R150" s="3" t="s">
        <v>656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3</v>
      </c>
    </row>
    <row r="151" spans="1:25" x14ac:dyDescent="0.2">
      <c r="A151" s="3" t="s">
        <v>498</v>
      </c>
      <c r="B151">
        <v>18</v>
      </c>
      <c r="C151">
        <v>0</v>
      </c>
      <c r="D151">
        <v>23</v>
      </c>
      <c r="E151">
        <v>0</v>
      </c>
      <c r="F151">
        <v>0</v>
      </c>
      <c r="G151">
        <v>2</v>
      </c>
      <c r="I151" s="3" t="s">
        <v>727</v>
      </c>
      <c r="J151">
        <f>readcounts!B112+1</f>
        <v>1</v>
      </c>
      <c r="K151">
        <f>readcounts!C112+1</f>
        <v>9</v>
      </c>
      <c r="L151">
        <f>readcounts!D112+1</f>
        <v>2</v>
      </c>
      <c r="M151">
        <f>readcounts!E112+1</f>
        <v>1</v>
      </c>
      <c r="N151">
        <f>readcounts!F112+1</f>
        <v>1</v>
      </c>
      <c r="O151">
        <f>readcounts!G112+1</f>
        <v>1</v>
      </c>
      <c r="P151">
        <f t="shared" si="10"/>
        <v>2.5</v>
      </c>
      <c r="R151" s="3" t="s">
        <v>536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3</v>
      </c>
    </row>
    <row r="152" spans="1:25" x14ac:dyDescent="0.2">
      <c r="A152" s="3" t="s">
        <v>445</v>
      </c>
      <c r="B152">
        <v>3</v>
      </c>
      <c r="C152">
        <v>0</v>
      </c>
      <c r="D152">
        <v>4</v>
      </c>
      <c r="E152">
        <v>0</v>
      </c>
      <c r="F152">
        <v>0</v>
      </c>
      <c r="G152">
        <v>0</v>
      </c>
      <c r="I152" s="3" t="s">
        <v>348</v>
      </c>
      <c r="J152">
        <f>readcounts!B130+1</f>
        <v>2</v>
      </c>
      <c r="K152">
        <f>readcounts!C130+1</f>
        <v>1</v>
      </c>
      <c r="L152">
        <f>readcounts!D130+1</f>
        <v>2</v>
      </c>
      <c r="M152">
        <f>readcounts!E130+1</f>
        <v>8</v>
      </c>
      <c r="N152">
        <f>readcounts!F130+1</f>
        <v>1</v>
      </c>
      <c r="O152">
        <f>readcounts!G130+1</f>
        <v>1</v>
      </c>
      <c r="P152">
        <f t="shared" si="10"/>
        <v>2.5</v>
      </c>
      <c r="R152" s="3" t="s">
        <v>627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1</v>
      </c>
      <c r="Y152">
        <v>3</v>
      </c>
    </row>
    <row r="153" spans="1:25" x14ac:dyDescent="0.2">
      <c r="A153" s="3" t="s">
        <v>457</v>
      </c>
      <c r="B153">
        <v>4</v>
      </c>
      <c r="C153">
        <v>0</v>
      </c>
      <c r="D153">
        <v>1</v>
      </c>
      <c r="E153">
        <v>0</v>
      </c>
      <c r="F153">
        <v>0</v>
      </c>
      <c r="G153">
        <v>5</v>
      </c>
      <c r="I153" s="3" t="s">
        <v>739</v>
      </c>
      <c r="J153">
        <f>readcounts!B46+1</f>
        <v>1</v>
      </c>
      <c r="K153">
        <f>readcounts!C46+1</f>
        <v>2</v>
      </c>
      <c r="L153">
        <f>readcounts!D46+1</f>
        <v>4</v>
      </c>
      <c r="M153">
        <f>readcounts!E46+1</f>
        <v>1</v>
      </c>
      <c r="N153">
        <f>readcounts!F46+1</f>
        <v>1</v>
      </c>
      <c r="O153">
        <f>readcounts!G46+1</f>
        <v>5</v>
      </c>
      <c r="P153">
        <f t="shared" si="10"/>
        <v>2.3333333333333335</v>
      </c>
      <c r="R153" s="3" t="s">
        <v>455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3</v>
      </c>
    </row>
    <row r="154" spans="1:25" x14ac:dyDescent="0.2">
      <c r="A154" s="3" t="s">
        <v>750</v>
      </c>
      <c r="B154">
        <v>22</v>
      </c>
      <c r="C154">
        <v>0</v>
      </c>
      <c r="D154">
        <v>0</v>
      </c>
      <c r="E154">
        <v>0</v>
      </c>
      <c r="F154">
        <v>33</v>
      </c>
      <c r="G154">
        <v>10</v>
      </c>
      <c r="I154" s="3" t="s">
        <v>394</v>
      </c>
      <c r="J154">
        <f>readcounts!B55+1</f>
        <v>8</v>
      </c>
      <c r="K154">
        <f>readcounts!C55+1</f>
        <v>1</v>
      </c>
      <c r="L154">
        <f>readcounts!D55+1</f>
        <v>2</v>
      </c>
      <c r="M154">
        <f>readcounts!E55+1</f>
        <v>1</v>
      </c>
      <c r="N154">
        <f>readcounts!F55+1</f>
        <v>1</v>
      </c>
      <c r="O154">
        <f>readcounts!G55+1</f>
        <v>1</v>
      </c>
      <c r="P154">
        <f t="shared" si="10"/>
        <v>2.3333333333333335</v>
      </c>
      <c r="R154" s="3" t="s">
        <v>649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1</v>
      </c>
      <c r="Y154">
        <v>3</v>
      </c>
    </row>
    <row r="155" spans="1:25" x14ac:dyDescent="0.2">
      <c r="A155" s="3" t="s">
        <v>447</v>
      </c>
      <c r="B155">
        <v>45</v>
      </c>
      <c r="C155">
        <v>5</v>
      </c>
      <c r="D155">
        <v>0</v>
      </c>
      <c r="E155">
        <v>1679</v>
      </c>
      <c r="F155">
        <v>0</v>
      </c>
      <c r="G155">
        <v>2</v>
      </c>
      <c r="I155" s="3" t="s">
        <v>580</v>
      </c>
      <c r="J155">
        <f>readcounts!B131+1</f>
        <v>1</v>
      </c>
      <c r="K155">
        <f>readcounts!C131+1</f>
        <v>1</v>
      </c>
      <c r="L155">
        <f>readcounts!D131+1</f>
        <v>1</v>
      </c>
      <c r="M155">
        <f>readcounts!E131+1</f>
        <v>6</v>
      </c>
      <c r="N155">
        <f>readcounts!F131+1</f>
        <v>1</v>
      </c>
      <c r="O155">
        <f>readcounts!G131+1</f>
        <v>4</v>
      </c>
      <c r="P155">
        <f t="shared" si="10"/>
        <v>2.3333333333333335</v>
      </c>
      <c r="R155" s="3" t="s">
        <v>577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1</v>
      </c>
      <c r="Y155">
        <v>3</v>
      </c>
    </row>
    <row r="156" spans="1:25" x14ac:dyDescent="0.2">
      <c r="A156" s="3" t="s">
        <v>499</v>
      </c>
      <c r="B156">
        <v>2</v>
      </c>
      <c r="C156">
        <v>0</v>
      </c>
      <c r="D156">
        <v>2</v>
      </c>
      <c r="E156">
        <v>0</v>
      </c>
      <c r="F156">
        <v>1</v>
      </c>
      <c r="G156">
        <v>1</v>
      </c>
      <c r="I156" s="3" t="s">
        <v>417</v>
      </c>
      <c r="J156">
        <f>readcounts!B48+1</f>
        <v>1</v>
      </c>
      <c r="K156">
        <f>readcounts!C48+1</f>
        <v>1</v>
      </c>
      <c r="L156">
        <f>readcounts!D48+1</f>
        <v>2</v>
      </c>
      <c r="M156">
        <f>readcounts!E48+1</f>
        <v>6</v>
      </c>
      <c r="N156">
        <f>readcounts!F48+1</f>
        <v>1</v>
      </c>
      <c r="O156">
        <f>readcounts!G48+1</f>
        <v>2</v>
      </c>
      <c r="P156">
        <f t="shared" si="10"/>
        <v>2.1666666666666665</v>
      </c>
      <c r="R156" s="3" t="s">
        <v>613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1</v>
      </c>
      <c r="Y156">
        <v>3</v>
      </c>
    </row>
    <row r="157" spans="1:25" x14ac:dyDescent="0.2">
      <c r="A157" s="3" t="s">
        <v>426</v>
      </c>
      <c r="B157">
        <v>1</v>
      </c>
      <c r="C157">
        <v>0</v>
      </c>
      <c r="D157">
        <v>0</v>
      </c>
      <c r="E157">
        <v>3</v>
      </c>
      <c r="F157">
        <v>0</v>
      </c>
      <c r="G157">
        <v>2</v>
      </c>
      <c r="I157" s="3" t="s">
        <v>702</v>
      </c>
      <c r="J157">
        <f>readcounts!B64+1</f>
        <v>3</v>
      </c>
      <c r="K157">
        <f>readcounts!C64+1</f>
        <v>1</v>
      </c>
      <c r="L157">
        <f>readcounts!D64+1</f>
        <v>1</v>
      </c>
      <c r="M157">
        <f>readcounts!E64+1</f>
        <v>2</v>
      </c>
      <c r="N157">
        <f>readcounts!F64+1</f>
        <v>1</v>
      </c>
      <c r="O157">
        <f>readcounts!G64+1</f>
        <v>5</v>
      </c>
      <c r="P157">
        <f t="shared" si="10"/>
        <v>2.1666666666666665</v>
      </c>
      <c r="R157" s="3" t="s">
        <v>517</v>
      </c>
      <c r="S157">
        <v>1</v>
      </c>
      <c r="T157">
        <v>0</v>
      </c>
      <c r="U157">
        <v>1</v>
      </c>
      <c r="V157">
        <v>1</v>
      </c>
      <c r="W157">
        <v>0</v>
      </c>
      <c r="X157">
        <v>0</v>
      </c>
      <c r="Y157">
        <v>3</v>
      </c>
    </row>
    <row r="158" spans="1:25" x14ac:dyDescent="0.2">
      <c r="A158" s="3" t="s">
        <v>724</v>
      </c>
      <c r="B158">
        <v>0</v>
      </c>
      <c r="C158">
        <v>31</v>
      </c>
      <c r="D158">
        <v>2</v>
      </c>
      <c r="E158">
        <v>0</v>
      </c>
      <c r="F158">
        <v>0</v>
      </c>
      <c r="G158">
        <v>0</v>
      </c>
      <c r="I158" s="3" t="s">
        <v>729</v>
      </c>
      <c r="J158">
        <f>readcounts!B74+1</f>
        <v>2</v>
      </c>
      <c r="K158">
        <f>readcounts!C74+1</f>
        <v>1</v>
      </c>
      <c r="L158">
        <f>readcounts!D74+1</f>
        <v>4</v>
      </c>
      <c r="M158">
        <f>readcounts!E74+1</f>
        <v>1</v>
      </c>
      <c r="N158">
        <f>readcounts!F74+1</f>
        <v>1</v>
      </c>
      <c r="O158">
        <f>readcounts!G74+1</f>
        <v>4</v>
      </c>
      <c r="P158">
        <f t="shared" si="10"/>
        <v>2.1666666666666665</v>
      </c>
      <c r="R158" s="3" t="s">
        <v>546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2</v>
      </c>
    </row>
    <row r="159" spans="1:25" x14ac:dyDescent="0.2">
      <c r="A159" s="3" t="s">
        <v>421</v>
      </c>
      <c r="B159">
        <v>85</v>
      </c>
      <c r="C159">
        <v>0</v>
      </c>
      <c r="D159">
        <v>9</v>
      </c>
      <c r="E159">
        <v>0</v>
      </c>
      <c r="F159">
        <v>7</v>
      </c>
      <c r="G159">
        <v>17</v>
      </c>
      <c r="I159" s="3" t="s">
        <v>663</v>
      </c>
      <c r="J159">
        <f>readcounts!B91+1</f>
        <v>6</v>
      </c>
      <c r="K159">
        <f>readcounts!C91+1</f>
        <v>1</v>
      </c>
      <c r="L159">
        <f>readcounts!D91+1</f>
        <v>3</v>
      </c>
      <c r="M159">
        <f>readcounts!E91+1</f>
        <v>1</v>
      </c>
      <c r="N159">
        <f>readcounts!F91+1</f>
        <v>1</v>
      </c>
      <c r="O159">
        <f>readcounts!G91+1</f>
        <v>1</v>
      </c>
      <c r="P159">
        <f t="shared" si="10"/>
        <v>2.1666666666666665</v>
      </c>
      <c r="R159" s="3" t="s">
        <v>736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2</v>
      </c>
    </row>
    <row r="160" spans="1:25" x14ac:dyDescent="0.2">
      <c r="A160" s="3" t="s">
        <v>368</v>
      </c>
      <c r="B160">
        <v>1</v>
      </c>
      <c r="C160">
        <v>7</v>
      </c>
      <c r="D160">
        <v>0</v>
      </c>
      <c r="E160">
        <v>0</v>
      </c>
      <c r="F160">
        <v>0</v>
      </c>
      <c r="G160">
        <v>3</v>
      </c>
      <c r="I160" s="3" t="s">
        <v>358</v>
      </c>
      <c r="J160">
        <f>readcounts!B114+1</f>
        <v>1</v>
      </c>
      <c r="K160">
        <f>readcounts!C114+1</f>
        <v>1</v>
      </c>
      <c r="L160">
        <f>readcounts!D114+1</f>
        <v>1</v>
      </c>
      <c r="M160">
        <f>readcounts!E114+1</f>
        <v>4</v>
      </c>
      <c r="N160">
        <f>readcounts!F114+1</f>
        <v>1</v>
      </c>
      <c r="O160">
        <f>readcounts!G114+1</f>
        <v>5</v>
      </c>
      <c r="P160">
        <f t="shared" si="10"/>
        <v>2.1666666666666665</v>
      </c>
      <c r="R160" s="3" t="s">
        <v>395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2</v>
      </c>
    </row>
    <row r="161" spans="1:25" x14ac:dyDescent="0.2">
      <c r="A161" s="3" t="s">
        <v>756</v>
      </c>
      <c r="B161">
        <v>0</v>
      </c>
      <c r="C161">
        <v>7</v>
      </c>
      <c r="D161">
        <v>1</v>
      </c>
      <c r="E161">
        <v>8</v>
      </c>
      <c r="F161">
        <v>0</v>
      </c>
      <c r="G161">
        <v>0</v>
      </c>
      <c r="I161" s="3" t="s">
        <v>451</v>
      </c>
      <c r="J161">
        <f>readcounts!B117+1</f>
        <v>3</v>
      </c>
      <c r="K161">
        <f>readcounts!C117+1</f>
        <v>1</v>
      </c>
      <c r="L161">
        <f>readcounts!D117+1</f>
        <v>6</v>
      </c>
      <c r="M161">
        <f>readcounts!E117+1</f>
        <v>1</v>
      </c>
      <c r="N161">
        <f>readcounts!F117+1</f>
        <v>1</v>
      </c>
      <c r="O161">
        <f>readcounts!G117+1</f>
        <v>1</v>
      </c>
      <c r="P161">
        <f t="shared" si="10"/>
        <v>2.1666666666666665</v>
      </c>
      <c r="R161" s="3" t="s">
        <v>534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2</v>
      </c>
    </row>
    <row r="162" spans="1:25" x14ac:dyDescent="0.2">
      <c r="A162" s="3" t="s">
        <v>648</v>
      </c>
      <c r="B162">
        <v>0</v>
      </c>
      <c r="C162">
        <v>0</v>
      </c>
      <c r="D162">
        <v>95</v>
      </c>
      <c r="E162">
        <v>1</v>
      </c>
      <c r="F162">
        <v>0</v>
      </c>
      <c r="G162">
        <v>3</v>
      </c>
      <c r="I162" s="3" t="s">
        <v>359</v>
      </c>
      <c r="J162">
        <f>readcounts!B126+1</f>
        <v>4</v>
      </c>
      <c r="K162">
        <f>readcounts!C126+1</f>
        <v>3</v>
      </c>
      <c r="L162">
        <f>readcounts!D126+1</f>
        <v>2</v>
      </c>
      <c r="M162">
        <f>readcounts!E126+1</f>
        <v>1</v>
      </c>
      <c r="N162">
        <f>readcounts!F126+1</f>
        <v>1</v>
      </c>
      <c r="O162">
        <f>readcounts!G126+1</f>
        <v>2</v>
      </c>
      <c r="P162">
        <f t="shared" ref="P162:P193" si="11">AVERAGE(J162:O162)</f>
        <v>2.1666666666666665</v>
      </c>
      <c r="R162" s="3" t="s">
        <v>686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2</v>
      </c>
    </row>
    <row r="163" spans="1:25" x14ac:dyDescent="0.2">
      <c r="A163" s="3" t="s">
        <v>759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2</v>
      </c>
      <c r="I163" s="3" t="s">
        <v>445</v>
      </c>
      <c r="J163">
        <f>readcounts!B152+1</f>
        <v>4</v>
      </c>
      <c r="K163">
        <f>readcounts!C152+1</f>
        <v>1</v>
      </c>
      <c r="L163">
        <f>readcounts!D152+1</f>
        <v>5</v>
      </c>
      <c r="M163">
        <f>readcounts!E152+1</f>
        <v>1</v>
      </c>
      <c r="N163">
        <f>readcounts!F152+1</f>
        <v>1</v>
      </c>
      <c r="O163">
        <f>readcounts!G152+1</f>
        <v>1</v>
      </c>
      <c r="P163">
        <f t="shared" si="11"/>
        <v>2.1666666666666665</v>
      </c>
      <c r="R163" s="3" t="s">
        <v>576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2</v>
      </c>
    </row>
    <row r="164" spans="1:25" x14ac:dyDescent="0.2">
      <c r="A164" s="3" t="s">
        <v>595</v>
      </c>
      <c r="B164">
        <v>1</v>
      </c>
      <c r="C164">
        <v>0</v>
      </c>
      <c r="D164">
        <v>1</v>
      </c>
      <c r="E164">
        <v>15</v>
      </c>
      <c r="F164">
        <v>0</v>
      </c>
      <c r="G164">
        <v>3</v>
      </c>
      <c r="I164" s="3" t="s">
        <v>678</v>
      </c>
      <c r="J164">
        <f>readcounts!B186+1</f>
        <v>2</v>
      </c>
      <c r="K164">
        <f>readcounts!C186+1</f>
        <v>1</v>
      </c>
      <c r="L164">
        <f>readcounts!D186+1</f>
        <v>7</v>
      </c>
      <c r="M164">
        <f>readcounts!E186+1</f>
        <v>1</v>
      </c>
      <c r="N164">
        <f>readcounts!F186+1</f>
        <v>1</v>
      </c>
      <c r="O164">
        <f>readcounts!G186+1</f>
        <v>1</v>
      </c>
      <c r="P164">
        <f t="shared" si="11"/>
        <v>2.1666666666666665</v>
      </c>
      <c r="R164" s="3" t="s">
        <v>409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2</v>
      </c>
    </row>
    <row r="165" spans="1:25" x14ac:dyDescent="0.2">
      <c r="A165" s="3" t="s">
        <v>672</v>
      </c>
      <c r="B165">
        <v>2</v>
      </c>
      <c r="C165">
        <v>89</v>
      </c>
      <c r="D165">
        <v>0</v>
      </c>
      <c r="E165">
        <v>92</v>
      </c>
      <c r="F165">
        <v>0</v>
      </c>
      <c r="G165">
        <v>0</v>
      </c>
      <c r="I165" s="3" t="s">
        <v>423</v>
      </c>
      <c r="J165">
        <f>readcounts!B19+1</f>
        <v>2</v>
      </c>
      <c r="K165">
        <f>readcounts!C19+1</f>
        <v>1</v>
      </c>
      <c r="L165">
        <f>readcounts!D19+1</f>
        <v>1</v>
      </c>
      <c r="M165">
        <f>readcounts!E19+1</f>
        <v>4</v>
      </c>
      <c r="N165">
        <f>readcounts!F19+1</f>
        <v>1</v>
      </c>
      <c r="O165">
        <f>readcounts!G19+1</f>
        <v>3</v>
      </c>
      <c r="P165">
        <f t="shared" si="11"/>
        <v>2</v>
      </c>
      <c r="R165" s="3" t="s">
        <v>484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2</v>
      </c>
    </row>
    <row r="166" spans="1:25" x14ac:dyDescent="0.2">
      <c r="A166" s="3" t="s">
        <v>397</v>
      </c>
      <c r="B166">
        <v>2</v>
      </c>
      <c r="C166">
        <v>0</v>
      </c>
      <c r="D166">
        <v>8</v>
      </c>
      <c r="E166">
        <v>0</v>
      </c>
      <c r="F166">
        <v>0</v>
      </c>
      <c r="G166">
        <v>46</v>
      </c>
      <c r="I166" s="3" t="s">
        <v>514</v>
      </c>
      <c r="J166">
        <f>readcounts!B24+1</f>
        <v>1</v>
      </c>
      <c r="K166">
        <f>readcounts!C24+1</f>
        <v>1</v>
      </c>
      <c r="L166">
        <f>readcounts!D24+1</f>
        <v>1</v>
      </c>
      <c r="M166">
        <f>readcounts!E24+1</f>
        <v>4</v>
      </c>
      <c r="N166">
        <f>readcounts!F24+1</f>
        <v>3</v>
      </c>
      <c r="O166">
        <f>readcounts!G24+1</f>
        <v>2</v>
      </c>
      <c r="P166">
        <f t="shared" si="11"/>
        <v>2</v>
      </c>
      <c r="R166" s="3" t="s">
        <v>394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2</v>
      </c>
    </row>
    <row r="167" spans="1:25" x14ac:dyDescent="0.2">
      <c r="A167" s="3" t="s">
        <v>398</v>
      </c>
      <c r="B167">
        <v>3</v>
      </c>
      <c r="C167">
        <v>0</v>
      </c>
      <c r="D167">
        <v>5</v>
      </c>
      <c r="E167">
        <v>0</v>
      </c>
      <c r="F167">
        <v>0</v>
      </c>
      <c r="G167">
        <v>7</v>
      </c>
      <c r="I167" s="3" t="s">
        <v>504</v>
      </c>
      <c r="J167">
        <f>readcounts!B35+1</f>
        <v>3</v>
      </c>
      <c r="K167">
        <f>readcounts!C35+1</f>
        <v>3</v>
      </c>
      <c r="L167">
        <f>readcounts!D35+1</f>
        <v>1</v>
      </c>
      <c r="M167">
        <f>readcounts!E35+1</f>
        <v>1</v>
      </c>
      <c r="N167">
        <f>readcounts!F35+1</f>
        <v>1</v>
      </c>
      <c r="O167">
        <f>readcounts!G35+1</f>
        <v>3</v>
      </c>
      <c r="P167">
        <f t="shared" si="11"/>
        <v>2</v>
      </c>
      <c r="R167" s="3" t="s">
        <v>684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1</v>
      </c>
      <c r="Y167">
        <v>2</v>
      </c>
    </row>
    <row r="168" spans="1:25" x14ac:dyDescent="0.2">
      <c r="A168" s="3" t="s">
        <v>399</v>
      </c>
      <c r="B168">
        <v>3</v>
      </c>
      <c r="C168">
        <v>0</v>
      </c>
      <c r="D168">
        <v>21</v>
      </c>
      <c r="E168">
        <v>0</v>
      </c>
      <c r="F168">
        <v>0</v>
      </c>
      <c r="G168">
        <v>20</v>
      </c>
      <c r="I168" s="3" t="s">
        <v>553</v>
      </c>
      <c r="J168">
        <f>readcounts!B90+1</f>
        <v>2</v>
      </c>
      <c r="K168">
        <f>readcounts!C90+1</f>
        <v>1</v>
      </c>
      <c r="L168">
        <f>readcounts!D90+1</f>
        <v>2</v>
      </c>
      <c r="M168">
        <f>readcounts!E90+1</f>
        <v>1</v>
      </c>
      <c r="N168">
        <f>readcounts!F90+1</f>
        <v>1</v>
      </c>
      <c r="O168">
        <f>readcounts!G90+1</f>
        <v>5</v>
      </c>
      <c r="P168">
        <f t="shared" si="11"/>
        <v>2</v>
      </c>
      <c r="R168" s="3" t="s">
        <v>513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2</v>
      </c>
    </row>
    <row r="169" spans="1:25" x14ac:dyDescent="0.2">
      <c r="A169" s="3" t="s">
        <v>378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2</v>
      </c>
      <c r="I169" s="3" t="s">
        <v>579</v>
      </c>
      <c r="J169">
        <f>readcounts!B115+1</f>
        <v>2</v>
      </c>
      <c r="K169">
        <f>readcounts!C115+1</f>
        <v>1</v>
      </c>
      <c r="L169">
        <f>readcounts!D115+1</f>
        <v>3</v>
      </c>
      <c r="M169">
        <f>readcounts!E115+1</f>
        <v>1</v>
      </c>
      <c r="N169">
        <f>readcounts!F115+1</f>
        <v>4</v>
      </c>
      <c r="O169">
        <f>readcounts!G115+1</f>
        <v>1</v>
      </c>
      <c r="P169">
        <f t="shared" si="11"/>
        <v>2</v>
      </c>
      <c r="R169" s="3" t="s">
        <v>400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2</v>
      </c>
    </row>
    <row r="170" spans="1:25" x14ac:dyDescent="0.2">
      <c r="A170" s="3" t="s">
        <v>377</v>
      </c>
      <c r="B170">
        <v>14</v>
      </c>
      <c r="C170">
        <v>0</v>
      </c>
      <c r="D170">
        <v>1</v>
      </c>
      <c r="E170">
        <v>0</v>
      </c>
      <c r="F170">
        <v>0</v>
      </c>
      <c r="G170">
        <v>2</v>
      </c>
      <c r="I170" s="3" t="s">
        <v>499</v>
      </c>
      <c r="J170">
        <f>readcounts!B156+1</f>
        <v>3</v>
      </c>
      <c r="K170">
        <f>readcounts!C156+1</f>
        <v>1</v>
      </c>
      <c r="L170">
        <f>readcounts!D156+1</f>
        <v>3</v>
      </c>
      <c r="M170">
        <f>readcounts!E156+1</f>
        <v>1</v>
      </c>
      <c r="N170">
        <f>readcounts!F156+1</f>
        <v>2</v>
      </c>
      <c r="O170">
        <f>readcounts!G156+1</f>
        <v>2</v>
      </c>
      <c r="P170">
        <f t="shared" si="11"/>
        <v>2</v>
      </c>
      <c r="R170" s="3" t="s">
        <v>663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2</v>
      </c>
    </row>
    <row r="171" spans="1:25" x14ac:dyDescent="0.2">
      <c r="A171" s="3" t="s">
        <v>607</v>
      </c>
      <c r="B171">
        <v>1</v>
      </c>
      <c r="C171">
        <v>0</v>
      </c>
      <c r="D171">
        <v>1</v>
      </c>
      <c r="E171">
        <v>0</v>
      </c>
      <c r="F171">
        <v>31</v>
      </c>
      <c r="G171">
        <v>0</v>
      </c>
      <c r="I171" s="3" t="s">
        <v>426</v>
      </c>
      <c r="J171">
        <f>readcounts!B157+1</f>
        <v>2</v>
      </c>
      <c r="K171">
        <f>readcounts!C157+1</f>
        <v>1</v>
      </c>
      <c r="L171">
        <f>readcounts!D157+1</f>
        <v>1</v>
      </c>
      <c r="M171">
        <f>readcounts!E157+1</f>
        <v>4</v>
      </c>
      <c r="N171">
        <f>readcounts!F157+1</f>
        <v>1</v>
      </c>
      <c r="O171">
        <f>readcounts!G157+1</f>
        <v>3</v>
      </c>
      <c r="P171">
        <f t="shared" si="11"/>
        <v>2</v>
      </c>
      <c r="R171" s="3" t="s">
        <v>654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2</v>
      </c>
    </row>
    <row r="172" spans="1:25" x14ac:dyDescent="0.2">
      <c r="A172" s="3" t="s">
        <v>472</v>
      </c>
      <c r="B172">
        <v>11</v>
      </c>
      <c r="C172">
        <v>0</v>
      </c>
      <c r="D172">
        <v>4</v>
      </c>
      <c r="E172">
        <v>0</v>
      </c>
      <c r="F172">
        <v>16</v>
      </c>
      <c r="G172">
        <v>1</v>
      </c>
      <c r="I172" s="3" t="s">
        <v>378</v>
      </c>
      <c r="J172">
        <f>readcounts!B169+1</f>
        <v>4</v>
      </c>
      <c r="K172">
        <f>readcounts!C169+1</f>
        <v>1</v>
      </c>
      <c r="L172">
        <f>readcounts!D169+1</f>
        <v>2</v>
      </c>
      <c r="M172">
        <f>readcounts!E169+1</f>
        <v>1</v>
      </c>
      <c r="N172">
        <f>readcounts!F169+1</f>
        <v>1</v>
      </c>
      <c r="O172">
        <f>readcounts!G169+1</f>
        <v>3</v>
      </c>
      <c r="P172">
        <f t="shared" si="11"/>
        <v>2</v>
      </c>
      <c r="R172" s="3" t="s">
        <v>512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2</v>
      </c>
    </row>
    <row r="173" spans="1:25" x14ac:dyDescent="0.2">
      <c r="A173" s="3" t="s">
        <v>412</v>
      </c>
      <c r="B173">
        <v>4</v>
      </c>
      <c r="C173">
        <v>0</v>
      </c>
      <c r="D173">
        <v>3</v>
      </c>
      <c r="E173">
        <v>5</v>
      </c>
      <c r="F173">
        <v>26</v>
      </c>
      <c r="G173">
        <v>4</v>
      </c>
      <c r="I173" s="3" t="s">
        <v>505</v>
      </c>
      <c r="J173">
        <f>readcounts!B7+1</f>
        <v>2</v>
      </c>
      <c r="K173">
        <f>readcounts!C7+1</f>
        <v>1</v>
      </c>
      <c r="L173">
        <f>readcounts!D7+1</f>
        <v>3</v>
      </c>
      <c r="M173">
        <f>readcounts!E7+1</f>
        <v>2</v>
      </c>
      <c r="N173">
        <f>readcounts!F7+1</f>
        <v>1</v>
      </c>
      <c r="O173">
        <f>readcounts!G7+1</f>
        <v>2</v>
      </c>
      <c r="P173">
        <f t="shared" si="11"/>
        <v>1.8333333333333333</v>
      </c>
      <c r="R173" s="3" t="s">
        <v>668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2</v>
      </c>
    </row>
    <row r="174" spans="1:25" x14ac:dyDescent="0.2">
      <c r="A174" s="3" t="s">
        <v>471</v>
      </c>
      <c r="B174">
        <v>9</v>
      </c>
      <c r="C174">
        <v>0</v>
      </c>
      <c r="D174">
        <v>4</v>
      </c>
      <c r="E174">
        <v>0</v>
      </c>
      <c r="F174">
        <v>12</v>
      </c>
      <c r="G174">
        <v>130</v>
      </c>
      <c r="I174" s="3" t="s">
        <v>563</v>
      </c>
      <c r="J174">
        <f>readcounts!B12+1</f>
        <v>3</v>
      </c>
      <c r="K174">
        <f>readcounts!C12+1</f>
        <v>1</v>
      </c>
      <c r="L174">
        <f>readcounts!D12+1</f>
        <v>3</v>
      </c>
      <c r="M174">
        <f>readcounts!E12+1</f>
        <v>1</v>
      </c>
      <c r="N174">
        <f>readcounts!F12+1</f>
        <v>1</v>
      </c>
      <c r="O174">
        <f>readcounts!G12+1</f>
        <v>2</v>
      </c>
      <c r="P174">
        <f t="shared" si="11"/>
        <v>1.8333333333333333</v>
      </c>
      <c r="R174" s="3" t="s">
        <v>726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2</v>
      </c>
    </row>
    <row r="175" spans="1:25" x14ac:dyDescent="0.2">
      <c r="A175" s="3" t="s">
        <v>454</v>
      </c>
      <c r="B175">
        <v>5</v>
      </c>
      <c r="C175">
        <v>0</v>
      </c>
      <c r="D175">
        <v>53</v>
      </c>
      <c r="E175">
        <v>0</v>
      </c>
      <c r="F175">
        <v>42</v>
      </c>
      <c r="G175">
        <v>13</v>
      </c>
      <c r="I175" s="3" t="s">
        <v>736</v>
      </c>
      <c r="J175">
        <f>readcounts!B25+1</f>
        <v>5</v>
      </c>
      <c r="K175">
        <f>readcounts!C25+1</f>
        <v>1</v>
      </c>
      <c r="L175">
        <f>readcounts!D25+1</f>
        <v>2</v>
      </c>
      <c r="M175">
        <f>readcounts!E25+1</f>
        <v>1</v>
      </c>
      <c r="N175">
        <f>readcounts!F25+1</f>
        <v>1</v>
      </c>
      <c r="O175">
        <f>readcounts!G25+1</f>
        <v>1</v>
      </c>
      <c r="P175">
        <f t="shared" si="11"/>
        <v>1.8333333333333333</v>
      </c>
      <c r="R175" s="3" t="s">
        <v>727</v>
      </c>
      <c r="S175">
        <v>0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2</v>
      </c>
    </row>
    <row r="176" spans="1:25" x14ac:dyDescent="0.2">
      <c r="A176" s="3" t="s">
        <v>755</v>
      </c>
      <c r="B176">
        <v>1</v>
      </c>
      <c r="C176">
        <v>0</v>
      </c>
      <c r="D176">
        <v>3</v>
      </c>
      <c r="E176">
        <v>5</v>
      </c>
      <c r="F176">
        <v>0</v>
      </c>
      <c r="G176">
        <v>4</v>
      </c>
      <c r="I176" s="3" t="s">
        <v>560</v>
      </c>
      <c r="J176">
        <f>readcounts!B81+1</f>
        <v>2</v>
      </c>
      <c r="K176">
        <f>readcounts!C81+1</f>
        <v>1</v>
      </c>
      <c r="L176">
        <f>readcounts!D81+1</f>
        <v>1</v>
      </c>
      <c r="M176">
        <f>readcounts!E81+1</f>
        <v>3</v>
      </c>
      <c r="N176">
        <f>readcounts!F81+1</f>
        <v>1</v>
      </c>
      <c r="O176">
        <f>readcounts!G81+1</f>
        <v>3</v>
      </c>
      <c r="P176">
        <f t="shared" si="11"/>
        <v>1.8333333333333333</v>
      </c>
      <c r="R176" s="3" t="s">
        <v>403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2</v>
      </c>
    </row>
    <row r="177" spans="1:25" x14ac:dyDescent="0.2">
      <c r="A177" s="3" t="s">
        <v>533</v>
      </c>
      <c r="B177">
        <v>10</v>
      </c>
      <c r="C177">
        <v>0</v>
      </c>
      <c r="D177">
        <v>35</v>
      </c>
      <c r="E177">
        <v>0</v>
      </c>
      <c r="F177">
        <v>5</v>
      </c>
      <c r="G177">
        <v>2</v>
      </c>
      <c r="I177" s="3" t="s">
        <v>581</v>
      </c>
      <c r="J177">
        <f>readcounts!B84+1</f>
        <v>2</v>
      </c>
      <c r="K177">
        <f>readcounts!C84+1</f>
        <v>1</v>
      </c>
      <c r="L177">
        <f>readcounts!D84+1</f>
        <v>3</v>
      </c>
      <c r="M177">
        <f>readcounts!E84+1</f>
        <v>1</v>
      </c>
      <c r="N177">
        <f>readcounts!F84+1</f>
        <v>1</v>
      </c>
      <c r="O177">
        <f>readcounts!G84+1</f>
        <v>3</v>
      </c>
      <c r="P177">
        <f t="shared" si="11"/>
        <v>1.8333333333333333</v>
      </c>
      <c r="R177" s="3" t="s">
        <v>358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1</v>
      </c>
      <c r="Y177">
        <v>2</v>
      </c>
    </row>
    <row r="178" spans="1:25" x14ac:dyDescent="0.2">
      <c r="A178" s="3" t="s">
        <v>430</v>
      </c>
      <c r="B178">
        <v>0</v>
      </c>
      <c r="C178">
        <v>2</v>
      </c>
      <c r="D178">
        <v>14</v>
      </c>
      <c r="E178">
        <v>0</v>
      </c>
      <c r="F178">
        <v>0</v>
      </c>
      <c r="G178">
        <v>43</v>
      </c>
      <c r="I178" s="3" t="s">
        <v>577</v>
      </c>
      <c r="J178">
        <f>readcounts!B188+1</f>
        <v>2</v>
      </c>
      <c r="K178">
        <f>readcounts!C188+1</f>
        <v>1</v>
      </c>
      <c r="L178">
        <f>readcounts!D188+1</f>
        <v>2</v>
      </c>
      <c r="M178">
        <f>readcounts!E188+1</f>
        <v>1</v>
      </c>
      <c r="N178">
        <f>readcounts!F188+1</f>
        <v>1</v>
      </c>
      <c r="O178">
        <f>readcounts!G188+1</f>
        <v>4</v>
      </c>
      <c r="P178">
        <f t="shared" si="11"/>
        <v>1.8333333333333333</v>
      </c>
      <c r="R178" s="3" t="s">
        <v>451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2</v>
      </c>
    </row>
    <row r="179" spans="1:25" x14ac:dyDescent="0.2">
      <c r="A179" s="3" t="s">
        <v>656</v>
      </c>
      <c r="B179">
        <v>47</v>
      </c>
      <c r="C179">
        <v>0</v>
      </c>
      <c r="D179">
        <v>0</v>
      </c>
      <c r="E179">
        <v>91</v>
      </c>
      <c r="F179">
        <v>0</v>
      </c>
      <c r="G179">
        <v>10</v>
      </c>
      <c r="I179" s="3" t="s">
        <v>373</v>
      </c>
      <c r="J179">
        <f>readcounts!B5+1</f>
        <v>1</v>
      </c>
      <c r="K179">
        <f>readcounts!C5+1</f>
        <v>1</v>
      </c>
      <c r="L179">
        <f>readcounts!D5+1</f>
        <v>2</v>
      </c>
      <c r="M179">
        <f>readcounts!E5+1</f>
        <v>3</v>
      </c>
      <c r="N179">
        <f>readcounts!F5+1</f>
        <v>1</v>
      </c>
      <c r="O179">
        <f>readcounts!G5+1</f>
        <v>2</v>
      </c>
      <c r="P179">
        <f t="shared" si="11"/>
        <v>1.6666666666666667</v>
      </c>
      <c r="R179" s="3" t="s">
        <v>762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2</v>
      </c>
    </row>
    <row r="180" spans="1:25" x14ac:dyDescent="0.2">
      <c r="A180" s="3" t="s">
        <v>536</v>
      </c>
      <c r="B180">
        <v>8</v>
      </c>
      <c r="C180">
        <v>0</v>
      </c>
      <c r="D180">
        <v>0</v>
      </c>
      <c r="E180">
        <v>2</v>
      </c>
      <c r="F180">
        <v>0</v>
      </c>
      <c r="G180">
        <v>17</v>
      </c>
      <c r="I180" s="3" t="s">
        <v>576</v>
      </c>
      <c r="J180">
        <f>readcounts!B33+1</f>
        <v>1</v>
      </c>
      <c r="K180">
        <f>readcounts!C33+1</f>
        <v>1</v>
      </c>
      <c r="L180">
        <f>readcounts!D33+1</f>
        <v>1</v>
      </c>
      <c r="M180">
        <f>readcounts!E33+1</f>
        <v>4</v>
      </c>
      <c r="N180">
        <f>readcounts!F33+1</f>
        <v>1</v>
      </c>
      <c r="O180">
        <f>readcounts!G33+1</f>
        <v>2</v>
      </c>
      <c r="P180">
        <f t="shared" si="11"/>
        <v>1.6666666666666667</v>
      </c>
      <c r="R180" s="3" t="s">
        <v>580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1</v>
      </c>
      <c r="Y180">
        <v>2</v>
      </c>
    </row>
    <row r="181" spans="1:25" x14ac:dyDescent="0.2">
      <c r="A181" s="3" t="s">
        <v>647</v>
      </c>
      <c r="B181">
        <v>18</v>
      </c>
      <c r="C181">
        <v>0</v>
      </c>
      <c r="D181">
        <v>22</v>
      </c>
      <c r="E181">
        <v>3</v>
      </c>
      <c r="F181">
        <v>0</v>
      </c>
      <c r="G181">
        <v>19</v>
      </c>
      <c r="I181" s="3" t="s">
        <v>422</v>
      </c>
      <c r="J181">
        <f>readcounts!B67+1</f>
        <v>2</v>
      </c>
      <c r="K181">
        <f>readcounts!C67+1</f>
        <v>1</v>
      </c>
      <c r="L181">
        <f>readcounts!D67+1</f>
        <v>2</v>
      </c>
      <c r="M181">
        <f>readcounts!E67+1</f>
        <v>1</v>
      </c>
      <c r="N181">
        <f>readcounts!F67+1</f>
        <v>1</v>
      </c>
      <c r="O181">
        <f>readcounts!G67+1</f>
        <v>3</v>
      </c>
      <c r="P181">
        <f t="shared" si="11"/>
        <v>1.6666666666666667</v>
      </c>
      <c r="R181" s="3" t="s">
        <v>692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Y181">
        <v>2</v>
      </c>
    </row>
    <row r="182" spans="1:25" x14ac:dyDescent="0.2">
      <c r="A182" s="3" t="s">
        <v>475</v>
      </c>
      <c r="B182">
        <v>8</v>
      </c>
      <c r="C182">
        <v>0</v>
      </c>
      <c r="D182">
        <v>2</v>
      </c>
      <c r="E182">
        <v>0</v>
      </c>
      <c r="F182">
        <v>0</v>
      </c>
      <c r="G182">
        <v>0</v>
      </c>
      <c r="I182" s="3" t="s">
        <v>537</v>
      </c>
      <c r="J182">
        <f>readcounts!B88+1</f>
        <v>3</v>
      </c>
      <c r="K182">
        <f>readcounts!C88+1</f>
        <v>1</v>
      </c>
      <c r="L182">
        <f>readcounts!D88+1</f>
        <v>2</v>
      </c>
      <c r="M182">
        <f>readcounts!E88+1</f>
        <v>2</v>
      </c>
      <c r="N182">
        <f>readcounts!F88+1</f>
        <v>1</v>
      </c>
      <c r="O182">
        <f>readcounts!G88+1</f>
        <v>1</v>
      </c>
      <c r="P182">
        <f t="shared" si="11"/>
        <v>1.6666666666666667</v>
      </c>
      <c r="R182" s="3" t="s">
        <v>751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2</v>
      </c>
    </row>
    <row r="183" spans="1:25" x14ac:dyDescent="0.2">
      <c r="A183" s="3" t="s">
        <v>549</v>
      </c>
      <c r="B183">
        <v>111</v>
      </c>
      <c r="C183">
        <v>0</v>
      </c>
      <c r="D183">
        <v>47</v>
      </c>
      <c r="E183">
        <v>89</v>
      </c>
      <c r="F183">
        <v>0</v>
      </c>
      <c r="G183">
        <v>178</v>
      </c>
      <c r="I183" s="3" t="s">
        <v>403</v>
      </c>
      <c r="J183">
        <f>readcounts!B113+1</f>
        <v>4</v>
      </c>
      <c r="K183">
        <f>readcounts!C113+1</f>
        <v>1</v>
      </c>
      <c r="L183">
        <f>readcounts!D113+1</f>
        <v>2</v>
      </c>
      <c r="M183">
        <f>readcounts!E113+1</f>
        <v>1</v>
      </c>
      <c r="N183">
        <f>readcounts!F113+1</f>
        <v>1</v>
      </c>
      <c r="O183">
        <f>readcounts!G113+1</f>
        <v>1</v>
      </c>
      <c r="P183">
        <f t="shared" si="11"/>
        <v>1.6666666666666667</v>
      </c>
      <c r="R183" s="3" t="s">
        <v>335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2</v>
      </c>
    </row>
    <row r="184" spans="1:25" x14ac:dyDescent="0.2">
      <c r="A184" s="3" t="s">
        <v>627</v>
      </c>
      <c r="B184">
        <v>34</v>
      </c>
      <c r="C184">
        <v>0</v>
      </c>
      <c r="D184">
        <v>1</v>
      </c>
      <c r="E184">
        <v>0</v>
      </c>
      <c r="F184">
        <v>0</v>
      </c>
      <c r="G184">
        <v>1</v>
      </c>
      <c r="I184" s="3" t="s">
        <v>692</v>
      </c>
      <c r="J184">
        <f>readcounts!B132+1</f>
        <v>1</v>
      </c>
      <c r="K184">
        <f>readcounts!C132+1</f>
        <v>1</v>
      </c>
      <c r="L184">
        <f>readcounts!D132+1</f>
        <v>1</v>
      </c>
      <c r="M184">
        <f>readcounts!E132+1</f>
        <v>3</v>
      </c>
      <c r="N184">
        <f>readcounts!F132+1</f>
        <v>1</v>
      </c>
      <c r="O184">
        <f>readcounts!G132+1</f>
        <v>3</v>
      </c>
      <c r="P184">
        <f t="shared" si="11"/>
        <v>1.6666666666666667</v>
      </c>
      <c r="R184" s="3" t="s">
        <v>527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2</v>
      </c>
    </row>
    <row r="185" spans="1:25" x14ac:dyDescent="0.2">
      <c r="A185" s="3" t="s">
        <v>455</v>
      </c>
      <c r="B185">
        <v>179</v>
      </c>
      <c r="C185">
        <v>0</v>
      </c>
      <c r="D185">
        <v>1</v>
      </c>
      <c r="E185">
        <v>0</v>
      </c>
      <c r="F185">
        <v>0</v>
      </c>
      <c r="G185">
        <v>63</v>
      </c>
      <c r="I185" s="3" t="s">
        <v>670</v>
      </c>
      <c r="J185">
        <f>readcounts!B149+1</f>
        <v>1</v>
      </c>
      <c r="K185">
        <f>readcounts!C149+1</f>
        <v>1</v>
      </c>
      <c r="L185">
        <f>readcounts!D149+1</f>
        <v>1</v>
      </c>
      <c r="M185">
        <f>readcounts!E149+1</f>
        <v>4</v>
      </c>
      <c r="N185">
        <f>readcounts!F149+1</f>
        <v>1</v>
      </c>
      <c r="O185">
        <f>readcounts!G149+1</f>
        <v>2</v>
      </c>
      <c r="P185">
        <f t="shared" si="11"/>
        <v>1.6666666666666667</v>
      </c>
      <c r="R185" s="3" t="s">
        <v>474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2</v>
      </c>
    </row>
    <row r="186" spans="1:25" x14ac:dyDescent="0.2">
      <c r="A186" s="3" t="s">
        <v>678</v>
      </c>
      <c r="B186">
        <v>1</v>
      </c>
      <c r="C186">
        <v>0</v>
      </c>
      <c r="D186">
        <v>6</v>
      </c>
      <c r="E186">
        <v>0</v>
      </c>
      <c r="F186">
        <v>0</v>
      </c>
      <c r="G186">
        <v>0</v>
      </c>
      <c r="I186" s="3" t="s">
        <v>759</v>
      </c>
      <c r="J186">
        <f>readcounts!B163+1</f>
        <v>1</v>
      </c>
      <c r="K186">
        <f>readcounts!C163+1</f>
        <v>1</v>
      </c>
      <c r="L186">
        <f>readcounts!D163+1</f>
        <v>2</v>
      </c>
      <c r="M186">
        <f>readcounts!E163+1</f>
        <v>2</v>
      </c>
      <c r="N186">
        <f>readcounts!F163+1</f>
        <v>1</v>
      </c>
      <c r="O186">
        <f>readcounts!G163+1</f>
        <v>3</v>
      </c>
      <c r="P186">
        <f t="shared" si="11"/>
        <v>1.6666666666666667</v>
      </c>
      <c r="R186" s="3" t="s">
        <v>749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2</v>
      </c>
    </row>
    <row r="187" spans="1:25" x14ac:dyDescent="0.2">
      <c r="A187" s="3" t="s">
        <v>649</v>
      </c>
      <c r="B187">
        <v>0</v>
      </c>
      <c r="C187">
        <v>0</v>
      </c>
      <c r="D187">
        <v>0</v>
      </c>
      <c r="E187">
        <v>5</v>
      </c>
      <c r="F187">
        <v>1</v>
      </c>
      <c r="G187">
        <v>9</v>
      </c>
      <c r="I187" s="3" t="s">
        <v>506</v>
      </c>
      <c r="J187">
        <f>readcounts!B18+1</f>
        <v>1</v>
      </c>
      <c r="K187">
        <f>readcounts!C18+1</f>
        <v>1</v>
      </c>
      <c r="L187">
        <f>readcounts!D18+1</f>
        <v>2</v>
      </c>
      <c r="M187">
        <f>readcounts!E18+1</f>
        <v>2</v>
      </c>
      <c r="N187">
        <f>readcounts!F18+1</f>
        <v>1</v>
      </c>
      <c r="O187">
        <f>readcounts!G18+1</f>
        <v>2</v>
      </c>
      <c r="P187">
        <f t="shared" si="11"/>
        <v>1.5</v>
      </c>
      <c r="R187" s="3" t="s">
        <v>360</v>
      </c>
      <c r="S187">
        <v>1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2</v>
      </c>
    </row>
    <row r="188" spans="1:25" x14ac:dyDescent="0.2">
      <c r="A188" s="3" t="s">
        <v>577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3</v>
      </c>
      <c r="I188" s="3" t="s">
        <v>612</v>
      </c>
      <c r="J188">
        <f>readcounts!B45+1</f>
        <v>2</v>
      </c>
      <c r="K188">
        <f>readcounts!C45+1</f>
        <v>1</v>
      </c>
      <c r="L188">
        <f>readcounts!D45+1</f>
        <v>2</v>
      </c>
      <c r="M188">
        <f>readcounts!E45+1</f>
        <v>2</v>
      </c>
      <c r="N188">
        <f>readcounts!F45+1</f>
        <v>1</v>
      </c>
      <c r="O188">
        <f>readcounts!G45+1</f>
        <v>1</v>
      </c>
      <c r="P188">
        <f t="shared" si="11"/>
        <v>1.5</v>
      </c>
      <c r="R188" s="3" t="s">
        <v>763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2</v>
      </c>
    </row>
    <row r="189" spans="1:25" x14ac:dyDescent="0.2">
      <c r="A189" s="3" t="s">
        <v>613</v>
      </c>
      <c r="B189">
        <v>6</v>
      </c>
      <c r="C189">
        <v>0</v>
      </c>
      <c r="D189">
        <v>56</v>
      </c>
      <c r="E189">
        <v>0</v>
      </c>
      <c r="F189">
        <v>0</v>
      </c>
      <c r="G189">
        <v>20</v>
      </c>
      <c r="I189" s="3" t="s">
        <v>340</v>
      </c>
      <c r="J189">
        <f>readcounts!B63+1</f>
        <v>2</v>
      </c>
      <c r="K189">
        <f>readcounts!C63+1</f>
        <v>1</v>
      </c>
      <c r="L189">
        <f>readcounts!D63+1</f>
        <v>2</v>
      </c>
      <c r="M189">
        <f>readcounts!E63+1</f>
        <v>1</v>
      </c>
      <c r="N189">
        <f>readcounts!F63+1</f>
        <v>1</v>
      </c>
      <c r="O189">
        <f>readcounts!G63+1</f>
        <v>2</v>
      </c>
      <c r="P189">
        <f t="shared" si="11"/>
        <v>1.5</v>
      </c>
      <c r="R189" s="3" t="s">
        <v>670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2</v>
      </c>
    </row>
    <row r="190" spans="1:25" x14ac:dyDescent="0.2">
      <c r="A190" s="3" t="s">
        <v>485</v>
      </c>
      <c r="B190">
        <v>632</v>
      </c>
      <c r="C190">
        <v>0</v>
      </c>
      <c r="D190">
        <v>1</v>
      </c>
      <c r="E190">
        <v>1</v>
      </c>
      <c r="F190">
        <v>0</v>
      </c>
      <c r="G190">
        <v>94</v>
      </c>
      <c r="I190" s="3" t="s">
        <v>474</v>
      </c>
      <c r="J190">
        <f>readcounts!B136+1</f>
        <v>3</v>
      </c>
      <c r="K190">
        <f>readcounts!C136+1</f>
        <v>1</v>
      </c>
      <c r="L190">
        <f>readcounts!D136+1</f>
        <v>2</v>
      </c>
      <c r="M190">
        <f>readcounts!E136+1</f>
        <v>1</v>
      </c>
      <c r="N190">
        <f>readcounts!F136+1</f>
        <v>1</v>
      </c>
      <c r="O190">
        <f>readcounts!G136+1</f>
        <v>1</v>
      </c>
      <c r="P190">
        <f t="shared" si="11"/>
        <v>1.5</v>
      </c>
      <c r="R190" s="3" t="s">
        <v>445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2</v>
      </c>
    </row>
    <row r="191" spans="1:25" x14ac:dyDescent="0.2">
      <c r="A191" s="3" t="s">
        <v>352</v>
      </c>
      <c r="B191">
        <v>4</v>
      </c>
      <c r="C191">
        <v>0</v>
      </c>
      <c r="D191">
        <v>2</v>
      </c>
      <c r="E191">
        <v>0</v>
      </c>
      <c r="F191">
        <v>69</v>
      </c>
      <c r="G191">
        <v>8</v>
      </c>
      <c r="I191" s="3" t="s">
        <v>749</v>
      </c>
      <c r="J191">
        <f>readcounts!B139+1</f>
        <v>1</v>
      </c>
      <c r="K191">
        <f>readcounts!C139+1</f>
        <v>1</v>
      </c>
      <c r="L191">
        <f>readcounts!D139+1</f>
        <v>1</v>
      </c>
      <c r="M191">
        <f>readcounts!E139+1</f>
        <v>2</v>
      </c>
      <c r="N191">
        <f>readcounts!F139+1</f>
        <v>1</v>
      </c>
      <c r="O191">
        <f>readcounts!G139+1</f>
        <v>3</v>
      </c>
      <c r="P191">
        <f t="shared" si="11"/>
        <v>1.5</v>
      </c>
      <c r="R191" s="3" t="s">
        <v>724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2</v>
      </c>
    </row>
    <row r="192" spans="1:25" x14ac:dyDescent="0.2">
      <c r="A192" s="3" t="s">
        <v>584</v>
      </c>
      <c r="B192">
        <v>0</v>
      </c>
      <c r="C192">
        <v>0</v>
      </c>
      <c r="D192">
        <v>0</v>
      </c>
      <c r="E192">
        <v>0</v>
      </c>
      <c r="F192">
        <v>35</v>
      </c>
      <c r="G192">
        <v>4</v>
      </c>
      <c r="I192" s="3" t="s">
        <v>484</v>
      </c>
      <c r="J192">
        <f>readcounts!B36+1</f>
        <v>2</v>
      </c>
      <c r="K192">
        <f>readcounts!C36+1</f>
        <v>1</v>
      </c>
      <c r="L192">
        <f>readcounts!D36+1</f>
        <v>2</v>
      </c>
      <c r="M192">
        <f>readcounts!E36+1</f>
        <v>1</v>
      </c>
      <c r="N192">
        <f>readcounts!F36+1</f>
        <v>1</v>
      </c>
      <c r="O192">
        <f>readcounts!G36+1</f>
        <v>1</v>
      </c>
      <c r="P192">
        <f t="shared" si="11"/>
        <v>1.3333333333333333</v>
      </c>
      <c r="R192" s="3" t="s">
        <v>475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2</v>
      </c>
    </row>
    <row r="193" spans="1:25" x14ac:dyDescent="0.2">
      <c r="A193" s="3" t="s">
        <v>517</v>
      </c>
      <c r="B193">
        <v>8</v>
      </c>
      <c r="C193">
        <v>0</v>
      </c>
      <c r="D193">
        <v>1</v>
      </c>
      <c r="E193">
        <v>106</v>
      </c>
      <c r="F193">
        <v>0</v>
      </c>
      <c r="G193">
        <v>0</v>
      </c>
      <c r="I193" s="3" t="s">
        <v>751</v>
      </c>
      <c r="J193">
        <f>readcounts!B133+1</f>
        <v>2</v>
      </c>
      <c r="K193">
        <f>readcounts!C133+1</f>
        <v>1</v>
      </c>
      <c r="L193">
        <f>readcounts!D133+1</f>
        <v>2</v>
      </c>
      <c r="M193">
        <f>readcounts!E133+1</f>
        <v>1</v>
      </c>
      <c r="N193">
        <f>readcounts!F133+1</f>
        <v>1</v>
      </c>
      <c r="O193">
        <f>readcounts!G133+1</f>
        <v>1</v>
      </c>
      <c r="P193">
        <f t="shared" si="11"/>
        <v>1.3333333333333333</v>
      </c>
      <c r="R193" s="3" t="s">
        <v>678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2</v>
      </c>
    </row>
    <row r="194" spans="1:25" x14ac:dyDescent="0.2">
      <c r="A194" s="3" t="s">
        <v>482</v>
      </c>
      <c r="B194">
        <v>62</v>
      </c>
      <c r="C194">
        <v>0</v>
      </c>
      <c r="D194">
        <v>1</v>
      </c>
      <c r="E194">
        <v>4601</v>
      </c>
      <c r="F194">
        <v>0</v>
      </c>
      <c r="G194">
        <v>26</v>
      </c>
      <c r="I194" s="3" t="s">
        <v>360</v>
      </c>
      <c r="J194">
        <f>readcounts!B143+1</f>
        <v>2</v>
      </c>
      <c r="K194">
        <f>readcounts!C143+1</f>
        <v>1</v>
      </c>
      <c r="L194">
        <f>readcounts!D143+1</f>
        <v>1</v>
      </c>
      <c r="M194">
        <f>readcounts!E143+1</f>
        <v>2</v>
      </c>
      <c r="N194">
        <f>readcounts!F143+1</f>
        <v>1</v>
      </c>
      <c r="O194">
        <f>readcounts!G143+1</f>
        <v>1</v>
      </c>
      <c r="P194">
        <f t="shared" ref="P194:P225" si="12">AVERAGE(J194:O194)</f>
        <v>1.3333333333333333</v>
      </c>
      <c r="R194" s="3" t="s">
        <v>584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2</v>
      </c>
    </row>
  </sheetData>
  <sortState xmlns:xlrd2="http://schemas.microsoft.com/office/spreadsheetml/2017/richdata2" ref="I2:P194">
    <sortCondition descending="1" ref="P1:P19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opLeftCell="M1" workbookViewId="0">
      <selection activeCell="O27" sqref="O27:O28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3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3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3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3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3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3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4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4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4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4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4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4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4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4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4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4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4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4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4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4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4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4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4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4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4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8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8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I194"/>
  <sheetViews>
    <sheetView workbookViewId="0">
      <selection activeCell="D27" sqref="D27:E28"/>
    </sheetView>
  </sheetViews>
  <sheetFormatPr baseColWidth="10" defaultRowHeight="16" x14ac:dyDescent="0.2"/>
  <cols>
    <col min="1" max="1" width="28.1640625" style="3" bestFit="1" customWidth="1"/>
    <col min="2" max="2" width="34.1640625" bestFit="1" customWidth="1"/>
    <col min="4" max="4" width="28.1640625" bestFit="1" customWidth="1"/>
    <col min="5" max="5" width="25.83203125" bestFit="1" customWidth="1"/>
    <col min="8" max="8" width="34.1640625" bestFit="1" customWidth="1"/>
  </cols>
  <sheetData>
    <row r="1" spans="1:9" x14ac:dyDescent="0.2">
      <c r="A1" s="3" t="s">
        <v>747</v>
      </c>
      <c r="B1" s="3" t="s">
        <v>870</v>
      </c>
      <c r="D1" s="3" t="s">
        <v>747</v>
      </c>
      <c r="E1" s="3" t="s">
        <v>870</v>
      </c>
      <c r="H1" s="3" t="s">
        <v>871</v>
      </c>
      <c r="I1" s="3" t="s">
        <v>872</v>
      </c>
    </row>
    <row r="2" spans="1:9" x14ac:dyDescent="0.2">
      <c r="A2" s="3" t="s">
        <v>511</v>
      </c>
      <c r="B2" t="s">
        <v>841</v>
      </c>
      <c r="D2" s="13" t="s">
        <v>724</v>
      </c>
      <c r="E2" t="str">
        <f>VLOOKUP($D2,$A$1:$B$194,2,FALSE)</f>
        <v>Bacteroides faecis</v>
      </c>
      <c r="H2" t="s">
        <v>827</v>
      </c>
      <c r="I2">
        <v>58</v>
      </c>
    </row>
    <row r="3" spans="1:9" x14ac:dyDescent="0.2">
      <c r="A3" s="3" t="s">
        <v>370</v>
      </c>
      <c r="B3" t="s">
        <v>832</v>
      </c>
      <c r="D3" s="13" t="s">
        <v>361</v>
      </c>
      <c r="E3" t="str">
        <f t="shared" ref="E3:E25" si="0">VLOOKUP($D3,$A$1:$B$194,2,FALSE)</f>
        <v>Siphoviridae sp.</v>
      </c>
      <c r="H3" t="s">
        <v>841</v>
      </c>
      <c r="I3">
        <v>27</v>
      </c>
    </row>
    <row r="4" spans="1:9" x14ac:dyDescent="0.2">
      <c r="A4" s="3" t="s">
        <v>578</v>
      </c>
      <c r="B4" t="s">
        <v>832</v>
      </c>
      <c r="D4" s="13" t="s">
        <v>544</v>
      </c>
      <c r="E4" t="str">
        <f t="shared" si="0"/>
        <v>Faecalibacterium prausnitzii</v>
      </c>
      <c r="H4" t="s">
        <v>840</v>
      </c>
      <c r="I4">
        <v>10</v>
      </c>
    </row>
    <row r="5" spans="1:9" x14ac:dyDescent="0.2">
      <c r="A5" s="3" t="s">
        <v>373</v>
      </c>
      <c r="B5" t="s">
        <v>860</v>
      </c>
      <c r="D5" s="13" t="s">
        <v>498</v>
      </c>
      <c r="E5" t="str">
        <f t="shared" si="0"/>
        <v>Faecalibacterium prausnitzii</v>
      </c>
      <c r="H5" t="s">
        <v>820</v>
      </c>
      <c r="I5">
        <v>8</v>
      </c>
    </row>
    <row r="6" spans="1:9" x14ac:dyDescent="0.2">
      <c r="A6" s="3" t="s">
        <v>435</v>
      </c>
      <c r="B6" t="s">
        <v>831</v>
      </c>
      <c r="D6" s="13" t="s">
        <v>424</v>
      </c>
      <c r="E6" t="str">
        <f t="shared" si="0"/>
        <v>Eubacterium eligens</v>
      </c>
      <c r="H6" t="s">
        <v>853</v>
      </c>
      <c r="I6">
        <v>6</v>
      </c>
    </row>
    <row r="7" spans="1:9" x14ac:dyDescent="0.2">
      <c r="A7" s="3" t="s">
        <v>505</v>
      </c>
      <c r="B7" t="s">
        <v>856</v>
      </c>
      <c r="D7" s="13" t="s">
        <v>627</v>
      </c>
      <c r="E7" t="str">
        <f t="shared" si="0"/>
        <v>Faecalibacterium prausnitzii</v>
      </c>
      <c r="H7" t="s">
        <v>850</v>
      </c>
      <c r="I7">
        <v>5</v>
      </c>
    </row>
    <row r="8" spans="1:9" x14ac:dyDescent="0.2">
      <c r="A8" s="3" t="s">
        <v>687</v>
      </c>
      <c r="B8" t="s">
        <v>827</v>
      </c>
      <c r="D8" s="14" t="s">
        <v>409</v>
      </c>
      <c r="E8" t="str">
        <f t="shared" si="0"/>
        <v>Parabacteroides merdae</v>
      </c>
      <c r="H8" t="s">
        <v>833</v>
      </c>
      <c r="I8">
        <v>5</v>
      </c>
    </row>
    <row r="9" spans="1:9" x14ac:dyDescent="0.2">
      <c r="A9" s="3" t="s">
        <v>413</v>
      </c>
      <c r="B9" t="s">
        <v>838</v>
      </c>
      <c r="D9" s="14" t="s">
        <v>546</v>
      </c>
      <c r="E9" t="str">
        <f t="shared" si="0"/>
        <v>Faecalibacterium prausnitzii</v>
      </c>
      <c r="H9" t="s">
        <v>819</v>
      </c>
      <c r="I9">
        <v>4</v>
      </c>
    </row>
    <row r="10" spans="1:9" x14ac:dyDescent="0.2">
      <c r="A10" s="3" t="s">
        <v>628</v>
      </c>
      <c r="B10" t="s">
        <v>833</v>
      </c>
      <c r="D10" s="14" t="s">
        <v>762</v>
      </c>
      <c r="E10" t="str">
        <f t="shared" si="0"/>
        <v>Romboutsia ilealis</v>
      </c>
      <c r="H10" t="s">
        <v>851</v>
      </c>
      <c r="I10">
        <v>4</v>
      </c>
    </row>
    <row r="11" spans="1:9" x14ac:dyDescent="0.2">
      <c r="A11" s="3" t="s">
        <v>764</v>
      </c>
      <c r="B11" t="s">
        <v>841</v>
      </c>
      <c r="D11" s="14" t="s">
        <v>527</v>
      </c>
      <c r="E11" t="str">
        <f t="shared" si="0"/>
        <v>Bacteroides dorei</v>
      </c>
      <c r="H11" t="s">
        <v>837</v>
      </c>
      <c r="I11">
        <v>3</v>
      </c>
    </row>
    <row r="12" spans="1:9" x14ac:dyDescent="0.2">
      <c r="A12" s="3" t="s">
        <v>563</v>
      </c>
      <c r="B12" t="s">
        <v>827</v>
      </c>
      <c r="D12" s="14" t="s">
        <v>395</v>
      </c>
      <c r="E12" t="str">
        <f t="shared" si="0"/>
        <v>Uncultured human fecal virus clone</v>
      </c>
      <c r="H12" t="s">
        <v>835</v>
      </c>
      <c r="I12">
        <v>3</v>
      </c>
    </row>
    <row r="13" spans="1:9" x14ac:dyDescent="0.2">
      <c r="A13" s="3" t="s">
        <v>526</v>
      </c>
      <c r="B13" t="s">
        <v>827</v>
      </c>
      <c r="D13" s="14" t="s">
        <v>435</v>
      </c>
      <c r="E13" t="str">
        <f t="shared" si="0"/>
        <v>Romboutsia ilealis</v>
      </c>
      <c r="H13" t="s">
        <v>843</v>
      </c>
      <c r="I13">
        <v>3</v>
      </c>
    </row>
    <row r="14" spans="1:9" x14ac:dyDescent="0.2">
      <c r="A14" s="3" t="s">
        <v>544</v>
      </c>
      <c r="B14" t="s">
        <v>827</v>
      </c>
      <c r="D14" s="14" t="s">
        <v>513</v>
      </c>
      <c r="E14" t="str">
        <f t="shared" si="0"/>
        <v>Uncultured human fecal virus clone</v>
      </c>
      <c r="H14" t="s">
        <v>826</v>
      </c>
      <c r="I14">
        <v>3</v>
      </c>
    </row>
    <row r="15" spans="1:9" x14ac:dyDescent="0.2">
      <c r="A15" s="3" t="s">
        <v>515</v>
      </c>
      <c r="B15" t="s">
        <v>827</v>
      </c>
      <c r="D15" s="14" t="s">
        <v>607</v>
      </c>
      <c r="E15" t="str">
        <f t="shared" si="0"/>
        <v>Faecalibacterium prausnitzii</v>
      </c>
      <c r="H15" t="s">
        <v>832</v>
      </c>
      <c r="I15">
        <v>3</v>
      </c>
    </row>
    <row r="16" spans="1:9" x14ac:dyDescent="0.2">
      <c r="A16" s="3" t="s">
        <v>731</v>
      </c>
      <c r="B16" t="s">
        <v>827</v>
      </c>
      <c r="D16" s="14" t="s">
        <v>562</v>
      </c>
      <c r="E16" t="str">
        <f t="shared" si="0"/>
        <v>Escherichia coli</v>
      </c>
      <c r="H16" t="s">
        <v>831</v>
      </c>
      <c r="I16">
        <v>3</v>
      </c>
    </row>
    <row r="17" spans="1:9" x14ac:dyDescent="0.2">
      <c r="A17" s="3" t="s">
        <v>381</v>
      </c>
      <c r="B17" t="s">
        <v>830</v>
      </c>
      <c r="D17" s="14" t="s">
        <v>668</v>
      </c>
      <c r="E17" t="str">
        <f t="shared" si="0"/>
        <v>Uncultured organism</v>
      </c>
      <c r="H17" t="s">
        <v>866</v>
      </c>
      <c r="I17">
        <v>2</v>
      </c>
    </row>
    <row r="18" spans="1:9" x14ac:dyDescent="0.2">
      <c r="A18" s="3" t="s">
        <v>506</v>
      </c>
      <c r="B18" t="s">
        <v>827</v>
      </c>
      <c r="D18" s="14" t="s">
        <v>638</v>
      </c>
      <c r="E18" t="str">
        <f t="shared" si="0"/>
        <v>Blautia wexlerae</v>
      </c>
      <c r="H18" t="s">
        <v>834</v>
      </c>
      <c r="I18">
        <v>2</v>
      </c>
    </row>
    <row r="19" spans="1:9" x14ac:dyDescent="0.2">
      <c r="A19" s="3" t="s">
        <v>423</v>
      </c>
      <c r="B19" t="s">
        <v>820</v>
      </c>
      <c r="D19" s="14" t="s">
        <v>352</v>
      </c>
      <c r="E19" t="str">
        <f t="shared" si="0"/>
        <v>Faecalibacterium prausnitzii</v>
      </c>
      <c r="H19" t="s">
        <v>849</v>
      </c>
      <c r="I19">
        <v>2</v>
      </c>
    </row>
    <row r="20" spans="1:9" x14ac:dyDescent="0.2">
      <c r="A20" s="3" t="s">
        <v>401</v>
      </c>
      <c r="B20" t="s">
        <v>827</v>
      </c>
      <c r="D20" s="14" t="s">
        <v>341</v>
      </c>
      <c r="E20" t="str">
        <f t="shared" si="0"/>
        <v>Siphoviridae sp.</v>
      </c>
      <c r="H20" t="s">
        <v>855</v>
      </c>
      <c r="I20">
        <v>2</v>
      </c>
    </row>
    <row r="21" spans="1:9" x14ac:dyDescent="0.2">
      <c r="A21" s="3" t="s">
        <v>677</v>
      </c>
      <c r="B21" t="s">
        <v>827</v>
      </c>
      <c r="D21" s="14" t="s">
        <v>346</v>
      </c>
      <c r="E21" t="str">
        <f t="shared" si="0"/>
        <v>Uncultured human fecal virus clone</v>
      </c>
      <c r="H21" t="s">
        <v>852</v>
      </c>
      <c r="I21">
        <v>2</v>
      </c>
    </row>
    <row r="22" spans="1:9" x14ac:dyDescent="0.2">
      <c r="A22" s="3" t="s">
        <v>546</v>
      </c>
      <c r="B22" t="s">
        <v>827</v>
      </c>
      <c r="D22" s="14" t="s">
        <v>584</v>
      </c>
      <c r="E22" t="str">
        <f t="shared" si="0"/>
        <v>Faecalibacterium prausnitzii</v>
      </c>
      <c r="H22" t="s">
        <v>863</v>
      </c>
      <c r="I22">
        <v>2</v>
      </c>
    </row>
    <row r="23" spans="1:9" x14ac:dyDescent="0.2">
      <c r="A23" s="3" t="s">
        <v>547</v>
      </c>
      <c r="B23" t="s">
        <v>827</v>
      </c>
      <c r="D23" s="14" t="s">
        <v>655</v>
      </c>
      <c r="E23" t="str">
        <f t="shared" si="0"/>
        <v>Faecalibacterium prausnitzii</v>
      </c>
      <c r="H23" t="s">
        <v>830</v>
      </c>
      <c r="I23">
        <v>2</v>
      </c>
    </row>
    <row r="24" spans="1:9" x14ac:dyDescent="0.2">
      <c r="A24" s="3" t="s">
        <v>514</v>
      </c>
      <c r="B24" t="s">
        <v>827</v>
      </c>
      <c r="D24" s="14" t="s">
        <v>534</v>
      </c>
      <c r="E24" t="str">
        <f t="shared" si="0"/>
        <v>Uncultured human fecal virus clone</v>
      </c>
      <c r="H24" t="s">
        <v>859</v>
      </c>
      <c r="I24">
        <v>2</v>
      </c>
    </row>
    <row r="25" spans="1:9" x14ac:dyDescent="0.2">
      <c r="A25" s="3" t="s">
        <v>736</v>
      </c>
      <c r="B25" t="s">
        <v>841</v>
      </c>
      <c r="D25" s="14" t="s">
        <v>370</v>
      </c>
      <c r="E25" t="str">
        <f t="shared" si="0"/>
        <v>Myoviridae sp.</v>
      </c>
      <c r="H25" t="s">
        <v>844</v>
      </c>
      <c r="I25">
        <v>2</v>
      </c>
    </row>
    <row r="26" spans="1:9" x14ac:dyDescent="0.2">
      <c r="A26" s="3" t="s">
        <v>395</v>
      </c>
      <c r="B26" t="s">
        <v>840</v>
      </c>
      <c r="D26" s="14" t="s">
        <v>413</v>
      </c>
      <c r="E26" t="str">
        <f>VLOOKUP($D26,$A$1:$B$194,2,FALSE)</f>
        <v>Phocaeicola dorei</v>
      </c>
      <c r="H26" t="s">
        <v>854</v>
      </c>
      <c r="I26">
        <v>2</v>
      </c>
    </row>
    <row r="27" spans="1:9" x14ac:dyDescent="0.2">
      <c r="A27" s="3" t="s">
        <v>534</v>
      </c>
      <c r="B27" t="s">
        <v>840</v>
      </c>
      <c r="D27" s="8" t="s">
        <v>515</v>
      </c>
      <c r="E27" t="str">
        <f t="shared" ref="E27:E28" si="1">VLOOKUP($D27,$A$1:$B$194,2,FALSE)</f>
        <v>Faecalibacterium prausnitzii</v>
      </c>
      <c r="H27" t="s">
        <v>856</v>
      </c>
      <c r="I27">
        <v>2</v>
      </c>
    </row>
    <row r="28" spans="1:9" x14ac:dyDescent="0.2">
      <c r="A28" s="3" t="s">
        <v>604</v>
      </c>
      <c r="B28" t="s">
        <v>827</v>
      </c>
      <c r="D28" s="8" t="s">
        <v>616</v>
      </c>
      <c r="E28" t="str">
        <f t="shared" si="1"/>
        <v>Caudovirales sp.</v>
      </c>
      <c r="H28" t="s">
        <v>878</v>
      </c>
      <c r="I28">
        <f>SUM(I30:I55)</f>
        <v>26</v>
      </c>
    </row>
    <row r="29" spans="1:9" x14ac:dyDescent="0.2">
      <c r="A29" s="3" t="s">
        <v>699</v>
      </c>
      <c r="B29" t="s">
        <v>866</v>
      </c>
    </row>
    <row r="30" spans="1:9" x14ac:dyDescent="0.2">
      <c r="A30" s="3" t="s">
        <v>686</v>
      </c>
      <c r="B30" t="s">
        <v>851</v>
      </c>
      <c r="H30" t="s">
        <v>823</v>
      </c>
      <c r="I30">
        <v>1</v>
      </c>
    </row>
    <row r="31" spans="1:9" x14ac:dyDescent="0.2">
      <c r="A31" s="3" t="s">
        <v>697</v>
      </c>
      <c r="B31" t="s">
        <v>819</v>
      </c>
      <c r="H31" t="s">
        <v>848</v>
      </c>
      <c r="I31">
        <v>1</v>
      </c>
    </row>
    <row r="32" spans="1:9" x14ac:dyDescent="0.2">
      <c r="A32" s="3" t="s">
        <v>375</v>
      </c>
      <c r="B32" t="s">
        <v>841</v>
      </c>
      <c r="H32" t="s">
        <v>818</v>
      </c>
      <c r="I32">
        <v>1</v>
      </c>
    </row>
    <row r="33" spans="1:9" x14ac:dyDescent="0.2">
      <c r="A33" s="3" t="s">
        <v>576</v>
      </c>
      <c r="B33" t="s">
        <v>869</v>
      </c>
      <c r="H33" t="s">
        <v>862</v>
      </c>
      <c r="I33">
        <v>1</v>
      </c>
    </row>
    <row r="34" spans="1:9" x14ac:dyDescent="0.2">
      <c r="A34" s="3" t="s">
        <v>409</v>
      </c>
      <c r="B34" t="s">
        <v>850</v>
      </c>
      <c r="H34" t="s">
        <v>845</v>
      </c>
      <c r="I34">
        <v>1</v>
      </c>
    </row>
    <row r="35" spans="1:9" x14ac:dyDescent="0.2">
      <c r="A35" s="3" t="s">
        <v>504</v>
      </c>
      <c r="B35" t="s">
        <v>824</v>
      </c>
      <c r="H35" t="s">
        <v>865</v>
      </c>
      <c r="I35">
        <v>1</v>
      </c>
    </row>
    <row r="36" spans="1:9" x14ac:dyDescent="0.2">
      <c r="A36" s="3" t="s">
        <v>484</v>
      </c>
      <c r="B36" t="s">
        <v>827</v>
      </c>
      <c r="H36" t="s">
        <v>860</v>
      </c>
      <c r="I36">
        <v>1</v>
      </c>
    </row>
    <row r="37" spans="1:9" x14ac:dyDescent="0.2">
      <c r="A37" s="3" t="s">
        <v>638</v>
      </c>
      <c r="B37" t="s">
        <v>835</v>
      </c>
      <c r="H37" t="s">
        <v>842</v>
      </c>
      <c r="I37">
        <v>1</v>
      </c>
    </row>
    <row r="38" spans="1:9" x14ac:dyDescent="0.2">
      <c r="A38" s="3" t="s">
        <v>391</v>
      </c>
      <c r="B38" t="s">
        <v>827</v>
      </c>
      <c r="H38" t="s">
        <v>836</v>
      </c>
      <c r="I38">
        <v>1</v>
      </c>
    </row>
    <row r="39" spans="1:9" x14ac:dyDescent="0.2">
      <c r="A39" s="3" t="s">
        <v>543</v>
      </c>
      <c r="B39" t="s">
        <v>841</v>
      </c>
      <c r="H39" t="s">
        <v>847</v>
      </c>
      <c r="I39">
        <v>1</v>
      </c>
    </row>
    <row r="40" spans="1:9" x14ac:dyDescent="0.2">
      <c r="A40" s="3" t="s">
        <v>367</v>
      </c>
      <c r="B40" t="s">
        <v>840</v>
      </c>
      <c r="H40" t="s">
        <v>825</v>
      </c>
      <c r="I40">
        <v>1</v>
      </c>
    </row>
    <row r="41" spans="1:9" x14ac:dyDescent="0.2">
      <c r="A41" s="3" t="s">
        <v>387</v>
      </c>
      <c r="B41" t="s">
        <v>841</v>
      </c>
      <c r="H41" t="s">
        <v>846</v>
      </c>
      <c r="I41">
        <v>1</v>
      </c>
    </row>
    <row r="42" spans="1:9" x14ac:dyDescent="0.2">
      <c r="A42" s="3" t="s">
        <v>461</v>
      </c>
      <c r="B42" t="s">
        <v>827</v>
      </c>
      <c r="H42" t="s">
        <v>822</v>
      </c>
      <c r="I42">
        <v>1</v>
      </c>
    </row>
    <row r="43" spans="1:9" x14ac:dyDescent="0.2">
      <c r="A43" s="3" t="s">
        <v>407</v>
      </c>
      <c r="B43" t="s">
        <v>837</v>
      </c>
      <c r="H43" t="s">
        <v>839</v>
      </c>
      <c r="I43">
        <v>1</v>
      </c>
    </row>
    <row r="44" spans="1:9" x14ac:dyDescent="0.2">
      <c r="A44" s="3" t="s">
        <v>626</v>
      </c>
      <c r="B44" t="s">
        <v>843</v>
      </c>
      <c r="H44" t="s">
        <v>869</v>
      </c>
      <c r="I44">
        <v>1</v>
      </c>
    </row>
    <row r="45" spans="1:9" x14ac:dyDescent="0.2">
      <c r="A45" s="3" t="s">
        <v>612</v>
      </c>
      <c r="B45" t="s">
        <v>843</v>
      </c>
      <c r="H45" t="s">
        <v>828</v>
      </c>
      <c r="I45">
        <v>1</v>
      </c>
    </row>
    <row r="46" spans="1:9" x14ac:dyDescent="0.2">
      <c r="A46" s="3" t="s">
        <v>739</v>
      </c>
      <c r="B46" t="s">
        <v>826</v>
      </c>
      <c r="H46" t="s">
        <v>864</v>
      </c>
      <c r="I46">
        <v>1</v>
      </c>
    </row>
    <row r="47" spans="1:9" x14ac:dyDescent="0.2">
      <c r="A47" s="3" t="s">
        <v>737</v>
      </c>
      <c r="B47" t="s">
        <v>825</v>
      </c>
      <c r="H47" t="s">
        <v>821</v>
      </c>
      <c r="I47">
        <v>1</v>
      </c>
    </row>
    <row r="48" spans="1:9" x14ac:dyDescent="0.2">
      <c r="A48" s="3" t="s">
        <v>417</v>
      </c>
      <c r="B48" t="s">
        <v>868</v>
      </c>
      <c r="H48" t="s">
        <v>838</v>
      </c>
      <c r="I48">
        <v>1</v>
      </c>
    </row>
    <row r="49" spans="1:9" x14ac:dyDescent="0.2">
      <c r="A49" s="3" t="s">
        <v>707</v>
      </c>
      <c r="B49" t="s">
        <v>819</v>
      </c>
      <c r="H49" t="s">
        <v>829</v>
      </c>
      <c r="I49">
        <v>1</v>
      </c>
    </row>
    <row r="50" spans="1:9" x14ac:dyDescent="0.2">
      <c r="A50" s="3" t="s">
        <v>571</v>
      </c>
      <c r="B50" t="s">
        <v>827</v>
      </c>
      <c r="H50" t="s">
        <v>868</v>
      </c>
      <c r="I50">
        <v>1</v>
      </c>
    </row>
    <row r="51" spans="1:9" x14ac:dyDescent="0.2">
      <c r="A51" s="3" t="s">
        <v>388</v>
      </c>
      <c r="B51" t="s">
        <v>827</v>
      </c>
      <c r="H51" t="s">
        <v>857</v>
      </c>
      <c r="I51">
        <v>1</v>
      </c>
    </row>
    <row r="52" spans="1:9" x14ac:dyDescent="0.2">
      <c r="A52" s="3" t="s">
        <v>501</v>
      </c>
      <c r="B52" t="s">
        <v>827</v>
      </c>
      <c r="H52" t="s">
        <v>861</v>
      </c>
      <c r="I52">
        <v>1</v>
      </c>
    </row>
    <row r="53" spans="1:9" x14ac:dyDescent="0.2">
      <c r="A53" s="3" t="s">
        <v>380</v>
      </c>
      <c r="B53" t="s">
        <v>819</v>
      </c>
      <c r="H53" t="s">
        <v>858</v>
      </c>
      <c r="I53">
        <v>1</v>
      </c>
    </row>
    <row r="54" spans="1:9" x14ac:dyDescent="0.2">
      <c r="A54" s="3" t="s">
        <v>531</v>
      </c>
      <c r="B54" t="s">
        <v>841</v>
      </c>
      <c r="H54" t="s">
        <v>867</v>
      </c>
      <c r="I54">
        <v>1</v>
      </c>
    </row>
    <row r="55" spans="1:9" x14ac:dyDescent="0.2">
      <c r="A55" s="3" t="s">
        <v>394</v>
      </c>
      <c r="B55" t="s">
        <v>840</v>
      </c>
      <c r="H55" t="s">
        <v>824</v>
      </c>
      <c r="I55">
        <v>1</v>
      </c>
    </row>
    <row r="56" spans="1:9" x14ac:dyDescent="0.2">
      <c r="A56" s="3" t="s">
        <v>346</v>
      </c>
      <c r="B56" t="s">
        <v>840</v>
      </c>
    </row>
    <row r="57" spans="1:9" x14ac:dyDescent="0.2">
      <c r="A57" s="3" t="s">
        <v>347</v>
      </c>
      <c r="B57" t="s">
        <v>840</v>
      </c>
    </row>
    <row r="58" spans="1:9" x14ac:dyDescent="0.2">
      <c r="A58" s="3" t="s">
        <v>480</v>
      </c>
      <c r="B58" t="s">
        <v>853</v>
      </c>
    </row>
    <row r="59" spans="1:9" x14ac:dyDescent="0.2">
      <c r="A59" s="3" t="s">
        <v>640</v>
      </c>
      <c r="B59" t="s">
        <v>853</v>
      </c>
    </row>
    <row r="60" spans="1:9" x14ac:dyDescent="0.2">
      <c r="A60" s="3" t="s">
        <v>530</v>
      </c>
      <c r="B60" t="s">
        <v>853</v>
      </c>
    </row>
    <row r="61" spans="1:9" x14ac:dyDescent="0.2">
      <c r="A61" s="3" t="s">
        <v>452</v>
      </c>
      <c r="B61" t="s">
        <v>841</v>
      </c>
    </row>
    <row r="62" spans="1:9" x14ac:dyDescent="0.2">
      <c r="A62" s="3" t="s">
        <v>489</v>
      </c>
      <c r="B62" t="s">
        <v>828</v>
      </c>
    </row>
    <row r="63" spans="1:9" x14ac:dyDescent="0.2">
      <c r="A63" s="3" t="s">
        <v>340</v>
      </c>
      <c r="B63" t="s">
        <v>827</v>
      </c>
    </row>
    <row r="64" spans="1:9" x14ac:dyDescent="0.2">
      <c r="A64" s="3" t="s">
        <v>702</v>
      </c>
      <c r="B64" t="s">
        <v>827</v>
      </c>
    </row>
    <row r="65" spans="1:2" x14ac:dyDescent="0.2">
      <c r="A65" s="3" t="s">
        <v>479</v>
      </c>
      <c r="B65" t="s">
        <v>857</v>
      </c>
    </row>
    <row r="66" spans="1:2" x14ac:dyDescent="0.2">
      <c r="A66" s="3" t="s">
        <v>538</v>
      </c>
      <c r="B66" t="s">
        <v>841</v>
      </c>
    </row>
    <row r="67" spans="1:2" x14ac:dyDescent="0.2">
      <c r="A67" s="3" t="s">
        <v>422</v>
      </c>
      <c r="B67" t="s">
        <v>851</v>
      </c>
    </row>
    <row r="68" spans="1:2" x14ac:dyDescent="0.2">
      <c r="A68" s="3" t="s">
        <v>523</v>
      </c>
      <c r="B68" t="s">
        <v>851</v>
      </c>
    </row>
    <row r="69" spans="1:2" x14ac:dyDescent="0.2">
      <c r="A69" s="3" t="s">
        <v>594</v>
      </c>
      <c r="B69" t="s">
        <v>820</v>
      </c>
    </row>
    <row r="70" spans="1:2" x14ac:dyDescent="0.2">
      <c r="A70" s="3" t="s">
        <v>562</v>
      </c>
      <c r="B70" t="s">
        <v>822</v>
      </c>
    </row>
    <row r="71" spans="1:2" x14ac:dyDescent="0.2">
      <c r="A71" s="3" t="s">
        <v>448</v>
      </c>
      <c r="B71" t="s">
        <v>841</v>
      </c>
    </row>
    <row r="72" spans="1:2" x14ac:dyDescent="0.2">
      <c r="A72" s="3" t="s">
        <v>332</v>
      </c>
      <c r="B72" t="s">
        <v>865</v>
      </c>
    </row>
    <row r="73" spans="1:2" x14ac:dyDescent="0.2">
      <c r="A73" s="3" t="s">
        <v>734</v>
      </c>
      <c r="B73" t="s">
        <v>818</v>
      </c>
    </row>
    <row r="74" spans="1:2" x14ac:dyDescent="0.2">
      <c r="A74" s="3" t="s">
        <v>729</v>
      </c>
      <c r="B74" t="s">
        <v>850</v>
      </c>
    </row>
    <row r="75" spans="1:2" x14ac:dyDescent="0.2">
      <c r="A75" s="3" t="s">
        <v>684</v>
      </c>
      <c r="B75" t="s">
        <v>850</v>
      </c>
    </row>
    <row r="76" spans="1:2" x14ac:dyDescent="0.2">
      <c r="A76" s="3" t="s">
        <v>333</v>
      </c>
      <c r="B76" t="s">
        <v>840</v>
      </c>
    </row>
    <row r="77" spans="1:2" x14ac:dyDescent="0.2">
      <c r="A77" s="3" t="s">
        <v>334</v>
      </c>
      <c r="B77" t="s">
        <v>840</v>
      </c>
    </row>
    <row r="78" spans="1:2" x14ac:dyDescent="0.2">
      <c r="A78" s="3" t="s">
        <v>513</v>
      </c>
      <c r="B78" t="s">
        <v>840</v>
      </c>
    </row>
    <row r="79" spans="1:2" x14ac:dyDescent="0.2">
      <c r="A79" s="3" t="s">
        <v>521</v>
      </c>
      <c r="B79" t="s">
        <v>841</v>
      </c>
    </row>
    <row r="80" spans="1:2" x14ac:dyDescent="0.2">
      <c r="A80" s="3" t="s">
        <v>400</v>
      </c>
      <c r="B80" t="s">
        <v>827</v>
      </c>
    </row>
    <row r="81" spans="1:2" x14ac:dyDescent="0.2">
      <c r="A81" s="3" t="s">
        <v>560</v>
      </c>
      <c r="B81" t="s">
        <v>856</v>
      </c>
    </row>
    <row r="82" spans="1:2" x14ac:dyDescent="0.2">
      <c r="A82" s="3" t="s">
        <v>657</v>
      </c>
      <c r="B82" t="s">
        <v>819</v>
      </c>
    </row>
    <row r="83" spans="1:2" x14ac:dyDescent="0.2">
      <c r="A83" s="3" t="s">
        <v>585</v>
      </c>
      <c r="B83" t="s">
        <v>846</v>
      </c>
    </row>
    <row r="84" spans="1:2" x14ac:dyDescent="0.2">
      <c r="A84" s="3" t="s">
        <v>581</v>
      </c>
      <c r="B84" t="s">
        <v>820</v>
      </c>
    </row>
    <row r="85" spans="1:2" x14ac:dyDescent="0.2">
      <c r="A85" s="3" t="s">
        <v>459</v>
      </c>
      <c r="B85" t="s">
        <v>827</v>
      </c>
    </row>
    <row r="86" spans="1:2" x14ac:dyDescent="0.2">
      <c r="A86" s="3" t="s">
        <v>637</v>
      </c>
      <c r="B86" t="s">
        <v>859</v>
      </c>
    </row>
    <row r="87" spans="1:2" x14ac:dyDescent="0.2">
      <c r="A87" s="3" t="s">
        <v>609</v>
      </c>
      <c r="B87" t="s">
        <v>859</v>
      </c>
    </row>
    <row r="88" spans="1:2" x14ac:dyDescent="0.2">
      <c r="A88" s="3" t="s">
        <v>537</v>
      </c>
      <c r="B88" t="s">
        <v>827</v>
      </c>
    </row>
    <row r="89" spans="1:2" x14ac:dyDescent="0.2">
      <c r="A89" s="3" t="s">
        <v>705</v>
      </c>
      <c r="B89" t="s">
        <v>867</v>
      </c>
    </row>
    <row r="90" spans="1:2" x14ac:dyDescent="0.2">
      <c r="A90" s="3" t="s">
        <v>553</v>
      </c>
      <c r="B90" t="s">
        <v>841</v>
      </c>
    </row>
    <row r="91" spans="1:2" x14ac:dyDescent="0.2">
      <c r="A91" s="3" t="s">
        <v>663</v>
      </c>
      <c r="B91" t="s">
        <v>827</v>
      </c>
    </row>
    <row r="92" spans="1:2" x14ac:dyDescent="0.2">
      <c r="A92" s="3" t="s">
        <v>518</v>
      </c>
      <c r="B92" t="s">
        <v>830</v>
      </c>
    </row>
    <row r="93" spans="1:2" x14ac:dyDescent="0.2">
      <c r="A93" s="3" t="s">
        <v>341</v>
      </c>
      <c r="B93" t="s">
        <v>833</v>
      </c>
    </row>
    <row r="94" spans="1:2" x14ac:dyDescent="0.2">
      <c r="A94" s="3" t="s">
        <v>654</v>
      </c>
      <c r="B94" t="s">
        <v>827</v>
      </c>
    </row>
    <row r="95" spans="1:2" x14ac:dyDescent="0.2">
      <c r="A95" s="3" t="s">
        <v>655</v>
      </c>
      <c r="B95" t="s">
        <v>827</v>
      </c>
    </row>
    <row r="96" spans="1:2" x14ac:dyDescent="0.2">
      <c r="A96" s="3" t="s">
        <v>646</v>
      </c>
      <c r="B96" t="s">
        <v>841</v>
      </c>
    </row>
    <row r="97" spans="1:2" x14ac:dyDescent="0.2">
      <c r="A97" s="3" t="s">
        <v>700</v>
      </c>
      <c r="B97" t="s">
        <v>820</v>
      </c>
    </row>
    <row r="98" spans="1:2" x14ac:dyDescent="0.2">
      <c r="A98" s="3" t="s">
        <v>631</v>
      </c>
      <c r="B98" t="s">
        <v>827</v>
      </c>
    </row>
    <row r="99" spans="1:2" x14ac:dyDescent="0.2">
      <c r="A99" s="3" t="s">
        <v>493</v>
      </c>
      <c r="B99" t="s">
        <v>827</v>
      </c>
    </row>
    <row r="100" spans="1:2" x14ac:dyDescent="0.2">
      <c r="A100" s="3" t="s">
        <v>414</v>
      </c>
      <c r="B100" t="s">
        <v>848</v>
      </c>
    </row>
    <row r="101" spans="1:2" x14ac:dyDescent="0.2">
      <c r="A101" s="3" t="s">
        <v>545</v>
      </c>
      <c r="B101" t="s">
        <v>827</v>
      </c>
    </row>
    <row r="102" spans="1:2" x14ac:dyDescent="0.2">
      <c r="A102" s="3" t="s">
        <v>463</v>
      </c>
      <c r="B102" t="s">
        <v>827</v>
      </c>
    </row>
    <row r="103" spans="1:2" x14ac:dyDescent="0.2">
      <c r="A103" s="3" t="s">
        <v>462</v>
      </c>
      <c r="B103" t="s">
        <v>837</v>
      </c>
    </row>
    <row r="104" spans="1:2" x14ac:dyDescent="0.2">
      <c r="A104" s="3" t="s">
        <v>424</v>
      </c>
      <c r="B104" t="s">
        <v>849</v>
      </c>
    </row>
    <row r="105" spans="1:2" x14ac:dyDescent="0.2">
      <c r="A105" s="3" t="s">
        <v>425</v>
      </c>
      <c r="B105" t="s">
        <v>849</v>
      </c>
    </row>
    <row r="106" spans="1:2" x14ac:dyDescent="0.2">
      <c r="A106" s="3" t="s">
        <v>512</v>
      </c>
      <c r="B106" t="s">
        <v>841</v>
      </c>
    </row>
    <row r="107" spans="1:2" x14ac:dyDescent="0.2">
      <c r="A107" s="3" t="s">
        <v>385</v>
      </c>
      <c r="B107" t="s">
        <v>827</v>
      </c>
    </row>
    <row r="108" spans="1:2" x14ac:dyDescent="0.2">
      <c r="A108" s="3" t="s">
        <v>541</v>
      </c>
      <c r="B108" t="s">
        <v>827</v>
      </c>
    </row>
    <row r="109" spans="1:2" x14ac:dyDescent="0.2">
      <c r="A109" s="3" t="s">
        <v>668</v>
      </c>
      <c r="B109" t="s">
        <v>858</v>
      </c>
    </row>
    <row r="110" spans="1:2" x14ac:dyDescent="0.2">
      <c r="A110" s="3" t="s">
        <v>483</v>
      </c>
      <c r="B110" t="s">
        <v>845</v>
      </c>
    </row>
    <row r="111" spans="1:2" x14ac:dyDescent="0.2">
      <c r="A111" s="3" t="s">
        <v>726</v>
      </c>
      <c r="B111" t="s">
        <v>863</v>
      </c>
    </row>
    <row r="112" spans="1:2" x14ac:dyDescent="0.2">
      <c r="A112" s="3" t="s">
        <v>727</v>
      </c>
      <c r="B112" t="s">
        <v>863</v>
      </c>
    </row>
    <row r="113" spans="1:2" x14ac:dyDescent="0.2">
      <c r="A113" s="3" t="s">
        <v>403</v>
      </c>
      <c r="B113" t="s">
        <v>864</v>
      </c>
    </row>
    <row r="114" spans="1:2" x14ac:dyDescent="0.2">
      <c r="A114" s="3" t="s">
        <v>358</v>
      </c>
      <c r="B114" t="s">
        <v>823</v>
      </c>
    </row>
    <row r="115" spans="1:2" x14ac:dyDescent="0.2">
      <c r="A115" s="3" t="s">
        <v>579</v>
      </c>
      <c r="B115" t="s">
        <v>861</v>
      </c>
    </row>
    <row r="116" spans="1:2" x14ac:dyDescent="0.2">
      <c r="A116" s="3" t="s">
        <v>616</v>
      </c>
      <c r="B116" t="s">
        <v>834</v>
      </c>
    </row>
    <row r="117" spans="1:2" x14ac:dyDescent="0.2">
      <c r="A117" s="3" t="s">
        <v>451</v>
      </c>
      <c r="B117" t="s">
        <v>841</v>
      </c>
    </row>
    <row r="118" spans="1:2" x14ac:dyDescent="0.2">
      <c r="A118" s="3" t="s">
        <v>772</v>
      </c>
      <c r="B118" t="s">
        <v>833</v>
      </c>
    </row>
    <row r="119" spans="1:2" x14ac:dyDescent="0.2">
      <c r="A119" s="3" t="s">
        <v>456</v>
      </c>
      <c r="B119" t="s">
        <v>827</v>
      </c>
    </row>
    <row r="120" spans="1:2" x14ac:dyDescent="0.2">
      <c r="A120" s="3" t="s">
        <v>428</v>
      </c>
      <c r="B120" t="s">
        <v>827</v>
      </c>
    </row>
    <row r="121" spans="1:2" x14ac:dyDescent="0.2">
      <c r="A121" s="3" t="s">
        <v>429</v>
      </c>
      <c r="B121" t="s">
        <v>841</v>
      </c>
    </row>
    <row r="122" spans="1:2" x14ac:dyDescent="0.2">
      <c r="A122" s="3" t="s">
        <v>606</v>
      </c>
      <c r="B122" t="s">
        <v>841</v>
      </c>
    </row>
    <row r="123" spans="1:2" x14ac:dyDescent="0.2">
      <c r="A123" s="3" t="s">
        <v>561</v>
      </c>
      <c r="B123" t="s">
        <v>827</v>
      </c>
    </row>
    <row r="124" spans="1:2" x14ac:dyDescent="0.2">
      <c r="A124" s="3" t="s">
        <v>762</v>
      </c>
      <c r="B124" t="s">
        <v>831</v>
      </c>
    </row>
    <row r="125" spans="1:2" x14ac:dyDescent="0.2">
      <c r="A125" s="3" t="s">
        <v>507</v>
      </c>
      <c r="B125" t="s">
        <v>831</v>
      </c>
    </row>
    <row r="126" spans="1:2" x14ac:dyDescent="0.2">
      <c r="A126" s="3" t="s">
        <v>359</v>
      </c>
      <c r="B126" t="s">
        <v>839</v>
      </c>
    </row>
    <row r="127" spans="1:2" x14ac:dyDescent="0.2">
      <c r="A127" s="3" t="s">
        <v>632</v>
      </c>
      <c r="B127" t="s">
        <v>820</v>
      </c>
    </row>
    <row r="128" spans="1:2" x14ac:dyDescent="0.2">
      <c r="A128" s="3" t="s">
        <v>752</v>
      </c>
      <c r="B128" t="s">
        <v>820</v>
      </c>
    </row>
    <row r="129" spans="1:2" x14ac:dyDescent="0.2">
      <c r="A129" s="3" t="s">
        <v>379</v>
      </c>
      <c r="B129" t="s">
        <v>836</v>
      </c>
    </row>
    <row r="130" spans="1:2" x14ac:dyDescent="0.2">
      <c r="A130" s="3" t="s">
        <v>348</v>
      </c>
      <c r="B130" t="s">
        <v>837</v>
      </c>
    </row>
    <row r="131" spans="1:2" x14ac:dyDescent="0.2">
      <c r="A131" s="3" t="s">
        <v>580</v>
      </c>
      <c r="B131" t="s">
        <v>853</v>
      </c>
    </row>
    <row r="132" spans="1:2" x14ac:dyDescent="0.2">
      <c r="A132" s="3" t="s">
        <v>692</v>
      </c>
      <c r="B132" t="s">
        <v>827</v>
      </c>
    </row>
    <row r="133" spans="1:2" x14ac:dyDescent="0.2">
      <c r="A133" s="3" t="s">
        <v>751</v>
      </c>
      <c r="B133" t="s">
        <v>835</v>
      </c>
    </row>
    <row r="134" spans="1:2" x14ac:dyDescent="0.2">
      <c r="A134" s="3" t="s">
        <v>335</v>
      </c>
      <c r="B134" t="s">
        <v>853</v>
      </c>
    </row>
    <row r="135" spans="1:2" x14ac:dyDescent="0.2">
      <c r="A135" s="3" t="s">
        <v>527</v>
      </c>
      <c r="B135" t="s">
        <v>853</v>
      </c>
    </row>
    <row r="136" spans="1:2" x14ac:dyDescent="0.2">
      <c r="A136" s="3" t="s">
        <v>474</v>
      </c>
      <c r="B136" t="s">
        <v>827</v>
      </c>
    </row>
    <row r="137" spans="1:2" x14ac:dyDescent="0.2">
      <c r="A137" s="3" t="s">
        <v>542</v>
      </c>
      <c r="B137" t="s">
        <v>827</v>
      </c>
    </row>
    <row r="138" spans="1:2" x14ac:dyDescent="0.2">
      <c r="A138" s="3" t="s">
        <v>469</v>
      </c>
      <c r="B138" t="s">
        <v>854</v>
      </c>
    </row>
    <row r="139" spans="1:2" x14ac:dyDescent="0.2">
      <c r="A139" s="3" t="s">
        <v>749</v>
      </c>
      <c r="B139" t="s">
        <v>835</v>
      </c>
    </row>
    <row r="140" spans="1:2" x14ac:dyDescent="0.2">
      <c r="A140" s="3" t="s">
        <v>539</v>
      </c>
      <c r="B140" t="s">
        <v>855</v>
      </c>
    </row>
    <row r="141" spans="1:2" x14ac:dyDescent="0.2">
      <c r="A141" s="3" t="s">
        <v>540</v>
      </c>
      <c r="B141" t="s">
        <v>855</v>
      </c>
    </row>
    <row r="142" spans="1:2" x14ac:dyDescent="0.2">
      <c r="A142" s="3" t="s">
        <v>337</v>
      </c>
      <c r="B142" t="s">
        <v>851</v>
      </c>
    </row>
    <row r="143" spans="1:2" x14ac:dyDescent="0.2">
      <c r="A143" s="3" t="s">
        <v>360</v>
      </c>
      <c r="B143" t="s">
        <v>821</v>
      </c>
    </row>
    <row r="144" spans="1:2" x14ac:dyDescent="0.2">
      <c r="A144" s="3" t="s">
        <v>361</v>
      </c>
      <c r="B144" t="s">
        <v>833</v>
      </c>
    </row>
    <row r="145" spans="1:2" x14ac:dyDescent="0.2">
      <c r="A145" s="3" t="s">
        <v>481</v>
      </c>
      <c r="B145" t="s">
        <v>833</v>
      </c>
    </row>
    <row r="146" spans="1:2" x14ac:dyDescent="0.2">
      <c r="A146" s="3" t="s">
        <v>433</v>
      </c>
      <c r="B146" t="s">
        <v>854</v>
      </c>
    </row>
    <row r="147" spans="1:2" x14ac:dyDescent="0.2">
      <c r="A147" s="3" t="s">
        <v>763</v>
      </c>
      <c r="B147" t="s">
        <v>850</v>
      </c>
    </row>
    <row r="148" spans="1:2" x14ac:dyDescent="0.2">
      <c r="A148" s="3" t="s">
        <v>748</v>
      </c>
      <c r="B148" t="s">
        <v>850</v>
      </c>
    </row>
    <row r="149" spans="1:2" x14ac:dyDescent="0.2">
      <c r="A149" s="3" t="s">
        <v>670</v>
      </c>
      <c r="B149" t="s">
        <v>866</v>
      </c>
    </row>
    <row r="150" spans="1:2" x14ac:dyDescent="0.2">
      <c r="A150" s="3" t="s">
        <v>593</v>
      </c>
      <c r="B150" t="s">
        <v>820</v>
      </c>
    </row>
    <row r="151" spans="1:2" x14ac:dyDescent="0.2">
      <c r="A151" s="3" t="s">
        <v>498</v>
      </c>
      <c r="B151" t="s">
        <v>827</v>
      </c>
    </row>
    <row r="152" spans="1:2" x14ac:dyDescent="0.2">
      <c r="A152" s="3" t="s">
        <v>445</v>
      </c>
      <c r="B152" t="s">
        <v>827</v>
      </c>
    </row>
    <row r="153" spans="1:2" x14ac:dyDescent="0.2">
      <c r="A153" s="3" t="s">
        <v>457</v>
      </c>
      <c r="B153" t="s">
        <v>844</v>
      </c>
    </row>
    <row r="154" spans="1:2" x14ac:dyDescent="0.2">
      <c r="A154" s="3" t="s">
        <v>750</v>
      </c>
      <c r="B154" t="s">
        <v>844</v>
      </c>
    </row>
    <row r="155" spans="1:2" x14ac:dyDescent="0.2">
      <c r="A155" s="3" t="s">
        <v>447</v>
      </c>
      <c r="B155" t="s">
        <v>841</v>
      </c>
    </row>
    <row r="156" spans="1:2" x14ac:dyDescent="0.2">
      <c r="A156" s="3" t="s">
        <v>499</v>
      </c>
      <c r="B156" t="s">
        <v>841</v>
      </c>
    </row>
    <row r="157" spans="1:2" x14ac:dyDescent="0.2">
      <c r="A157" s="3" t="s">
        <v>426</v>
      </c>
      <c r="B157" t="s">
        <v>827</v>
      </c>
    </row>
    <row r="158" spans="1:2" x14ac:dyDescent="0.2">
      <c r="A158" s="3" t="s">
        <v>724</v>
      </c>
      <c r="B158" t="s">
        <v>862</v>
      </c>
    </row>
    <row r="159" spans="1:2" x14ac:dyDescent="0.2">
      <c r="A159" s="3" t="s">
        <v>421</v>
      </c>
      <c r="B159" t="s">
        <v>832</v>
      </c>
    </row>
    <row r="160" spans="1:2" x14ac:dyDescent="0.2">
      <c r="A160" s="3" t="s">
        <v>368</v>
      </c>
      <c r="B160" t="s">
        <v>820</v>
      </c>
    </row>
    <row r="161" spans="1:2" x14ac:dyDescent="0.2">
      <c r="A161" s="3" t="s">
        <v>756</v>
      </c>
      <c r="B161" t="s">
        <v>842</v>
      </c>
    </row>
    <row r="162" spans="1:2" x14ac:dyDescent="0.2">
      <c r="A162" s="3" t="s">
        <v>648</v>
      </c>
      <c r="B162" t="s">
        <v>841</v>
      </c>
    </row>
    <row r="163" spans="1:2" x14ac:dyDescent="0.2">
      <c r="A163" s="3" t="s">
        <v>759</v>
      </c>
      <c r="B163" t="s">
        <v>827</v>
      </c>
    </row>
    <row r="164" spans="1:2" x14ac:dyDescent="0.2">
      <c r="A164" s="3" t="s">
        <v>595</v>
      </c>
      <c r="B164" t="s">
        <v>827</v>
      </c>
    </row>
    <row r="165" spans="1:2" x14ac:dyDescent="0.2">
      <c r="A165" s="3" t="s">
        <v>672</v>
      </c>
      <c r="B165" t="s">
        <v>847</v>
      </c>
    </row>
    <row r="166" spans="1:2" x14ac:dyDescent="0.2">
      <c r="A166" s="3" t="s">
        <v>397</v>
      </c>
      <c r="B166" t="s">
        <v>827</v>
      </c>
    </row>
    <row r="167" spans="1:2" x14ac:dyDescent="0.2">
      <c r="A167" s="3" t="s">
        <v>398</v>
      </c>
      <c r="B167" t="s">
        <v>827</v>
      </c>
    </row>
    <row r="168" spans="1:2" x14ac:dyDescent="0.2">
      <c r="A168" s="3" t="s">
        <v>399</v>
      </c>
      <c r="B168" t="s">
        <v>827</v>
      </c>
    </row>
    <row r="169" spans="1:2" x14ac:dyDescent="0.2">
      <c r="A169" s="3" t="s">
        <v>378</v>
      </c>
      <c r="B169" t="s">
        <v>841</v>
      </c>
    </row>
    <row r="170" spans="1:2" x14ac:dyDescent="0.2">
      <c r="A170" s="3" t="s">
        <v>377</v>
      </c>
      <c r="B170" t="s">
        <v>829</v>
      </c>
    </row>
    <row r="171" spans="1:2" x14ac:dyDescent="0.2">
      <c r="A171" s="3" t="s">
        <v>607</v>
      </c>
      <c r="B171" t="s">
        <v>827</v>
      </c>
    </row>
    <row r="172" spans="1:2" x14ac:dyDescent="0.2">
      <c r="A172" s="3" t="s">
        <v>472</v>
      </c>
      <c r="B172" t="s">
        <v>827</v>
      </c>
    </row>
    <row r="173" spans="1:2" x14ac:dyDescent="0.2">
      <c r="A173" s="3" t="s">
        <v>412</v>
      </c>
      <c r="B173" t="s">
        <v>827</v>
      </c>
    </row>
    <row r="174" spans="1:2" x14ac:dyDescent="0.2">
      <c r="A174" s="3" t="s">
        <v>471</v>
      </c>
      <c r="B174" t="s">
        <v>843</v>
      </c>
    </row>
    <row r="175" spans="1:2" x14ac:dyDescent="0.2">
      <c r="A175" s="3" t="s">
        <v>454</v>
      </c>
      <c r="B175" t="s">
        <v>841</v>
      </c>
    </row>
    <row r="176" spans="1:2" x14ac:dyDescent="0.2">
      <c r="A176" s="3" t="s">
        <v>755</v>
      </c>
      <c r="B176" t="s">
        <v>827</v>
      </c>
    </row>
    <row r="177" spans="1:2" x14ac:dyDescent="0.2">
      <c r="A177" s="3" t="s">
        <v>533</v>
      </c>
      <c r="B177" t="s">
        <v>841</v>
      </c>
    </row>
    <row r="178" spans="1:2" x14ac:dyDescent="0.2">
      <c r="A178" s="3" t="s">
        <v>430</v>
      </c>
      <c r="B178" t="s">
        <v>827</v>
      </c>
    </row>
    <row r="179" spans="1:2" x14ac:dyDescent="0.2">
      <c r="A179" s="3" t="s">
        <v>656</v>
      </c>
      <c r="B179" t="s">
        <v>827</v>
      </c>
    </row>
    <row r="180" spans="1:2" x14ac:dyDescent="0.2">
      <c r="A180" s="3" t="s">
        <v>536</v>
      </c>
      <c r="B180" t="s">
        <v>840</v>
      </c>
    </row>
    <row r="181" spans="1:2" x14ac:dyDescent="0.2">
      <c r="A181" s="3" t="s">
        <v>647</v>
      </c>
      <c r="B181" t="s">
        <v>841</v>
      </c>
    </row>
    <row r="182" spans="1:2" x14ac:dyDescent="0.2">
      <c r="A182" s="3" t="s">
        <v>475</v>
      </c>
      <c r="B182" t="s">
        <v>841</v>
      </c>
    </row>
    <row r="183" spans="1:2" x14ac:dyDescent="0.2">
      <c r="A183" s="3" t="s">
        <v>549</v>
      </c>
      <c r="B183" t="s">
        <v>841</v>
      </c>
    </row>
    <row r="184" spans="1:2" x14ac:dyDescent="0.2">
      <c r="A184" s="3" t="s">
        <v>627</v>
      </c>
      <c r="B184" t="s">
        <v>827</v>
      </c>
    </row>
    <row r="185" spans="1:2" x14ac:dyDescent="0.2">
      <c r="A185" s="3" t="s">
        <v>455</v>
      </c>
      <c r="B185" t="s">
        <v>827</v>
      </c>
    </row>
    <row r="186" spans="1:2" x14ac:dyDescent="0.2">
      <c r="A186" s="3" t="s">
        <v>678</v>
      </c>
      <c r="B186" t="s">
        <v>826</v>
      </c>
    </row>
    <row r="187" spans="1:2" x14ac:dyDescent="0.2">
      <c r="A187" s="3" t="s">
        <v>649</v>
      </c>
      <c r="B187" t="s">
        <v>826</v>
      </c>
    </row>
    <row r="188" spans="1:2" x14ac:dyDescent="0.2">
      <c r="A188" s="3" t="s">
        <v>577</v>
      </c>
      <c r="B188" t="s">
        <v>841</v>
      </c>
    </row>
    <row r="189" spans="1:2" x14ac:dyDescent="0.2">
      <c r="A189" s="3" t="s">
        <v>613</v>
      </c>
      <c r="B189" t="s">
        <v>834</v>
      </c>
    </row>
    <row r="190" spans="1:2" x14ac:dyDescent="0.2">
      <c r="A190" s="3" t="s">
        <v>485</v>
      </c>
      <c r="B190" t="s">
        <v>827</v>
      </c>
    </row>
    <row r="191" spans="1:2" x14ac:dyDescent="0.2">
      <c r="A191" s="3" t="s">
        <v>352</v>
      </c>
      <c r="B191" t="s">
        <v>827</v>
      </c>
    </row>
    <row r="192" spans="1:2" x14ac:dyDescent="0.2">
      <c r="A192" s="3" t="s">
        <v>584</v>
      </c>
      <c r="B192" t="s">
        <v>827</v>
      </c>
    </row>
    <row r="193" spans="1:2" x14ac:dyDescent="0.2">
      <c r="A193" s="3" t="s">
        <v>517</v>
      </c>
      <c r="B193" t="s">
        <v>852</v>
      </c>
    </row>
    <row r="194" spans="1:2" x14ac:dyDescent="0.2">
      <c r="A194" s="3" t="s">
        <v>482</v>
      </c>
      <c r="B194" t="s">
        <v>852</v>
      </c>
    </row>
  </sheetData>
  <sortState xmlns:xlrd2="http://schemas.microsoft.com/office/spreadsheetml/2017/richdata2" ref="H2:I54">
    <sortCondition descending="1" ref="I1:I5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196"/>
  <sheetViews>
    <sheetView workbookViewId="0">
      <selection activeCell="A26" sqref="A1:A26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</cols>
  <sheetData>
    <row r="1" spans="1:7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</row>
    <row r="2" spans="1:7" x14ac:dyDescent="0.2">
      <c r="A2" s="13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</row>
    <row r="3" spans="1:7" x14ac:dyDescent="0.2">
      <c r="A3" s="13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</row>
    <row r="4" spans="1:7" x14ac:dyDescent="0.2">
      <c r="A4" s="13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</row>
    <row r="5" spans="1:7" x14ac:dyDescent="0.2">
      <c r="A5" s="13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</row>
    <row r="6" spans="1:7" x14ac:dyDescent="0.2">
      <c r="A6" s="13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</row>
    <row r="7" spans="1:7" x14ac:dyDescent="0.2">
      <c r="A7" s="13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</row>
    <row r="8" spans="1:7" x14ac:dyDescent="0.2">
      <c r="A8" s="14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</row>
    <row r="9" spans="1:7" x14ac:dyDescent="0.2">
      <c r="A9" s="14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</row>
    <row r="10" spans="1:7" x14ac:dyDescent="0.2">
      <c r="A10" s="14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</row>
    <row r="11" spans="1:7" x14ac:dyDescent="0.2">
      <c r="A11" s="14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</row>
    <row r="12" spans="1:7" x14ac:dyDescent="0.2">
      <c r="A12" s="14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</row>
    <row r="13" spans="1:7" x14ac:dyDescent="0.2">
      <c r="A13" s="14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</row>
    <row r="14" spans="1:7" x14ac:dyDescent="0.2">
      <c r="A14" s="14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</row>
    <row r="15" spans="1:7" x14ac:dyDescent="0.2">
      <c r="A15" s="14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</row>
    <row r="16" spans="1:7" x14ac:dyDescent="0.2">
      <c r="A16" s="14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</row>
    <row r="17" spans="1:7" x14ac:dyDescent="0.2">
      <c r="A17" s="14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</row>
    <row r="18" spans="1:7" x14ac:dyDescent="0.2">
      <c r="A18" s="14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</row>
    <row r="19" spans="1:7" x14ac:dyDescent="0.2">
      <c r="A19" s="14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</row>
    <row r="20" spans="1:7" x14ac:dyDescent="0.2">
      <c r="A20" s="14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</row>
    <row r="21" spans="1:7" x14ac:dyDescent="0.2">
      <c r="A21" s="14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</row>
    <row r="22" spans="1:7" x14ac:dyDescent="0.2">
      <c r="A22" s="14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</row>
    <row r="23" spans="1:7" x14ac:dyDescent="0.2">
      <c r="A23" s="14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</row>
    <row r="24" spans="1:7" x14ac:dyDescent="0.2">
      <c r="A24" s="14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</row>
    <row r="25" spans="1:7" x14ac:dyDescent="0.2">
      <c r="A25" s="14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</row>
    <row r="26" spans="1:7" x14ac:dyDescent="0.2">
      <c r="A26" s="14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</row>
    <row r="28" spans="1:7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</row>
    <row r="29" spans="1:7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</row>
    <row r="30" spans="1:7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</row>
    <row r="31" spans="1:7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</row>
    <row r="32" spans="1:7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</row>
    <row r="33" spans="1:7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</row>
    <row r="34" spans="1:7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</row>
    <row r="35" spans="1:7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</row>
    <row r="36" spans="1:7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</row>
    <row r="37" spans="1:7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</row>
    <row r="38" spans="1:7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</row>
    <row r="39" spans="1:7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</row>
    <row r="40" spans="1:7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</row>
    <row r="41" spans="1:7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</row>
    <row r="42" spans="1:7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</row>
    <row r="43" spans="1:7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</row>
    <row r="44" spans="1:7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</row>
    <row r="45" spans="1:7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</row>
    <row r="46" spans="1:7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</row>
    <row r="47" spans="1:7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</row>
    <row r="48" spans="1:7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</row>
    <row r="49" spans="1:7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</row>
    <row r="50" spans="1:7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</row>
    <row r="51" spans="1:7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</row>
    <row r="52" spans="1:7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</row>
    <row r="53" spans="1:7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</row>
    <row r="54" spans="1:7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</row>
    <row r="55" spans="1:7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</row>
    <row r="56" spans="1:7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</row>
    <row r="57" spans="1:7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</row>
    <row r="58" spans="1:7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</row>
    <row r="59" spans="1:7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</row>
    <row r="60" spans="1:7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</row>
    <row r="61" spans="1:7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</row>
    <row r="62" spans="1:7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</row>
    <row r="63" spans="1:7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</row>
    <row r="64" spans="1:7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</row>
    <row r="65" spans="1:7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</row>
    <row r="66" spans="1:7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</row>
    <row r="67" spans="1:7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</row>
    <row r="68" spans="1:7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</row>
    <row r="69" spans="1:7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</row>
    <row r="70" spans="1:7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</row>
    <row r="71" spans="1:7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</row>
    <row r="72" spans="1:7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</row>
    <row r="73" spans="1:7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</row>
    <row r="74" spans="1:7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</row>
    <row r="75" spans="1:7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</row>
    <row r="76" spans="1:7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</row>
    <row r="77" spans="1:7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</row>
    <row r="78" spans="1:7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</row>
    <row r="79" spans="1:7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</row>
    <row r="80" spans="1:7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</row>
    <row r="81" spans="1:7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</row>
    <row r="82" spans="1:7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</row>
    <row r="83" spans="1:7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</row>
    <row r="84" spans="1:7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</row>
    <row r="85" spans="1:7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</row>
    <row r="86" spans="1:7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</row>
    <row r="87" spans="1:7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</row>
    <row r="88" spans="1:7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</row>
    <row r="89" spans="1:7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</row>
    <row r="90" spans="1:7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</row>
    <row r="91" spans="1:7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</row>
    <row r="92" spans="1:7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</row>
    <row r="93" spans="1:7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</row>
    <row r="94" spans="1:7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</row>
    <row r="95" spans="1:7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</row>
    <row r="96" spans="1:7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</row>
    <row r="97" spans="1:7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</row>
    <row r="98" spans="1:7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</row>
    <row r="99" spans="1:7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</row>
    <row r="100" spans="1:7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</row>
    <row r="101" spans="1:7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</row>
    <row r="102" spans="1:7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</row>
    <row r="103" spans="1:7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</row>
    <row r="104" spans="1:7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</row>
    <row r="105" spans="1:7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</row>
    <row r="106" spans="1:7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</row>
    <row r="107" spans="1:7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</row>
    <row r="108" spans="1:7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</row>
    <row r="109" spans="1:7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</row>
    <row r="110" spans="1:7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</row>
    <row r="111" spans="1:7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</row>
    <row r="112" spans="1:7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</row>
    <row r="113" spans="1:7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</row>
    <row r="114" spans="1:7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</row>
    <row r="115" spans="1:7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</row>
    <row r="116" spans="1:7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</row>
    <row r="117" spans="1:7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</row>
    <row r="118" spans="1:7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</row>
    <row r="119" spans="1:7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</row>
    <row r="120" spans="1:7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</row>
    <row r="121" spans="1:7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</row>
    <row r="122" spans="1:7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</row>
    <row r="123" spans="1:7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</row>
    <row r="124" spans="1:7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</row>
    <row r="125" spans="1:7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</row>
    <row r="126" spans="1:7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</row>
    <row r="127" spans="1:7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</row>
    <row r="128" spans="1:7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</row>
    <row r="129" spans="1:7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</row>
    <row r="130" spans="1:7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</row>
    <row r="131" spans="1:7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</row>
    <row r="132" spans="1:7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</row>
    <row r="133" spans="1:7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</row>
    <row r="134" spans="1:7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</row>
    <row r="135" spans="1:7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</row>
    <row r="136" spans="1:7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</row>
    <row r="137" spans="1:7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</row>
    <row r="138" spans="1:7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</row>
    <row r="139" spans="1:7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</row>
    <row r="140" spans="1:7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</row>
    <row r="141" spans="1:7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</row>
    <row r="142" spans="1:7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</row>
    <row r="143" spans="1:7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</row>
    <row r="144" spans="1:7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</row>
    <row r="145" spans="1:7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</row>
    <row r="146" spans="1:7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</row>
    <row r="147" spans="1:7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</row>
    <row r="148" spans="1:7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</row>
    <row r="149" spans="1:7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</row>
    <row r="150" spans="1:7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</row>
    <row r="151" spans="1:7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</row>
    <row r="152" spans="1:7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</row>
    <row r="153" spans="1:7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</row>
    <row r="154" spans="1:7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</row>
    <row r="155" spans="1:7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</row>
    <row r="156" spans="1:7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</row>
    <row r="157" spans="1:7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</row>
    <row r="158" spans="1:7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</row>
    <row r="159" spans="1:7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</row>
    <row r="160" spans="1:7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</row>
    <row r="161" spans="1:7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</row>
    <row r="162" spans="1:7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</row>
    <row r="163" spans="1:7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</row>
    <row r="164" spans="1:7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</row>
    <row r="165" spans="1:7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</row>
    <row r="166" spans="1:7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</row>
    <row r="167" spans="1:7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</row>
    <row r="168" spans="1:7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</row>
    <row r="169" spans="1:7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</row>
    <row r="170" spans="1:7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</row>
    <row r="171" spans="1:7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</row>
    <row r="172" spans="1:7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</row>
    <row r="173" spans="1:7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</row>
    <row r="174" spans="1:7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</row>
    <row r="175" spans="1:7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</row>
    <row r="176" spans="1:7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</row>
    <row r="177" spans="1:7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</row>
    <row r="178" spans="1:7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</row>
    <row r="179" spans="1:7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</row>
    <row r="180" spans="1:7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</row>
    <row r="181" spans="1:7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</row>
    <row r="182" spans="1:7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</row>
    <row r="183" spans="1:7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</row>
    <row r="184" spans="1:7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</row>
    <row r="185" spans="1:7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</row>
    <row r="186" spans="1:7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</row>
    <row r="187" spans="1:7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</row>
    <row r="188" spans="1:7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</row>
    <row r="189" spans="1:7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</row>
    <row r="190" spans="1:7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</row>
    <row r="191" spans="1:7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</row>
    <row r="192" spans="1:7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</row>
    <row r="193" spans="1:7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</row>
    <row r="194" spans="1:7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7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7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A2:G26">
    <sortCondition ref="C1:C26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workbookViewId="0">
      <selection sqref="A1:C1"/>
    </sheetView>
  </sheetViews>
  <sheetFormatPr baseColWidth="10" defaultRowHeight="16" x14ac:dyDescent="0.2"/>
  <cols>
    <col min="1" max="1" width="27.1640625" bestFit="1" customWidth="1"/>
    <col min="2" max="2" width="30.5" bestFit="1" customWidth="1"/>
    <col min="3" max="3" width="82.33203125" bestFit="1" customWidth="1"/>
  </cols>
  <sheetData>
    <row r="1" spans="1:3" x14ac:dyDescent="0.2">
      <c r="A1" s="3" t="s">
        <v>747</v>
      </c>
      <c r="B1" s="3" t="s">
        <v>870</v>
      </c>
      <c r="C1" s="5" t="s">
        <v>1</v>
      </c>
    </row>
    <row r="2" spans="1:3" x14ac:dyDescent="0.2">
      <c r="A2" s="13" t="s">
        <v>724</v>
      </c>
      <c r="B2" t="s">
        <v>862</v>
      </c>
      <c r="C2" s="6" t="s">
        <v>786</v>
      </c>
    </row>
    <row r="3" spans="1:3" x14ac:dyDescent="0.2">
      <c r="A3" s="13" t="s">
        <v>361</v>
      </c>
      <c r="B3" t="s">
        <v>833</v>
      </c>
      <c r="C3" s="6" t="s">
        <v>128</v>
      </c>
    </row>
    <row r="4" spans="1:3" x14ac:dyDescent="0.2">
      <c r="A4" s="13" t="s">
        <v>544</v>
      </c>
      <c r="B4" t="s">
        <v>827</v>
      </c>
      <c r="C4" s="6" t="s">
        <v>148</v>
      </c>
    </row>
    <row r="5" spans="1:3" x14ac:dyDescent="0.2">
      <c r="A5" s="13" t="s">
        <v>498</v>
      </c>
      <c r="B5" t="s">
        <v>827</v>
      </c>
      <c r="C5" s="6" t="s">
        <v>142</v>
      </c>
    </row>
    <row r="6" spans="1:3" x14ac:dyDescent="0.2">
      <c r="A6" s="13" t="s">
        <v>424</v>
      </c>
      <c r="B6" t="s">
        <v>849</v>
      </c>
      <c r="C6" s="6" t="s">
        <v>85</v>
      </c>
    </row>
    <row r="7" spans="1:3" x14ac:dyDescent="0.2">
      <c r="A7" s="13" t="s">
        <v>627</v>
      </c>
      <c r="B7" t="s">
        <v>827</v>
      </c>
      <c r="C7" s="6" t="s">
        <v>311</v>
      </c>
    </row>
    <row r="8" spans="1:3" x14ac:dyDescent="0.2">
      <c r="A8" s="14" t="s">
        <v>409</v>
      </c>
      <c r="B8" t="s">
        <v>850</v>
      </c>
      <c r="C8" s="6" t="s">
        <v>11</v>
      </c>
    </row>
    <row r="9" spans="1:3" x14ac:dyDescent="0.2">
      <c r="A9" s="14" t="s">
        <v>546</v>
      </c>
      <c r="B9" t="s">
        <v>827</v>
      </c>
      <c r="C9" s="6" t="s">
        <v>287</v>
      </c>
    </row>
    <row r="10" spans="1:3" x14ac:dyDescent="0.2">
      <c r="A10" s="14" t="s">
        <v>762</v>
      </c>
      <c r="B10" t="s">
        <v>831</v>
      </c>
      <c r="C10" s="6" t="s">
        <v>799</v>
      </c>
    </row>
    <row r="11" spans="1:3" x14ac:dyDescent="0.2">
      <c r="A11" s="14" t="s">
        <v>527</v>
      </c>
      <c r="B11" t="s">
        <v>853</v>
      </c>
      <c r="C11" s="6" t="s">
        <v>185</v>
      </c>
    </row>
    <row r="12" spans="1:3" x14ac:dyDescent="0.2">
      <c r="A12" s="14" t="s">
        <v>395</v>
      </c>
      <c r="B12" t="s">
        <v>840</v>
      </c>
      <c r="C12" s="6" t="s">
        <v>227</v>
      </c>
    </row>
    <row r="13" spans="1:3" x14ac:dyDescent="0.2">
      <c r="A13" s="14" t="s">
        <v>435</v>
      </c>
      <c r="B13" t="s">
        <v>831</v>
      </c>
      <c r="C13" s="6" t="s">
        <v>111</v>
      </c>
    </row>
    <row r="14" spans="1:3" x14ac:dyDescent="0.2">
      <c r="A14" s="14" t="s">
        <v>513</v>
      </c>
      <c r="B14" t="s">
        <v>840</v>
      </c>
      <c r="C14" s="6" t="s">
        <v>158</v>
      </c>
    </row>
    <row r="15" spans="1:3" x14ac:dyDescent="0.2">
      <c r="A15" s="14" t="s">
        <v>607</v>
      </c>
      <c r="B15" t="s">
        <v>827</v>
      </c>
      <c r="C15" s="6" t="s">
        <v>95</v>
      </c>
    </row>
    <row r="16" spans="1:3" x14ac:dyDescent="0.2">
      <c r="A16" s="14" t="s">
        <v>562</v>
      </c>
      <c r="B16" t="s">
        <v>822</v>
      </c>
      <c r="C16" s="6" t="s">
        <v>23</v>
      </c>
    </row>
    <row r="17" spans="1:13" x14ac:dyDescent="0.2">
      <c r="A17" s="14" t="s">
        <v>668</v>
      </c>
      <c r="B17" t="s">
        <v>858</v>
      </c>
      <c r="C17" s="6" t="s">
        <v>174</v>
      </c>
    </row>
    <row r="18" spans="1:13" x14ac:dyDescent="0.2">
      <c r="A18" s="14" t="s">
        <v>638</v>
      </c>
      <c r="B18" t="s">
        <v>835</v>
      </c>
      <c r="C18" s="6" t="s">
        <v>103</v>
      </c>
    </row>
    <row r="19" spans="1:13" x14ac:dyDescent="0.2">
      <c r="A19" s="14" t="s">
        <v>352</v>
      </c>
      <c r="B19" t="s">
        <v>827</v>
      </c>
      <c r="C19" s="6" t="s">
        <v>323</v>
      </c>
    </row>
    <row r="20" spans="1:13" x14ac:dyDescent="0.2">
      <c r="A20" s="14" t="s">
        <v>341</v>
      </c>
      <c r="B20" t="s">
        <v>833</v>
      </c>
      <c r="C20" s="6" t="s">
        <v>69</v>
      </c>
    </row>
    <row r="21" spans="1:13" x14ac:dyDescent="0.2">
      <c r="A21" s="14" t="s">
        <v>346</v>
      </c>
      <c r="B21" t="s">
        <v>840</v>
      </c>
      <c r="C21" s="6" t="s">
        <v>234</v>
      </c>
    </row>
    <row r="22" spans="1:13" x14ac:dyDescent="0.2">
      <c r="A22" s="14" t="s">
        <v>584</v>
      </c>
      <c r="B22" t="s">
        <v>827</v>
      </c>
      <c r="C22" s="6" t="s">
        <v>325</v>
      </c>
    </row>
    <row r="23" spans="1:13" x14ac:dyDescent="0.2">
      <c r="A23" s="14" t="s">
        <v>655</v>
      </c>
      <c r="B23" t="s">
        <v>827</v>
      </c>
      <c r="C23" s="6" t="s">
        <v>267</v>
      </c>
    </row>
    <row r="24" spans="1:13" x14ac:dyDescent="0.2">
      <c r="A24" s="14" t="s">
        <v>534</v>
      </c>
      <c r="B24" t="s">
        <v>840</v>
      </c>
      <c r="C24" s="6" t="s">
        <v>225</v>
      </c>
    </row>
    <row r="25" spans="1:13" x14ac:dyDescent="0.2">
      <c r="A25" s="14" t="s">
        <v>370</v>
      </c>
      <c r="B25" t="s">
        <v>832</v>
      </c>
      <c r="C25" s="6" t="s">
        <v>317</v>
      </c>
    </row>
    <row r="26" spans="1:13" x14ac:dyDescent="0.2">
      <c r="A26" s="14" t="s">
        <v>413</v>
      </c>
      <c r="B26" t="s">
        <v>838</v>
      </c>
      <c r="C26" s="6" t="s">
        <v>132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3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3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3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3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3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3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4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4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4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4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4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4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4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4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4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4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4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4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4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4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4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4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4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4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4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M7"/>
  <sheetViews>
    <sheetView tabSelected="1" workbookViewId="0">
      <selection activeCell="F26" sqref="F26"/>
    </sheetView>
  </sheetViews>
  <sheetFormatPr baseColWidth="10" defaultRowHeight="16" x14ac:dyDescent="0.2"/>
  <cols>
    <col min="1" max="2" width="29.6640625" bestFit="1" customWidth="1"/>
  </cols>
  <sheetData>
    <row r="1" spans="1:13" x14ac:dyDescent="0.2">
      <c r="A1" s="3" t="s">
        <v>747</v>
      </c>
      <c r="B1" s="3" t="s">
        <v>870</v>
      </c>
      <c r="C1" s="5" t="s">
        <v>1</v>
      </c>
    </row>
    <row r="2" spans="1:13" x14ac:dyDescent="0.2">
      <c r="A2" s="8" t="s">
        <v>881</v>
      </c>
      <c r="B2" t="s">
        <v>827</v>
      </c>
      <c r="C2" t="s">
        <v>213</v>
      </c>
    </row>
    <row r="3" spans="1:13" x14ac:dyDescent="0.2">
      <c r="A3" s="8" t="s">
        <v>880</v>
      </c>
      <c r="B3" t="s">
        <v>834</v>
      </c>
      <c r="C3" t="s">
        <v>28</v>
      </c>
    </row>
    <row r="5" spans="1:13" x14ac:dyDescent="0.2">
      <c r="A5" s="3" t="s">
        <v>747</v>
      </c>
      <c r="B5" s="5" t="s">
        <v>817</v>
      </c>
      <c r="C5" s="5" t="s">
        <v>1</v>
      </c>
      <c r="D5" s="5" t="s">
        <v>808</v>
      </c>
      <c r="E5" s="5" t="s">
        <v>809</v>
      </c>
      <c r="F5" s="5" t="s">
        <v>809</v>
      </c>
      <c r="G5" s="5" t="s">
        <v>810</v>
      </c>
      <c r="H5" s="7" t="s">
        <v>811</v>
      </c>
      <c r="I5" s="7" t="s">
        <v>812</v>
      </c>
      <c r="J5" s="7" t="s">
        <v>813</v>
      </c>
      <c r="K5" s="7" t="s">
        <v>814</v>
      </c>
      <c r="L5" s="7" t="s">
        <v>815</v>
      </c>
      <c r="M5" s="7" t="s">
        <v>816</v>
      </c>
    </row>
    <row r="6" spans="1:13" x14ac:dyDescent="0.2">
      <c r="A6" s="8" t="s">
        <v>515</v>
      </c>
      <c r="B6" s="8" t="s">
        <v>212</v>
      </c>
      <c r="C6" t="s">
        <v>213</v>
      </c>
      <c r="D6">
        <v>0.57999999999999996</v>
      </c>
      <c r="E6">
        <v>0.65795499999999996</v>
      </c>
      <c r="F6">
        <v>0.66333299999999995</v>
      </c>
      <c r="G6">
        <v>0.66333299999999995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2">
      <c r="A7" s="8" t="s">
        <v>616</v>
      </c>
      <c r="B7" s="8" t="s">
        <v>29</v>
      </c>
      <c r="C7" t="s">
        <v>28</v>
      </c>
      <c r="D7">
        <v>0.56999999999999995</v>
      </c>
      <c r="E7">
        <v>0.33201000000000003</v>
      </c>
      <c r="F7">
        <v>0.3725</v>
      </c>
      <c r="G7">
        <v>0.56999999999999995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zoomScale="157" workbookViewId="0">
      <selection activeCell="D17" sqref="D17"/>
    </sheetView>
  </sheetViews>
  <sheetFormatPr baseColWidth="10" defaultRowHeight="16" x14ac:dyDescent="0.2"/>
  <cols>
    <col min="1" max="1" width="28" bestFit="1" customWidth="1"/>
    <col min="6" max="6" width="28" bestFit="1" customWidth="1"/>
  </cols>
  <sheetData>
    <row r="1" spans="1:8" x14ac:dyDescent="0.2">
      <c r="A1" s="3" t="s">
        <v>873</v>
      </c>
      <c r="B1" s="3" t="s">
        <v>874</v>
      </c>
      <c r="C1" t="s">
        <v>877</v>
      </c>
      <c r="F1" s="10" t="s">
        <v>873</v>
      </c>
      <c r="G1" s="10" t="s">
        <v>874</v>
      </c>
      <c r="H1" s="11" t="s">
        <v>877</v>
      </c>
    </row>
    <row r="2" spans="1:8" x14ac:dyDescent="0.2">
      <c r="A2" t="s">
        <v>511</v>
      </c>
      <c r="B2" t="s">
        <v>876</v>
      </c>
      <c r="C2">
        <v>54985</v>
      </c>
      <c r="F2" s="11" t="s">
        <v>511</v>
      </c>
      <c r="G2" s="11" t="s">
        <v>876</v>
      </c>
      <c r="H2" s="11">
        <v>54985</v>
      </c>
    </row>
    <row r="3" spans="1:8" x14ac:dyDescent="0.2">
      <c r="A3" t="s">
        <v>370</v>
      </c>
      <c r="B3" t="s">
        <v>876</v>
      </c>
      <c r="C3">
        <v>54986</v>
      </c>
      <c r="F3" s="11" t="s">
        <v>370</v>
      </c>
      <c r="G3" s="11" t="s">
        <v>876</v>
      </c>
      <c r="H3" s="11">
        <v>54986</v>
      </c>
    </row>
    <row r="4" spans="1:8" x14ac:dyDescent="0.2">
      <c r="A4" t="s">
        <v>578</v>
      </c>
      <c r="B4" t="s">
        <v>876</v>
      </c>
      <c r="C4">
        <v>54987</v>
      </c>
      <c r="F4" s="11" t="s">
        <v>578</v>
      </c>
      <c r="G4" s="11" t="s">
        <v>876</v>
      </c>
      <c r="H4" s="11">
        <v>54987</v>
      </c>
    </row>
    <row r="5" spans="1:8" x14ac:dyDescent="0.2">
      <c r="A5" t="s">
        <v>373</v>
      </c>
      <c r="B5" t="s">
        <v>876</v>
      </c>
      <c r="C5">
        <v>54988</v>
      </c>
      <c r="F5" s="11" t="s">
        <v>373</v>
      </c>
      <c r="G5" s="11" t="s">
        <v>876</v>
      </c>
      <c r="H5" s="11">
        <v>54988</v>
      </c>
    </row>
    <row r="6" spans="1:8" x14ac:dyDescent="0.2">
      <c r="A6" t="s">
        <v>435</v>
      </c>
      <c r="B6" t="s">
        <v>876</v>
      </c>
      <c r="C6">
        <v>54989</v>
      </c>
      <c r="F6" s="11" t="s">
        <v>435</v>
      </c>
      <c r="G6" s="11" t="s">
        <v>876</v>
      </c>
      <c r="H6" s="11">
        <v>54989</v>
      </c>
    </row>
    <row r="7" spans="1:8" x14ac:dyDescent="0.2">
      <c r="A7" t="s">
        <v>505</v>
      </c>
      <c r="B7" t="s">
        <v>876</v>
      </c>
      <c r="C7">
        <v>54991</v>
      </c>
      <c r="F7" s="11" t="s">
        <v>505</v>
      </c>
      <c r="G7" s="11" t="s">
        <v>876</v>
      </c>
      <c r="H7" s="11">
        <v>54991</v>
      </c>
    </row>
    <row r="8" spans="1:8" x14ac:dyDescent="0.2">
      <c r="A8" t="s">
        <v>687</v>
      </c>
      <c r="B8" t="s">
        <v>876</v>
      </c>
      <c r="C8">
        <v>54993</v>
      </c>
      <c r="F8" s="11" t="s">
        <v>687</v>
      </c>
      <c r="G8" s="11" t="s">
        <v>876</v>
      </c>
      <c r="H8" s="11">
        <v>54993</v>
      </c>
    </row>
    <row r="9" spans="1:8" x14ac:dyDescent="0.2">
      <c r="A9" t="s">
        <v>413</v>
      </c>
      <c r="B9" t="s">
        <v>876</v>
      </c>
      <c r="C9">
        <v>54995</v>
      </c>
      <c r="F9" s="11" t="s">
        <v>413</v>
      </c>
      <c r="G9" s="11" t="s">
        <v>876</v>
      </c>
      <c r="H9" s="11">
        <v>54995</v>
      </c>
    </row>
    <row r="10" spans="1:8" x14ac:dyDescent="0.2">
      <c r="A10" t="s">
        <v>628</v>
      </c>
      <c r="B10" t="s">
        <v>876</v>
      </c>
      <c r="C10">
        <v>55002</v>
      </c>
      <c r="F10" s="11" t="s">
        <v>628</v>
      </c>
      <c r="G10" s="11" t="s">
        <v>876</v>
      </c>
      <c r="H10" s="11">
        <v>55002</v>
      </c>
    </row>
    <row r="11" spans="1:8" x14ac:dyDescent="0.2">
      <c r="A11" t="s">
        <v>764</v>
      </c>
      <c r="B11" t="s">
        <v>876</v>
      </c>
      <c r="C11">
        <v>55007</v>
      </c>
      <c r="F11" s="11" t="s">
        <v>764</v>
      </c>
      <c r="G11" s="11" t="s">
        <v>876</v>
      </c>
      <c r="H11" s="11">
        <v>55007</v>
      </c>
    </row>
    <row r="12" spans="1:8" x14ac:dyDescent="0.2">
      <c r="A12" t="s">
        <v>563</v>
      </c>
      <c r="B12" s="3" t="s">
        <v>876</v>
      </c>
      <c r="C12">
        <v>55009</v>
      </c>
      <c r="F12" s="11" t="s">
        <v>563</v>
      </c>
      <c r="G12" s="10" t="s">
        <v>876</v>
      </c>
      <c r="H12" s="11">
        <v>55009</v>
      </c>
    </row>
    <row r="13" spans="1:8" x14ac:dyDescent="0.2">
      <c r="A13" t="s">
        <v>526</v>
      </c>
      <c r="B13" s="3" t="s">
        <v>876</v>
      </c>
      <c r="C13">
        <v>55010</v>
      </c>
      <c r="F13" s="11" t="s">
        <v>526</v>
      </c>
      <c r="G13" s="10" t="s">
        <v>876</v>
      </c>
      <c r="H13" s="11">
        <v>55010</v>
      </c>
    </row>
    <row r="14" spans="1:8" x14ac:dyDescent="0.2">
      <c r="A14" t="s">
        <v>544</v>
      </c>
      <c r="B14" t="s">
        <v>876</v>
      </c>
      <c r="C14">
        <v>55011</v>
      </c>
      <c r="F14" s="11" t="s">
        <v>544</v>
      </c>
      <c r="G14" s="11" t="s">
        <v>876</v>
      </c>
      <c r="H14" s="11">
        <v>55011</v>
      </c>
    </row>
    <row r="15" spans="1:8" x14ac:dyDescent="0.2">
      <c r="A15" t="s">
        <v>515</v>
      </c>
      <c r="B15" t="s">
        <v>876</v>
      </c>
      <c r="C15">
        <v>55012</v>
      </c>
      <c r="F15" s="11" t="s">
        <v>515</v>
      </c>
      <c r="G15" s="11" t="s">
        <v>876</v>
      </c>
      <c r="H15" s="11">
        <v>55012</v>
      </c>
    </row>
    <row r="16" spans="1:8" x14ac:dyDescent="0.2">
      <c r="A16" t="s">
        <v>731</v>
      </c>
      <c r="B16" t="s">
        <v>876</v>
      </c>
      <c r="C16">
        <v>55017</v>
      </c>
      <c r="F16" s="11" t="s">
        <v>731</v>
      </c>
      <c r="G16" s="11" t="s">
        <v>876</v>
      </c>
      <c r="H16" s="11">
        <v>55017</v>
      </c>
    </row>
    <row r="17" spans="1:8" x14ac:dyDescent="0.2">
      <c r="A17" t="s">
        <v>381</v>
      </c>
      <c r="B17" t="s">
        <v>876</v>
      </c>
      <c r="C17">
        <v>55018</v>
      </c>
      <c r="F17" s="11" t="s">
        <v>381</v>
      </c>
      <c r="G17" s="11" t="s">
        <v>876</v>
      </c>
      <c r="H17" s="11">
        <v>55018</v>
      </c>
    </row>
    <row r="18" spans="1:8" x14ac:dyDescent="0.2">
      <c r="A18" t="s">
        <v>506</v>
      </c>
      <c r="B18" t="s">
        <v>876</v>
      </c>
      <c r="C18">
        <v>55020</v>
      </c>
      <c r="F18" s="11" t="s">
        <v>506</v>
      </c>
      <c r="G18" s="11" t="s">
        <v>876</v>
      </c>
      <c r="H18" s="11">
        <v>55020</v>
      </c>
    </row>
    <row r="19" spans="1:8" x14ac:dyDescent="0.2">
      <c r="A19" t="s">
        <v>423</v>
      </c>
      <c r="B19" t="s">
        <v>876</v>
      </c>
      <c r="C19">
        <v>55021</v>
      </c>
      <c r="F19" s="11" t="s">
        <v>423</v>
      </c>
      <c r="G19" s="11" t="s">
        <v>876</v>
      </c>
      <c r="H19" s="11">
        <v>55021</v>
      </c>
    </row>
    <row r="20" spans="1:8" x14ac:dyDescent="0.2">
      <c r="A20" t="s">
        <v>401</v>
      </c>
      <c r="B20" t="s">
        <v>876</v>
      </c>
      <c r="C20">
        <v>55024</v>
      </c>
      <c r="F20" s="11" t="s">
        <v>401</v>
      </c>
      <c r="G20" s="11" t="s">
        <v>876</v>
      </c>
      <c r="H20" s="11">
        <v>55024</v>
      </c>
    </row>
    <row r="21" spans="1:8" x14ac:dyDescent="0.2">
      <c r="A21" t="s">
        <v>677</v>
      </c>
      <c r="B21" t="s">
        <v>876</v>
      </c>
      <c r="C21">
        <v>55026</v>
      </c>
      <c r="F21" s="11" t="s">
        <v>677</v>
      </c>
      <c r="G21" s="11" t="s">
        <v>876</v>
      </c>
      <c r="H21" s="11">
        <v>55026</v>
      </c>
    </row>
    <row r="22" spans="1:8" x14ac:dyDescent="0.2">
      <c r="A22" t="s">
        <v>546</v>
      </c>
      <c r="B22" t="s">
        <v>876</v>
      </c>
      <c r="C22">
        <v>55028</v>
      </c>
      <c r="F22" s="11" t="s">
        <v>546</v>
      </c>
      <c r="G22" s="11" t="s">
        <v>876</v>
      </c>
      <c r="H22" s="11">
        <v>55028</v>
      </c>
    </row>
    <row r="23" spans="1:8" x14ac:dyDescent="0.2">
      <c r="A23" t="s">
        <v>547</v>
      </c>
      <c r="B23" t="s">
        <v>876</v>
      </c>
      <c r="C23">
        <v>55031</v>
      </c>
      <c r="F23" s="11" t="s">
        <v>547</v>
      </c>
      <c r="G23" s="11" t="s">
        <v>876</v>
      </c>
      <c r="H23" s="11">
        <v>55031</v>
      </c>
    </row>
    <row r="24" spans="1:8" x14ac:dyDescent="0.2">
      <c r="A24" t="s">
        <v>514</v>
      </c>
      <c r="B24" t="s">
        <v>876</v>
      </c>
      <c r="C24">
        <v>55032</v>
      </c>
      <c r="F24" s="11" t="s">
        <v>514</v>
      </c>
      <c r="G24" s="11" t="s">
        <v>876</v>
      </c>
      <c r="H24" s="11">
        <v>55032</v>
      </c>
    </row>
    <row r="25" spans="1:8" x14ac:dyDescent="0.2">
      <c r="A25" t="s">
        <v>736</v>
      </c>
      <c r="B25" t="s">
        <v>876</v>
      </c>
      <c r="C25">
        <v>55033</v>
      </c>
      <c r="F25" s="11" t="s">
        <v>736</v>
      </c>
      <c r="G25" s="11" t="s">
        <v>876</v>
      </c>
      <c r="H25" s="11">
        <v>55033</v>
      </c>
    </row>
    <row r="26" spans="1:8" x14ac:dyDescent="0.2">
      <c r="A26" t="s">
        <v>395</v>
      </c>
      <c r="B26" t="s">
        <v>876</v>
      </c>
      <c r="C26">
        <v>55043</v>
      </c>
      <c r="F26" s="11" t="s">
        <v>395</v>
      </c>
      <c r="G26" s="11" t="s">
        <v>876</v>
      </c>
      <c r="H26" s="11">
        <v>55043</v>
      </c>
    </row>
    <row r="27" spans="1:8" x14ac:dyDescent="0.2">
      <c r="A27" t="s">
        <v>534</v>
      </c>
      <c r="B27" t="s">
        <v>876</v>
      </c>
      <c r="C27">
        <v>55045</v>
      </c>
      <c r="F27" s="11" t="s">
        <v>534</v>
      </c>
      <c r="G27" s="11" t="s">
        <v>876</v>
      </c>
      <c r="H27" s="11">
        <v>55045</v>
      </c>
    </row>
    <row r="28" spans="1:8" x14ac:dyDescent="0.2">
      <c r="A28" t="s">
        <v>604</v>
      </c>
      <c r="B28" t="s">
        <v>876</v>
      </c>
      <c r="C28">
        <v>55047</v>
      </c>
      <c r="F28" s="11" t="s">
        <v>604</v>
      </c>
      <c r="G28" s="11" t="s">
        <v>876</v>
      </c>
      <c r="H28" s="11">
        <v>55047</v>
      </c>
    </row>
    <row r="29" spans="1:8" x14ac:dyDescent="0.2">
      <c r="A29" t="s">
        <v>699</v>
      </c>
      <c r="B29" s="3" t="s">
        <v>876</v>
      </c>
      <c r="C29">
        <v>55050</v>
      </c>
      <c r="F29" s="11" t="s">
        <v>699</v>
      </c>
      <c r="G29" s="10" t="s">
        <v>876</v>
      </c>
      <c r="H29" s="11">
        <v>55050</v>
      </c>
    </row>
    <row r="30" spans="1:8" x14ac:dyDescent="0.2">
      <c r="A30" t="s">
        <v>686</v>
      </c>
      <c r="B30" t="s">
        <v>876</v>
      </c>
      <c r="C30">
        <v>55052</v>
      </c>
      <c r="F30" s="11" t="s">
        <v>686</v>
      </c>
      <c r="G30" s="11" t="s">
        <v>876</v>
      </c>
      <c r="H30" s="11">
        <v>55052</v>
      </c>
    </row>
    <row r="31" spans="1:8" x14ac:dyDescent="0.2">
      <c r="A31" t="s">
        <v>697</v>
      </c>
      <c r="B31" t="s">
        <v>876</v>
      </c>
      <c r="C31">
        <v>55054</v>
      </c>
      <c r="F31" s="11" t="s">
        <v>697</v>
      </c>
      <c r="G31" s="11" t="s">
        <v>876</v>
      </c>
      <c r="H31" s="11">
        <v>55054</v>
      </c>
    </row>
    <row r="32" spans="1:8" x14ac:dyDescent="0.2">
      <c r="A32" t="s">
        <v>375</v>
      </c>
      <c r="B32" t="s">
        <v>876</v>
      </c>
      <c r="C32">
        <v>55055</v>
      </c>
      <c r="F32" s="11" t="s">
        <v>375</v>
      </c>
      <c r="G32" s="11" t="s">
        <v>876</v>
      </c>
      <c r="H32" s="11">
        <v>55055</v>
      </c>
    </row>
    <row r="33" spans="1:8" x14ac:dyDescent="0.2">
      <c r="A33" t="s">
        <v>576</v>
      </c>
      <c r="B33" t="s">
        <v>876</v>
      </c>
      <c r="C33">
        <v>55056</v>
      </c>
      <c r="F33" s="11" t="s">
        <v>576</v>
      </c>
      <c r="G33" s="11" t="s">
        <v>876</v>
      </c>
      <c r="H33" s="11">
        <v>55056</v>
      </c>
    </row>
    <row r="34" spans="1:8" x14ac:dyDescent="0.2">
      <c r="A34" t="s">
        <v>409</v>
      </c>
      <c r="B34" t="s">
        <v>876</v>
      </c>
      <c r="C34">
        <v>55057</v>
      </c>
      <c r="F34" s="11" t="s">
        <v>409</v>
      </c>
      <c r="G34" s="11" t="s">
        <v>876</v>
      </c>
      <c r="H34" s="11">
        <v>55057</v>
      </c>
    </row>
    <row r="35" spans="1:8" x14ac:dyDescent="0.2">
      <c r="A35" t="s">
        <v>504</v>
      </c>
      <c r="B35" t="s">
        <v>876</v>
      </c>
      <c r="C35">
        <v>55063</v>
      </c>
      <c r="F35" s="11" t="s">
        <v>504</v>
      </c>
      <c r="G35" s="11" t="s">
        <v>876</v>
      </c>
      <c r="H35" s="11">
        <v>55063</v>
      </c>
    </row>
    <row r="36" spans="1:8" x14ac:dyDescent="0.2">
      <c r="A36" t="s">
        <v>484</v>
      </c>
      <c r="B36" t="s">
        <v>876</v>
      </c>
      <c r="C36">
        <v>55064</v>
      </c>
      <c r="F36" s="11" t="s">
        <v>484</v>
      </c>
      <c r="G36" s="11" t="s">
        <v>876</v>
      </c>
      <c r="H36" s="11">
        <v>55064</v>
      </c>
    </row>
    <row r="37" spans="1:8" x14ac:dyDescent="0.2">
      <c r="A37" t="s">
        <v>638</v>
      </c>
      <c r="B37" t="s">
        <v>876</v>
      </c>
      <c r="C37">
        <v>55065</v>
      </c>
      <c r="F37" s="11" t="s">
        <v>638</v>
      </c>
      <c r="G37" s="11" t="s">
        <v>876</v>
      </c>
      <c r="H37" s="11">
        <v>55065</v>
      </c>
    </row>
    <row r="38" spans="1:8" x14ac:dyDescent="0.2">
      <c r="A38" t="s">
        <v>391</v>
      </c>
      <c r="B38" t="s">
        <v>876</v>
      </c>
      <c r="C38">
        <v>55067</v>
      </c>
      <c r="F38" s="11" t="s">
        <v>391</v>
      </c>
      <c r="G38" s="11" t="s">
        <v>876</v>
      </c>
      <c r="H38" s="11">
        <v>55067</v>
      </c>
    </row>
    <row r="39" spans="1:8" x14ac:dyDescent="0.2">
      <c r="A39" t="s">
        <v>543</v>
      </c>
      <c r="B39" t="s">
        <v>876</v>
      </c>
      <c r="C39">
        <v>55068</v>
      </c>
      <c r="F39" s="11" t="s">
        <v>543</v>
      </c>
      <c r="G39" s="11" t="s">
        <v>876</v>
      </c>
      <c r="H39" s="11">
        <v>55068</v>
      </c>
    </row>
    <row r="40" spans="1:8" x14ac:dyDescent="0.2">
      <c r="A40" t="s">
        <v>367</v>
      </c>
      <c r="B40" t="s">
        <v>876</v>
      </c>
      <c r="C40">
        <v>55069</v>
      </c>
      <c r="F40" s="11" t="s">
        <v>367</v>
      </c>
      <c r="G40" s="11" t="s">
        <v>876</v>
      </c>
      <c r="H40" s="11">
        <v>55069</v>
      </c>
    </row>
    <row r="41" spans="1:8" x14ac:dyDescent="0.2">
      <c r="A41" t="s">
        <v>387</v>
      </c>
      <c r="B41" t="s">
        <v>876</v>
      </c>
      <c r="C41">
        <v>55070</v>
      </c>
      <c r="F41" s="11" t="s">
        <v>387</v>
      </c>
      <c r="G41" s="11" t="s">
        <v>876</v>
      </c>
      <c r="H41" s="11">
        <v>55070</v>
      </c>
    </row>
    <row r="42" spans="1:8" x14ac:dyDescent="0.2">
      <c r="A42" t="s">
        <v>461</v>
      </c>
      <c r="B42" t="s">
        <v>876</v>
      </c>
      <c r="C42">
        <v>55073</v>
      </c>
      <c r="F42" s="11" t="s">
        <v>461</v>
      </c>
      <c r="G42" s="11" t="s">
        <v>876</v>
      </c>
      <c r="H42" s="11">
        <v>55073</v>
      </c>
    </row>
    <row r="43" spans="1:8" x14ac:dyDescent="0.2">
      <c r="A43" t="s">
        <v>407</v>
      </c>
      <c r="B43" t="s">
        <v>876</v>
      </c>
      <c r="C43">
        <v>55074</v>
      </c>
      <c r="F43" s="11" t="s">
        <v>407</v>
      </c>
      <c r="G43" s="11" t="s">
        <v>876</v>
      </c>
      <c r="H43" s="11">
        <v>55074</v>
      </c>
    </row>
    <row r="44" spans="1:8" x14ac:dyDescent="0.2">
      <c r="A44" t="s">
        <v>626</v>
      </c>
      <c r="B44" s="3" t="s">
        <v>876</v>
      </c>
      <c r="C44">
        <v>55076</v>
      </c>
      <c r="F44" s="11" t="s">
        <v>626</v>
      </c>
      <c r="G44" s="10" t="s">
        <v>876</v>
      </c>
      <c r="H44" s="11">
        <v>55076</v>
      </c>
    </row>
    <row r="45" spans="1:8" x14ac:dyDescent="0.2">
      <c r="A45" t="s">
        <v>612</v>
      </c>
      <c r="B45" s="3" t="s">
        <v>876</v>
      </c>
      <c r="C45">
        <v>55077</v>
      </c>
      <c r="F45" s="11" t="s">
        <v>612</v>
      </c>
      <c r="G45" s="10" t="s">
        <v>876</v>
      </c>
      <c r="H45" s="11">
        <v>55077</v>
      </c>
    </row>
    <row r="46" spans="1:8" x14ac:dyDescent="0.2">
      <c r="A46" t="s">
        <v>739</v>
      </c>
      <c r="B46" t="s">
        <v>876</v>
      </c>
      <c r="C46">
        <v>55079</v>
      </c>
      <c r="F46" s="11" t="s">
        <v>739</v>
      </c>
      <c r="G46" s="11" t="s">
        <v>876</v>
      </c>
      <c r="H46" s="11">
        <v>55079</v>
      </c>
    </row>
    <row r="47" spans="1:8" x14ac:dyDescent="0.2">
      <c r="A47" t="s">
        <v>737</v>
      </c>
      <c r="B47" t="s">
        <v>876</v>
      </c>
      <c r="C47">
        <v>55080</v>
      </c>
      <c r="F47" s="11" t="s">
        <v>737</v>
      </c>
      <c r="G47" s="11" t="s">
        <v>876</v>
      </c>
      <c r="H47" s="11">
        <v>55080</v>
      </c>
    </row>
    <row r="48" spans="1:8" x14ac:dyDescent="0.2">
      <c r="A48" t="s">
        <v>417</v>
      </c>
      <c r="B48" t="s">
        <v>876</v>
      </c>
      <c r="C48">
        <v>55085</v>
      </c>
      <c r="F48" s="11" t="s">
        <v>417</v>
      </c>
      <c r="G48" s="11" t="s">
        <v>876</v>
      </c>
      <c r="H48" s="11">
        <v>55085</v>
      </c>
    </row>
    <row r="49" spans="1:8" x14ac:dyDescent="0.2">
      <c r="A49" t="s">
        <v>707</v>
      </c>
      <c r="B49" t="s">
        <v>876</v>
      </c>
      <c r="C49">
        <v>55087</v>
      </c>
      <c r="F49" s="11" t="s">
        <v>707</v>
      </c>
      <c r="G49" s="11" t="s">
        <v>876</v>
      </c>
      <c r="H49" s="11">
        <v>55087</v>
      </c>
    </row>
    <row r="50" spans="1:8" x14ac:dyDescent="0.2">
      <c r="A50" t="s">
        <v>571</v>
      </c>
      <c r="B50" t="s">
        <v>876</v>
      </c>
      <c r="C50">
        <v>55088</v>
      </c>
      <c r="F50" s="11" t="s">
        <v>571</v>
      </c>
      <c r="G50" s="11" t="s">
        <v>876</v>
      </c>
      <c r="H50" s="11">
        <v>55088</v>
      </c>
    </row>
    <row r="51" spans="1:8" x14ac:dyDescent="0.2">
      <c r="A51" t="s">
        <v>388</v>
      </c>
      <c r="B51" t="s">
        <v>876</v>
      </c>
      <c r="C51">
        <v>55089</v>
      </c>
      <c r="F51" s="11" t="s">
        <v>388</v>
      </c>
      <c r="G51" s="11" t="s">
        <v>876</v>
      </c>
      <c r="H51" s="11">
        <v>55089</v>
      </c>
    </row>
    <row r="52" spans="1:8" x14ac:dyDescent="0.2">
      <c r="A52" t="s">
        <v>501</v>
      </c>
      <c r="B52" t="s">
        <v>876</v>
      </c>
      <c r="C52">
        <v>55092</v>
      </c>
      <c r="F52" s="11" t="s">
        <v>501</v>
      </c>
      <c r="G52" s="11" t="s">
        <v>876</v>
      </c>
      <c r="H52" s="11">
        <v>55092</v>
      </c>
    </row>
    <row r="53" spans="1:8" x14ac:dyDescent="0.2">
      <c r="A53" t="s">
        <v>380</v>
      </c>
      <c r="B53" s="3" t="s">
        <v>876</v>
      </c>
      <c r="C53">
        <v>55093</v>
      </c>
      <c r="F53" s="11" t="s">
        <v>380</v>
      </c>
      <c r="G53" s="10" t="s">
        <v>876</v>
      </c>
      <c r="H53" s="11">
        <v>55093</v>
      </c>
    </row>
    <row r="54" spans="1:8" x14ac:dyDescent="0.2">
      <c r="A54" t="s">
        <v>531</v>
      </c>
      <c r="B54" t="s">
        <v>876</v>
      </c>
      <c r="C54">
        <v>55098</v>
      </c>
      <c r="F54" s="11" t="s">
        <v>531</v>
      </c>
      <c r="G54" s="11" t="s">
        <v>876</v>
      </c>
      <c r="H54" s="11">
        <v>55098</v>
      </c>
    </row>
    <row r="55" spans="1:8" x14ac:dyDescent="0.2">
      <c r="A55" t="s">
        <v>394</v>
      </c>
      <c r="B55" t="s">
        <v>876</v>
      </c>
      <c r="C55">
        <v>55099</v>
      </c>
      <c r="F55" s="11" t="s">
        <v>394</v>
      </c>
      <c r="G55" s="11" t="s">
        <v>876</v>
      </c>
      <c r="H55" s="11">
        <v>55099</v>
      </c>
    </row>
    <row r="56" spans="1:8" x14ac:dyDescent="0.2">
      <c r="A56" t="s">
        <v>346</v>
      </c>
      <c r="B56" t="s">
        <v>876</v>
      </c>
      <c r="C56">
        <v>55100</v>
      </c>
      <c r="F56" s="11" t="s">
        <v>346</v>
      </c>
      <c r="G56" s="11" t="s">
        <v>876</v>
      </c>
      <c r="H56" s="11">
        <v>55100</v>
      </c>
    </row>
    <row r="57" spans="1:8" x14ac:dyDescent="0.2">
      <c r="A57" t="s">
        <v>347</v>
      </c>
      <c r="B57" t="s">
        <v>876</v>
      </c>
      <c r="C57">
        <v>55101</v>
      </c>
      <c r="F57" s="11" t="s">
        <v>347</v>
      </c>
      <c r="G57" s="11" t="s">
        <v>876</v>
      </c>
      <c r="H57" s="11">
        <v>55101</v>
      </c>
    </row>
    <row r="58" spans="1:8" x14ac:dyDescent="0.2">
      <c r="A58" t="s">
        <v>480</v>
      </c>
      <c r="B58" t="s">
        <v>876</v>
      </c>
      <c r="C58">
        <v>55102</v>
      </c>
      <c r="F58" s="11" t="s">
        <v>480</v>
      </c>
      <c r="G58" s="11" t="s">
        <v>876</v>
      </c>
      <c r="H58" s="11">
        <v>55102</v>
      </c>
    </row>
    <row r="59" spans="1:8" x14ac:dyDescent="0.2">
      <c r="A59" t="s">
        <v>640</v>
      </c>
      <c r="B59" t="s">
        <v>876</v>
      </c>
      <c r="C59">
        <v>55103</v>
      </c>
      <c r="F59" s="11" t="s">
        <v>640</v>
      </c>
      <c r="G59" s="11" t="s">
        <v>876</v>
      </c>
      <c r="H59" s="11">
        <v>55103</v>
      </c>
    </row>
    <row r="60" spans="1:8" x14ac:dyDescent="0.2">
      <c r="A60" t="s">
        <v>530</v>
      </c>
      <c r="B60" t="s">
        <v>876</v>
      </c>
      <c r="C60">
        <v>55104</v>
      </c>
      <c r="F60" s="11" t="s">
        <v>530</v>
      </c>
      <c r="G60" s="11" t="s">
        <v>876</v>
      </c>
      <c r="H60" s="11">
        <v>55104</v>
      </c>
    </row>
    <row r="61" spans="1:8" x14ac:dyDescent="0.2">
      <c r="A61" t="s">
        <v>452</v>
      </c>
      <c r="B61" t="s">
        <v>876</v>
      </c>
      <c r="C61">
        <v>55105</v>
      </c>
      <c r="F61" s="11" t="s">
        <v>452</v>
      </c>
      <c r="G61" s="11" t="s">
        <v>876</v>
      </c>
      <c r="H61" s="11">
        <v>55105</v>
      </c>
    </row>
    <row r="62" spans="1:8" x14ac:dyDescent="0.2">
      <c r="A62" t="s">
        <v>489</v>
      </c>
      <c r="B62" t="s">
        <v>876</v>
      </c>
      <c r="C62">
        <v>55106</v>
      </c>
      <c r="F62" s="11" t="s">
        <v>489</v>
      </c>
      <c r="G62" s="11" t="s">
        <v>876</v>
      </c>
      <c r="H62" s="11">
        <v>55106</v>
      </c>
    </row>
    <row r="63" spans="1:8" x14ac:dyDescent="0.2">
      <c r="A63" t="s">
        <v>340</v>
      </c>
      <c r="B63" t="s">
        <v>876</v>
      </c>
      <c r="C63">
        <v>55109</v>
      </c>
      <c r="F63" s="11" t="s">
        <v>340</v>
      </c>
      <c r="G63" s="11" t="s">
        <v>876</v>
      </c>
      <c r="H63" s="11">
        <v>55109</v>
      </c>
    </row>
    <row r="64" spans="1:8" x14ac:dyDescent="0.2">
      <c r="A64" t="s">
        <v>702</v>
      </c>
      <c r="B64" t="s">
        <v>876</v>
      </c>
      <c r="C64">
        <v>55110</v>
      </c>
      <c r="F64" s="11" t="s">
        <v>702</v>
      </c>
      <c r="G64" s="11" t="s">
        <v>876</v>
      </c>
      <c r="H64" s="11">
        <v>55110</v>
      </c>
    </row>
    <row r="65" spans="1:8" x14ac:dyDescent="0.2">
      <c r="A65" t="s">
        <v>479</v>
      </c>
      <c r="B65" t="s">
        <v>876</v>
      </c>
      <c r="C65">
        <v>55112</v>
      </c>
      <c r="F65" s="11" t="s">
        <v>479</v>
      </c>
      <c r="G65" s="11" t="s">
        <v>876</v>
      </c>
      <c r="H65" s="11">
        <v>55112</v>
      </c>
    </row>
    <row r="66" spans="1:8" x14ac:dyDescent="0.2">
      <c r="A66" t="s">
        <v>538</v>
      </c>
      <c r="B66" t="s">
        <v>876</v>
      </c>
      <c r="C66">
        <v>55114</v>
      </c>
      <c r="F66" s="11" t="s">
        <v>538</v>
      </c>
      <c r="G66" s="11" t="s">
        <v>876</v>
      </c>
      <c r="H66" s="11">
        <v>55114</v>
      </c>
    </row>
    <row r="67" spans="1:8" x14ac:dyDescent="0.2">
      <c r="A67" t="s">
        <v>422</v>
      </c>
      <c r="B67" s="3" t="s">
        <v>876</v>
      </c>
      <c r="C67">
        <v>55116</v>
      </c>
      <c r="F67" s="11" t="s">
        <v>422</v>
      </c>
      <c r="G67" s="10" t="s">
        <v>876</v>
      </c>
      <c r="H67" s="11">
        <v>55116</v>
      </c>
    </row>
    <row r="68" spans="1:8" x14ac:dyDescent="0.2">
      <c r="A68" t="s">
        <v>523</v>
      </c>
      <c r="B68" t="s">
        <v>876</v>
      </c>
      <c r="C68">
        <v>55117</v>
      </c>
      <c r="F68" s="11" t="s">
        <v>523</v>
      </c>
      <c r="G68" s="11" t="s">
        <v>876</v>
      </c>
      <c r="H68" s="11">
        <v>55117</v>
      </c>
    </row>
    <row r="69" spans="1:8" x14ac:dyDescent="0.2">
      <c r="A69" t="s">
        <v>594</v>
      </c>
      <c r="B69" t="s">
        <v>876</v>
      </c>
      <c r="C69">
        <v>55125</v>
      </c>
      <c r="F69" s="11" t="s">
        <v>594</v>
      </c>
      <c r="G69" s="11" t="s">
        <v>876</v>
      </c>
      <c r="H69" s="11">
        <v>55125</v>
      </c>
    </row>
    <row r="70" spans="1:8" x14ac:dyDescent="0.2">
      <c r="A70" t="s">
        <v>562</v>
      </c>
      <c r="B70" t="s">
        <v>876</v>
      </c>
      <c r="C70">
        <v>55127</v>
      </c>
      <c r="F70" s="11" t="s">
        <v>562</v>
      </c>
      <c r="G70" s="11" t="s">
        <v>876</v>
      </c>
      <c r="H70" s="11">
        <v>55127</v>
      </c>
    </row>
    <row r="71" spans="1:8" x14ac:dyDescent="0.2">
      <c r="A71" t="s">
        <v>448</v>
      </c>
      <c r="B71" t="s">
        <v>876</v>
      </c>
      <c r="C71">
        <v>55128</v>
      </c>
      <c r="F71" s="11" t="s">
        <v>448</v>
      </c>
      <c r="G71" s="11" t="s">
        <v>876</v>
      </c>
      <c r="H71" s="11">
        <v>55128</v>
      </c>
    </row>
    <row r="72" spans="1:8" x14ac:dyDescent="0.2">
      <c r="A72" t="s">
        <v>332</v>
      </c>
      <c r="B72" t="s">
        <v>876</v>
      </c>
      <c r="C72">
        <v>55129</v>
      </c>
      <c r="F72" s="11" t="s">
        <v>332</v>
      </c>
      <c r="G72" s="11" t="s">
        <v>876</v>
      </c>
      <c r="H72" s="11">
        <v>55129</v>
      </c>
    </row>
    <row r="73" spans="1:8" x14ac:dyDescent="0.2">
      <c r="A73" t="s">
        <v>734</v>
      </c>
      <c r="B73" t="s">
        <v>876</v>
      </c>
      <c r="C73">
        <v>55130</v>
      </c>
      <c r="F73" s="11" t="s">
        <v>734</v>
      </c>
      <c r="G73" s="11" t="s">
        <v>876</v>
      </c>
      <c r="H73" s="11">
        <v>55130</v>
      </c>
    </row>
    <row r="74" spans="1:8" x14ac:dyDescent="0.2">
      <c r="A74" t="s">
        <v>729</v>
      </c>
      <c r="B74" t="s">
        <v>876</v>
      </c>
      <c r="C74">
        <v>55137</v>
      </c>
      <c r="F74" s="11" t="s">
        <v>729</v>
      </c>
      <c r="G74" s="11" t="s">
        <v>876</v>
      </c>
      <c r="H74" s="11">
        <v>55137</v>
      </c>
    </row>
    <row r="75" spans="1:8" x14ac:dyDescent="0.2">
      <c r="A75" t="s">
        <v>684</v>
      </c>
      <c r="B75" t="s">
        <v>876</v>
      </c>
      <c r="C75">
        <v>55138</v>
      </c>
      <c r="F75" s="11" t="s">
        <v>684</v>
      </c>
      <c r="G75" s="11" t="s">
        <v>876</v>
      </c>
      <c r="H75" s="11">
        <v>55138</v>
      </c>
    </row>
    <row r="76" spans="1:8" x14ac:dyDescent="0.2">
      <c r="A76" t="s">
        <v>333</v>
      </c>
      <c r="B76" s="3" t="s">
        <v>876</v>
      </c>
      <c r="C76">
        <v>55140</v>
      </c>
      <c r="F76" s="11" t="s">
        <v>333</v>
      </c>
      <c r="G76" s="10" t="s">
        <v>876</v>
      </c>
      <c r="H76" s="11">
        <v>55140</v>
      </c>
    </row>
    <row r="77" spans="1:8" x14ac:dyDescent="0.2">
      <c r="A77" t="s">
        <v>334</v>
      </c>
      <c r="B77" s="3" t="s">
        <v>876</v>
      </c>
      <c r="C77">
        <v>55141</v>
      </c>
      <c r="F77" s="11" t="s">
        <v>334</v>
      </c>
      <c r="G77" s="10" t="s">
        <v>876</v>
      </c>
      <c r="H77" s="11">
        <v>55141</v>
      </c>
    </row>
    <row r="78" spans="1:8" x14ac:dyDescent="0.2">
      <c r="A78" t="s">
        <v>513</v>
      </c>
      <c r="B78" t="s">
        <v>876</v>
      </c>
      <c r="C78">
        <v>55142</v>
      </c>
      <c r="F78" s="11" t="s">
        <v>513</v>
      </c>
      <c r="G78" s="11" t="s">
        <v>876</v>
      </c>
      <c r="H78" s="11">
        <v>55142</v>
      </c>
    </row>
    <row r="79" spans="1:8" x14ac:dyDescent="0.2">
      <c r="A79" t="s">
        <v>521</v>
      </c>
      <c r="B79" t="s">
        <v>876</v>
      </c>
      <c r="C79">
        <v>55144</v>
      </c>
      <c r="F79" s="11" t="s">
        <v>521</v>
      </c>
      <c r="G79" s="11" t="s">
        <v>876</v>
      </c>
      <c r="H79" s="11">
        <v>55144</v>
      </c>
    </row>
    <row r="80" spans="1:8" x14ac:dyDescent="0.2">
      <c r="A80" t="s">
        <v>400</v>
      </c>
      <c r="B80" t="s">
        <v>876</v>
      </c>
      <c r="C80">
        <v>55148</v>
      </c>
      <c r="F80" s="11" t="s">
        <v>400</v>
      </c>
      <c r="G80" s="11" t="s">
        <v>876</v>
      </c>
      <c r="H80" s="11">
        <v>55148</v>
      </c>
    </row>
    <row r="81" spans="1:8" x14ac:dyDescent="0.2">
      <c r="A81" t="s">
        <v>560</v>
      </c>
      <c r="B81" t="s">
        <v>876</v>
      </c>
      <c r="C81">
        <v>55152</v>
      </c>
      <c r="F81" s="11" t="s">
        <v>560</v>
      </c>
      <c r="G81" s="11" t="s">
        <v>876</v>
      </c>
      <c r="H81" s="11">
        <v>55152</v>
      </c>
    </row>
    <row r="82" spans="1:8" x14ac:dyDescent="0.2">
      <c r="A82" t="s">
        <v>657</v>
      </c>
      <c r="B82" t="s">
        <v>876</v>
      </c>
      <c r="C82">
        <v>55153</v>
      </c>
      <c r="F82" s="11" t="s">
        <v>657</v>
      </c>
      <c r="G82" s="11" t="s">
        <v>876</v>
      </c>
      <c r="H82" s="11">
        <v>55153</v>
      </c>
    </row>
    <row r="83" spans="1:8" x14ac:dyDescent="0.2">
      <c r="A83" t="s">
        <v>585</v>
      </c>
      <c r="B83" t="s">
        <v>876</v>
      </c>
      <c r="C83">
        <v>55154</v>
      </c>
      <c r="F83" s="11" t="s">
        <v>585</v>
      </c>
      <c r="G83" s="11" t="s">
        <v>876</v>
      </c>
      <c r="H83" s="11">
        <v>55154</v>
      </c>
    </row>
    <row r="84" spans="1:8" x14ac:dyDescent="0.2">
      <c r="A84" t="s">
        <v>581</v>
      </c>
      <c r="B84" s="3" t="s">
        <v>876</v>
      </c>
      <c r="C84">
        <v>55155</v>
      </c>
      <c r="F84" s="11" t="s">
        <v>581</v>
      </c>
      <c r="G84" s="10" t="s">
        <v>876</v>
      </c>
      <c r="H84" s="11">
        <v>55155</v>
      </c>
    </row>
    <row r="85" spans="1:8" x14ac:dyDescent="0.2">
      <c r="A85" t="s">
        <v>459</v>
      </c>
      <c r="B85" t="s">
        <v>876</v>
      </c>
      <c r="C85">
        <v>55158</v>
      </c>
      <c r="F85" s="11" t="s">
        <v>459</v>
      </c>
      <c r="G85" s="11" t="s">
        <v>876</v>
      </c>
      <c r="H85" s="11">
        <v>55158</v>
      </c>
    </row>
    <row r="86" spans="1:8" x14ac:dyDescent="0.2">
      <c r="A86" t="s">
        <v>637</v>
      </c>
      <c r="B86" t="s">
        <v>876</v>
      </c>
      <c r="C86">
        <v>55161</v>
      </c>
      <c r="F86" s="11" t="s">
        <v>637</v>
      </c>
      <c r="G86" s="11" t="s">
        <v>876</v>
      </c>
      <c r="H86" s="11">
        <v>55161</v>
      </c>
    </row>
    <row r="87" spans="1:8" x14ac:dyDescent="0.2">
      <c r="A87" t="s">
        <v>609</v>
      </c>
      <c r="B87" t="s">
        <v>876</v>
      </c>
      <c r="C87">
        <v>55162</v>
      </c>
      <c r="F87" s="11" t="s">
        <v>609</v>
      </c>
      <c r="G87" s="11" t="s">
        <v>876</v>
      </c>
      <c r="H87" s="11">
        <v>55162</v>
      </c>
    </row>
    <row r="88" spans="1:8" x14ac:dyDescent="0.2">
      <c r="A88" t="s">
        <v>537</v>
      </c>
      <c r="B88" t="s">
        <v>876</v>
      </c>
      <c r="C88">
        <v>55165</v>
      </c>
      <c r="F88" s="11" t="s">
        <v>537</v>
      </c>
      <c r="G88" s="11" t="s">
        <v>876</v>
      </c>
      <c r="H88" s="11">
        <v>55165</v>
      </c>
    </row>
    <row r="89" spans="1:8" x14ac:dyDescent="0.2">
      <c r="A89" t="s">
        <v>705</v>
      </c>
      <c r="B89" t="s">
        <v>876</v>
      </c>
      <c r="C89">
        <v>55169</v>
      </c>
      <c r="F89" s="11" t="s">
        <v>705</v>
      </c>
      <c r="G89" s="11" t="s">
        <v>876</v>
      </c>
      <c r="H89" s="11">
        <v>55169</v>
      </c>
    </row>
    <row r="90" spans="1:8" x14ac:dyDescent="0.2">
      <c r="A90" t="s">
        <v>553</v>
      </c>
      <c r="B90" t="s">
        <v>876</v>
      </c>
      <c r="C90">
        <v>55170</v>
      </c>
      <c r="F90" s="11" t="s">
        <v>553</v>
      </c>
      <c r="G90" s="11" t="s">
        <v>876</v>
      </c>
      <c r="H90" s="11">
        <v>55170</v>
      </c>
    </row>
    <row r="91" spans="1:8" x14ac:dyDescent="0.2">
      <c r="A91" t="s">
        <v>663</v>
      </c>
      <c r="B91" t="s">
        <v>876</v>
      </c>
      <c r="C91">
        <v>55171</v>
      </c>
      <c r="F91" s="11" t="s">
        <v>663</v>
      </c>
      <c r="G91" s="11" t="s">
        <v>876</v>
      </c>
      <c r="H91" s="11">
        <v>55171</v>
      </c>
    </row>
    <row r="92" spans="1:8" x14ac:dyDescent="0.2">
      <c r="A92" t="s">
        <v>518</v>
      </c>
      <c r="B92" t="s">
        <v>876</v>
      </c>
      <c r="C92">
        <v>55173</v>
      </c>
      <c r="F92" s="11" t="s">
        <v>518</v>
      </c>
      <c r="G92" s="11" t="s">
        <v>876</v>
      </c>
      <c r="H92" s="11">
        <v>55173</v>
      </c>
    </row>
    <row r="93" spans="1:8" x14ac:dyDescent="0.2">
      <c r="A93" t="s">
        <v>341</v>
      </c>
      <c r="B93" t="s">
        <v>876</v>
      </c>
      <c r="C93">
        <v>55174</v>
      </c>
      <c r="F93" s="11" t="s">
        <v>341</v>
      </c>
      <c r="G93" s="11" t="s">
        <v>876</v>
      </c>
      <c r="H93" s="11">
        <v>55174</v>
      </c>
    </row>
    <row r="94" spans="1:8" x14ac:dyDescent="0.2">
      <c r="A94" t="s">
        <v>654</v>
      </c>
      <c r="B94" t="s">
        <v>876</v>
      </c>
      <c r="C94">
        <v>55177</v>
      </c>
      <c r="F94" s="11" t="s">
        <v>654</v>
      </c>
      <c r="G94" s="11" t="s">
        <v>876</v>
      </c>
      <c r="H94" s="11">
        <v>55177</v>
      </c>
    </row>
    <row r="95" spans="1:8" x14ac:dyDescent="0.2">
      <c r="A95" t="s">
        <v>655</v>
      </c>
      <c r="B95" t="s">
        <v>876</v>
      </c>
      <c r="C95">
        <v>55178</v>
      </c>
      <c r="F95" s="11" t="s">
        <v>655</v>
      </c>
      <c r="G95" s="11" t="s">
        <v>876</v>
      </c>
      <c r="H95" s="11">
        <v>55178</v>
      </c>
    </row>
    <row r="96" spans="1:8" x14ac:dyDescent="0.2">
      <c r="A96" t="s">
        <v>646</v>
      </c>
      <c r="B96" t="s">
        <v>876</v>
      </c>
      <c r="C96">
        <v>55185</v>
      </c>
      <c r="F96" s="11" t="s">
        <v>646</v>
      </c>
      <c r="G96" s="11" t="s">
        <v>876</v>
      </c>
      <c r="H96" s="11">
        <v>55185</v>
      </c>
    </row>
    <row r="97" spans="1:8" x14ac:dyDescent="0.2">
      <c r="A97" t="s">
        <v>700</v>
      </c>
      <c r="B97" t="s">
        <v>876</v>
      </c>
      <c r="C97">
        <v>55186</v>
      </c>
      <c r="F97" s="11" t="s">
        <v>700</v>
      </c>
      <c r="G97" s="11" t="s">
        <v>876</v>
      </c>
      <c r="H97" s="11">
        <v>55186</v>
      </c>
    </row>
    <row r="98" spans="1:8" x14ac:dyDescent="0.2">
      <c r="A98" t="s">
        <v>631</v>
      </c>
      <c r="B98" t="s">
        <v>876</v>
      </c>
      <c r="C98">
        <v>55187</v>
      </c>
      <c r="F98" s="11" t="s">
        <v>631</v>
      </c>
      <c r="G98" s="11" t="s">
        <v>876</v>
      </c>
      <c r="H98" s="11">
        <v>55187</v>
      </c>
    </row>
    <row r="99" spans="1:8" x14ac:dyDescent="0.2">
      <c r="A99" t="s">
        <v>493</v>
      </c>
      <c r="B99" t="s">
        <v>876</v>
      </c>
      <c r="C99">
        <v>55188</v>
      </c>
      <c r="F99" s="11" t="s">
        <v>493</v>
      </c>
      <c r="G99" s="11" t="s">
        <v>876</v>
      </c>
      <c r="H99" s="11">
        <v>55188</v>
      </c>
    </row>
    <row r="100" spans="1:8" x14ac:dyDescent="0.2">
      <c r="A100" t="s">
        <v>414</v>
      </c>
      <c r="B100" t="s">
        <v>876</v>
      </c>
      <c r="C100">
        <v>55190</v>
      </c>
      <c r="F100" s="11" t="s">
        <v>414</v>
      </c>
      <c r="G100" s="11" t="s">
        <v>876</v>
      </c>
      <c r="H100" s="11">
        <v>55190</v>
      </c>
    </row>
    <row r="101" spans="1:8" x14ac:dyDescent="0.2">
      <c r="A101" t="s">
        <v>545</v>
      </c>
      <c r="B101" t="s">
        <v>876</v>
      </c>
      <c r="C101">
        <v>55191</v>
      </c>
      <c r="F101" s="11" t="s">
        <v>545</v>
      </c>
      <c r="G101" s="11" t="s">
        <v>876</v>
      </c>
      <c r="H101" s="11">
        <v>55191</v>
      </c>
    </row>
    <row r="102" spans="1:8" x14ac:dyDescent="0.2">
      <c r="A102" t="s">
        <v>463</v>
      </c>
      <c r="B102" t="s">
        <v>876</v>
      </c>
      <c r="C102">
        <v>55192</v>
      </c>
      <c r="F102" s="11" t="s">
        <v>463</v>
      </c>
      <c r="G102" s="11" t="s">
        <v>876</v>
      </c>
      <c r="H102" s="11">
        <v>55192</v>
      </c>
    </row>
    <row r="103" spans="1:8" x14ac:dyDescent="0.2">
      <c r="A103" t="s">
        <v>462</v>
      </c>
      <c r="B103" t="s">
        <v>876</v>
      </c>
      <c r="C103">
        <v>55195</v>
      </c>
      <c r="F103" s="11" t="s">
        <v>462</v>
      </c>
      <c r="G103" s="11" t="s">
        <v>876</v>
      </c>
      <c r="H103" s="11">
        <v>55195</v>
      </c>
    </row>
    <row r="104" spans="1:8" x14ac:dyDescent="0.2">
      <c r="A104" t="s">
        <v>424</v>
      </c>
      <c r="B104" t="s">
        <v>876</v>
      </c>
      <c r="C104">
        <v>55201</v>
      </c>
      <c r="F104" s="11" t="s">
        <v>424</v>
      </c>
      <c r="G104" s="11" t="s">
        <v>876</v>
      </c>
      <c r="H104" s="11">
        <v>55201</v>
      </c>
    </row>
    <row r="105" spans="1:8" x14ac:dyDescent="0.2">
      <c r="A105" t="s">
        <v>425</v>
      </c>
      <c r="B105" s="3" t="s">
        <v>876</v>
      </c>
      <c r="C105">
        <v>55202</v>
      </c>
      <c r="F105" s="11" t="s">
        <v>425</v>
      </c>
      <c r="G105" s="10" t="s">
        <v>876</v>
      </c>
      <c r="H105" s="11">
        <v>55202</v>
      </c>
    </row>
    <row r="106" spans="1:8" x14ac:dyDescent="0.2">
      <c r="A106" t="s">
        <v>512</v>
      </c>
      <c r="B106" t="s">
        <v>876</v>
      </c>
      <c r="C106">
        <v>55204</v>
      </c>
      <c r="F106" s="11" t="s">
        <v>512</v>
      </c>
      <c r="G106" s="11" t="s">
        <v>876</v>
      </c>
      <c r="H106" s="11">
        <v>55204</v>
      </c>
    </row>
    <row r="107" spans="1:8" x14ac:dyDescent="0.2">
      <c r="A107" t="s">
        <v>385</v>
      </c>
      <c r="B107" t="s">
        <v>876</v>
      </c>
      <c r="C107">
        <v>55205</v>
      </c>
      <c r="F107" s="11" t="s">
        <v>385</v>
      </c>
      <c r="G107" s="11" t="s">
        <v>876</v>
      </c>
      <c r="H107" s="11">
        <v>55205</v>
      </c>
    </row>
    <row r="108" spans="1:8" x14ac:dyDescent="0.2">
      <c r="A108" t="s">
        <v>541</v>
      </c>
      <c r="B108" t="s">
        <v>876</v>
      </c>
      <c r="C108">
        <v>55206</v>
      </c>
      <c r="F108" s="11" t="s">
        <v>541</v>
      </c>
      <c r="G108" s="11" t="s">
        <v>876</v>
      </c>
      <c r="H108" s="11">
        <v>55206</v>
      </c>
    </row>
    <row r="109" spans="1:8" x14ac:dyDescent="0.2">
      <c r="A109" t="s">
        <v>668</v>
      </c>
      <c r="B109" t="s">
        <v>876</v>
      </c>
      <c r="C109">
        <v>55207</v>
      </c>
      <c r="F109" s="11" t="s">
        <v>668</v>
      </c>
      <c r="G109" s="11" t="s">
        <v>876</v>
      </c>
      <c r="H109" s="11">
        <v>55207</v>
      </c>
    </row>
    <row r="110" spans="1:8" x14ac:dyDescent="0.2">
      <c r="A110" t="s">
        <v>483</v>
      </c>
      <c r="B110" t="s">
        <v>876</v>
      </c>
      <c r="C110">
        <v>55210</v>
      </c>
      <c r="F110" s="11" t="s">
        <v>483</v>
      </c>
      <c r="G110" s="11" t="s">
        <v>876</v>
      </c>
      <c r="H110" s="11">
        <v>55210</v>
      </c>
    </row>
    <row r="111" spans="1:8" x14ac:dyDescent="0.2">
      <c r="A111" t="s">
        <v>726</v>
      </c>
      <c r="B111" t="s">
        <v>876</v>
      </c>
      <c r="C111">
        <v>55214</v>
      </c>
      <c r="F111" s="11" t="s">
        <v>726</v>
      </c>
      <c r="G111" s="11" t="s">
        <v>876</v>
      </c>
      <c r="H111" s="11">
        <v>55214</v>
      </c>
    </row>
    <row r="112" spans="1:8" x14ac:dyDescent="0.2">
      <c r="A112" t="s">
        <v>727</v>
      </c>
      <c r="B112" t="s">
        <v>876</v>
      </c>
      <c r="C112">
        <v>55215</v>
      </c>
      <c r="F112" s="11" t="s">
        <v>727</v>
      </c>
      <c r="G112" s="11" t="s">
        <v>876</v>
      </c>
      <c r="H112" s="11">
        <v>55215</v>
      </c>
    </row>
    <row r="113" spans="1:8" x14ac:dyDescent="0.2">
      <c r="A113" t="s">
        <v>403</v>
      </c>
      <c r="B113" t="s">
        <v>876</v>
      </c>
      <c r="C113">
        <v>55217</v>
      </c>
      <c r="F113" s="11" t="s">
        <v>403</v>
      </c>
      <c r="G113" s="11" t="s">
        <v>876</v>
      </c>
      <c r="H113" s="11">
        <v>55217</v>
      </c>
    </row>
    <row r="114" spans="1:8" x14ac:dyDescent="0.2">
      <c r="A114" t="s">
        <v>358</v>
      </c>
      <c r="B114" t="s">
        <v>876</v>
      </c>
      <c r="C114">
        <v>55218</v>
      </c>
      <c r="F114" s="11" t="s">
        <v>358</v>
      </c>
      <c r="G114" s="11" t="s">
        <v>876</v>
      </c>
      <c r="H114" s="11">
        <v>55218</v>
      </c>
    </row>
    <row r="115" spans="1:8" x14ac:dyDescent="0.2">
      <c r="A115" t="s">
        <v>579</v>
      </c>
      <c r="B115" t="s">
        <v>876</v>
      </c>
      <c r="C115">
        <v>55219</v>
      </c>
      <c r="F115" s="11" t="s">
        <v>579</v>
      </c>
      <c r="G115" s="11" t="s">
        <v>876</v>
      </c>
      <c r="H115" s="11">
        <v>55219</v>
      </c>
    </row>
    <row r="116" spans="1:8" x14ac:dyDescent="0.2">
      <c r="A116" t="s">
        <v>616</v>
      </c>
      <c r="B116" t="s">
        <v>876</v>
      </c>
      <c r="C116">
        <v>55224</v>
      </c>
      <c r="F116" s="11" t="s">
        <v>616</v>
      </c>
      <c r="G116" s="11" t="s">
        <v>876</v>
      </c>
      <c r="H116" s="11">
        <v>55224</v>
      </c>
    </row>
    <row r="117" spans="1:8" x14ac:dyDescent="0.2">
      <c r="A117" t="s">
        <v>451</v>
      </c>
      <c r="B117" t="s">
        <v>876</v>
      </c>
      <c r="C117">
        <v>55227</v>
      </c>
      <c r="F117" s="11" t="s">
        <v>451</v>
      </c>
      <c r="G117" s="11" t="s">
        <v>876</v>
      </c>
      <c r="H117" s="11">
        <v>55227</v>
      </c>
    </row>
    <row r="118" spans="1:8" x14ac:dyDescent="0.2">
      <c r="A118" t="s">
        <v>772</v>
      </c>
      <c r="B118" t="s">
        <v>876</v>
      </c>
      <c r="C118">
        <v>55228</v>
      </c>
      <c r="F118" s="11" t="s">
        <v>772</v>
      </c>
      <c r="G118" s="11" t="s">
        <v>876</v>
      </c>
      <c r="H118" s="11">
        <v>55228</v>
      </c>
    </row>
    <row r="119" spans="1:8" x14ac:dyDescent="0.2">
      <c r="A119" t="s">
        <v>456</v>
      </c>
      <c r="B119" t="s">
        <v>876</v>
      </c>
      <c r="C119">
        <v>55230</v>
      </c>
      <c r="F119" s="11" t="s">
        <v>456</v>
      </c>
      <c r="G119" s="11" t="s">
        <v>876</v>
      </c>
      <c r="H119" s="11">
        <v>55230</v>
      </c>
    </row>
    <row r="120" spans="1:8" x14ac:dyDescent="0.2">
      <c r="A120" t="s">
        <v>428</v>
      </c>
      <c r="B120" t="s">
        <v>876</v>
      </c>
      <c r="C120">
        <v>55233</v>
      </c>
      <c r="F120" s="11" t="s">
        <v>428</v>
      </c>
      <c r="G120" s="11" t="s">
        <v>876</v>
      </c>
      <c r="H120" s="11">
        <v>55233</v>
      </c>
    </row>
    <row r="121" spans="1:8" x14ac:dyDescent="0.2">
      <c r="A121" t="s">
        <v>429</v>
      </c>
      <c r="B121" t="s">
        <v>876</v>
      </c>
      <c r="C121">
        <v>55234</v>
      </c>
      <c r="F121" s="11" t="s">
        <v>429</v>
      </c>
      <c r="G121" s="11" t="s">
        <v>876</v>
      </c>
      <c r="H121" s="11">
        <v>55234</v>
      </c>
    </row>
    <row r="122" spans="1:8" x14ac:dyDescent="0.2">
      <c r="A122" t="s">
        <v>606</v>
      </c>
      <c r="B122" t="s">
        <v>876</v>
      </c>
      <c r="C122">
        <v>55235</v>
      </c>
      <c r="F122" s="11" t="s">
        <v>606</v>
      </c>
      <c r="G122" s="11" t="s">
        <v>876</v>
      </c>
      <c r="H122" s="11">
        <v>55235</v>
      </c>
    </row>
    <row r="123" spans="1:8" x14ac:dyDescent="0.2">
      <c r="A123" t="s">
        <v>561</v>
      </c>
      <c r="B123" t="s">
        <v>876</v>
      </c>
      <c r="C123">
        <v>55236</v>
      </c>
      <c r="F123" s="11" t="s">
        <v>561</v>
      </c>
      <c r="G123" s="11" t="s">
        <v>876</v>
      </c>
      <c r="H123" s="11">
        <v>55236</v>
      </c>
    </row>
    <row r="124" spans="1:8" x14ac:dyDescent="0.2">
      <c r="A124" t="s">
        <v>762</v>
      </c>
      <c r="B124" s="3" t="s">
        <v>876</v>
      </c>
      <c r="C124">
        <v>55240</v>
      </c>
      <c r="F124" s="11" t="s">
        <v>762</v>
      </c>
      <c r="G124" s="10" t="s">
        <v>876</v>
      </c>
      <c r="H124" s="11">
        <v>55240</v>
      </c>
    </row>
    <row r="125" spans="1:8" x14ac:dyDescent="0.2">
      <c r="A125" t="s">
        <v>507</v>
      </c>
      <c r="B125" s="3" t="s">
        <v>876</v>
      </c>
      <c r="C125">
        <v>55241</v>
      </c>
      <c r="F125" s="11" t="s">
        <v>507</v>
      </c>
      <c r="G125" s="10" t="s">
        <v>876</v>
      </c>
      <c r="H125" s="11">
        <v>55241</v>
      </c>
    </row>
    <row r="126" spans="1:8" x14ac:dyDescent="0.2">
      <c r="A126" t="s">
        <v>359</v>
      </c>
      <c r="B126" t="s">
        <v>876</v>
      </c>
      <c r="C126">
        <v>55243</v>
      </c>
      <c r="F126" s="11" t="s">
        <v>359</v>
      </c>
      <c r="G126" s="11" t="s">
        <v>876</v>
      </c>
      <c r="H126" s="11">
        <v>55243</v>
      </c>
    </row>
    <row r="127" spans="1:8" x14ac:dyDescent="0.2">
      <c r="A127" t="s">
        <v>632</v>
      </c>
      <c r="B127" t="s">
        <v>876</v>
      </c>
      <c r="C127">
        <v>55248</v>
      </c>
      <c r="F127" s="11" t="s">
        <v>632</v>
      </c>
      <c r="G127" s="11" t="s">
        <v>876</v>
      </c>
      <c r="H127" s="11">
        <v>55248</v>
      </c>
    </row>
    <row r="128" spans="1:8" x14ac:dyDescent="0.2">
      <c r="A128" t="s">
        <v>752</v>
      </c>
      <c r="B128" t="s">
        <v>876</v>
      </c>
      <c r="C128">
        <v>55250</v>
      </c>
      <c r="F128" s="11" t="s">
        <v>752</v>
      </c>
      <c r="G128" s="11" t="s">
        <v>876</v>
      </c>
      <c r="H128" s="11">
        <v>55250</v>
      </c>
    </row>
    <row r="129" spans="1:8" x14ac:dyDescent="0.2">
      <c r="A129" t="s">
        <v>379</v>
      </c>
      <c r="B129" t="s">
        <v>876</v>
      </c>
      <c r="C129">
        <v>55253</v>
      </c>
      <c r="F129" s="11" t="s">
        <v>379</v>
      </c>
      <c r="G129" s="11" t="s">
        <v>876</v>
      </c>
      <c r="H129" s="11">
        <v>55253</v>
      </c>
    </row>
    <row r="130" spans="1:8" x14ac:dyDescent="0.2">
      <c r="A130" t="s">
        <v>348</v>
      </c>
      <c r="B130" t="s">
        <v>876</v>
      </c>
      <c r="C130">
        <v>55254</v>
      </c>
      <c r="F130" s="11" t="s">
        <v>348</v>
      </c>
      <c r="G130" s="11" t="s">
        <v>876</v>
      </c>
      <c r="H130" s="11">
        <v>55254</v>
      </c>
    </row>
    <row r="131" spans="1:8" x14ac:dyDescent="0.2">
      <c r="A131" t="s">
        <v>580</v>
      </c>
      <c r="B131" t="s">
        <v>876</v>
      </c>
      <c r="C131">
        <v>55255</v>
      </c>
      <c r="F131" s="11" t="s">
        <v>580</v>
      </c>
      <c r="G131" s="11" t="s">
        <v>876</v>
      </c>
      <c r="H131" s="11">
        <v>55255</v>
      </c>
    </row>
    <row r="132" spans="1:8" x14ac:dyDescent="0.2">
      <c r="A132" t="s">
        <v>692</v>
      </c>
      <c r="B132" t="s">
        <v>876</v>
      </c>
      <c r="C132">
        <v>55256</v>
      </c>
      <c r="F132" s="11" t="s">
        <v>692</v>
      </c>
      <c r="G132" s="11" t="s">
        <v>876</v>
      </c>
      <c r="H132" s="11">
        <v>55256</v>
      </c>
    </row>
    <row r="133" spans="1:8" x14ac:dyDescent="0.2">
      <c r="A133" t="s">
        <v>751</v>
      </c>
      <c r="B133" s="3" t="s">
        <v>876</v>
      </c>
      <c r="C133">
        <v>55257</v>
      </c>
      <c r="F133" s="11" t="s">
        <v>751</v>
      </c>
      <c r="G133" s="10" t="s">
        <v>876</v>
      </c>
      <c r="H133" s="11">
        <v>55257</v>
      </c>
    </row>
    <row r="134" spans="1:8" x14ac:dyDescent="0.2">
      <c r="A134" t="s">
        <v>335</v>
      </c>
      <c r="B134" t="s">
        <v>876</v>
      </c>
      <c r="C134">
        <v>55265</v>
      </c>
      <c r="F134" s="11" t="s">
        <v>335</v>
      </c>
      <c r="G134" s="11" t="s">
        <v>876</v>
      </c>
      <c r="H134" s="11">
        <v>55265</v>
      </c>
    </row>
    <row r="135" spans="1:8" x14ac:dyDescent="0.2">
      <c r="A135" t="s">
        <v>527</v>
      </c>
      <c r="B135" t="s">
        <v>876</v>
      </c>
      <c r="C135">
        <v>55266</v>
      </c>
      <c r="F135" s="11" t="s">
        <v>527</v>
      </c>
      <c r="G135" s="11" t="s">
        <v>876</v>
      </c>
      <c r="H135" s="11">
        <v>55266</v>
      </c>
    </row>
    <row r="136" spans="1:8" x14ac:dyDescent="0.2">
      <c r="A136" t="s">
        <v>474</v>
      </c>
      <c r="B136" t="s">
        <v>876</v>
      </c>
      <c r="C136">
        <v>55267</v>
      </c>
      <c r="F136" s="11" t="s">
        <v>474</v>
      </c>
      <c r="G136" s="11" t="s">
        <v>876</v>
      </c>
      <c r="H136" s="11">
        <v>55267</v>
      </c>
    </row>
    <row r="137" spans="1:8" x14ac:dyDescent="0.2">
      <c r="A137" t="s">
        <v>542</v>
      </c>
      <c r="B137" t="s">
        <v>876</v>
      </c>
      <c r="C137">
        <v>55268</v>
      </c>
      <c r="F137" s="11" t="s">
        <v>542</v>
      </c>
      <c r="G137" s="11" t="s">
        <v>876</v>
      </c>
      <c r="H137" s="11">
        <v>55268</v>
      </c>
    </row>
    <row r="138" spans="1:8" x14ac:dyDescent="0.2">
      <c r="A138" t="s">
        <v>469</v>
      </c>
      <c r="B138" t="s">
        <v>876</v>
      </c>
      <c r="C138">
        <v>55269</v>
      </c>
      <c r="F138" s="11" t="s">
        <v>469</v>
      </c>
      <c r="G138" s="11" t="s">
        <v>876</v>
      </c>
      <c r="H138" s="11">
        <v>55269</v>
      </c>
    </row>
    <row r="139" spans="1:8" x14ac:dyDescent="0.2">
      <c r="A139" t="s">
        <v>749</v>
      </c>
      <c r="B139" t="s">
        <v>876</v>
      </c>
      <c r="C139">
        <v>55274</v>
      </c>
      <c r="F139" s="11" t="s">
        <v>749</v>
      </c>
      <c r="G139" s="11" t="s">
        <v>876</v>
      </c>
      <c r="H139" s="11">
        <v>55274</v>
      </c>
    </row>
    <row r="140" spans="1:8" x14ac:dyDescent="0.2">
      <c r="A140" t="s">
        <v>539</v>
      </c>
      <c r="B140" t="s">
        <v>876</v>
      </c>
      <c r="C140">
        <v>55278</v>
      </c>
      <c r="F140" s="11" t="s">
        <v>539</v>
      </c>
      <c r="G140" s="11" t="s">
        <v>876</v>
      </c>
      <c r="H140" s="11">
        <v>55278</v>
      </c>
    </row>
    <row r="141" spans="1:8" x14ac:dyDescent="0.2">
      <c r="A141" t="s">
        <v>540</v>
      </c>
      <c r="B141" t="s">
        <v>876</v>
      </c>
      <c r="C141">
        <v>55279</v>
      </c>
      <c r="F141" s="11" t="s">
        <v>540</v>
      </c>
      <c r="G141" s="11" t="s">
        <v>876</v>
      </c>
      <c r="H141" s="11">
        <v>55279</v>
      </c>
    </row>
    <row r="142" spans="1:8" x14ac:dyDescent="0.2">
      <c r="A142" t="s">
        <v>337</v>
      </c>
      <c r="B142" t="s">
        <v>876</v>
      </c>
      <c r="C142">
        <v>55285</v>
      </c>
      <c r="F142" s="11" t="s">
        <v>337</v>
      </c>
      <c r="G142" s="11" t="s">
        <v>876</v>
      </c>
      <c r="H142" s="11">
        <v>55285</v>
      </c>
    </row>
    <row r="143" spans="1:8" x14ac:dyDescent="0.2">
      <c r="A143" t="s">
        <v>360</v>
      </c>
      <c r="B143" t="s">
        <v>876</v>
      </c>
      <c r="C143">
        <v>55286</v>
      </c>
      <c r="F143" s="11" t="s">
        <v>360</v>
      </c>
      <c r="G143" s="11" t="s">
        <v>876</v>
      </c>
      <c r="H143" s="11">
        <v>55286</v>
      </c>
    </row>
    <row r="144" spans="1:8" x14ac:dyDescent="0.2">
      <c r="A144" t="s">
        <v>361</v>
      </c>
      <c r="B144" t="s">
        <v>876</v>
      </c>
      <c r="C144">
        <v>55288</v>
      </c>
      <c r="F144" s="11" t="s">
        <v>361</v>
      </c>
      <c r="G144" s="11" t="s">
        <v>876</v>
      </c>
      <c r="H144" s="11">
        <v>55288</v>
      </c>
    </row>
    <row r="145" spans="1:8" x14ac:dyDescent="0.2">
      <c r="A145" t="s">
        <v>481</v>
      </c>
      <c r="B145" t="s">
        <v>876</v>
      </c>
      <c r="C145">
        <v>55289</v>
      </c>
      <c r="F145" s="11" t="s">
        <v>481</v>
      </c>
      <c r="G145" s="11" t="s">
        <v>876</v>
      </c>
      <c r="H145" s="11">
        <v>55289</v>
      </c>
    </row>
    <row r="146" spans="1:8" x14ac:dyDescent="0.2">
      <c r="A146" t="s">
        <v>433</v>
      </c>
      <c r="B146" t="s">
        <v>876</v>
      </c>
      <c r="C146">
        <v>55290</v>
      </c>
      <c r="F146" s="11" t="s">
        <v>433</v>
      </c>
      <c r="G146" s="11" t="s">
        <v>876</v>
      </c>
      <c r="H146" s="11">
        <v>55290</v>
      </c>
    </row>
    <row r="147" spans="1:8" x14ac:dyDescent="0.2">
      <c r="A147" t="s">
        <v>763</v>
      </c>
      <c r="B147" t="s">
        <v>876</v>
      </c>
      <c r="C147">
        <v>55291</v>
      </c>
      <c r="F147" s="11" t="s">
        <v>763</v>
      </c>
      <c r="G147" s="11" t="s">
        <v>876</v>
      </c>
      <c r="H147" s="11">
        <v>55291</v>
      </c>
    </row>
    <row r="148" spans="1:8" x14ac:dyDescent="0.2">
      <c r="A148" t="s">
        <v>748</v>
      </c>
      <c r="B148" t="s">
        <v>876</v>
      </c>
      <c r="C148">
        <v>55293</v>
      </c>
      <c r="F148" s="11" t="s">
        <v>748</v>
      </c>
      <c r="G148" s="11" t="s">
        <v>876</v>
      </c>
      <c r="H148" s="11">
        <v>55293</v>
      </c>
    </row>
    <row r="149" spans="1:8" x14ac:dyDescent="0.2">
      <c r="A149" t="s">
        <v>670</v>
      </c>
      <c r="B149" t="s">
        <v>876</v>
      </c>
      <c r="C149">
        <v>55294</v>
      </c>
      <c r="F149" s="11" t="s">
        <v>670</v>
      </c>
      <c r="G149" s="11" t="s">
        <v>876</v>
      </c>
      <c r="H149" s="11">
        <v>55294</v>
      </c>
    </row>
    <row r="150" spans="1:8" x14ac:dyDescent="0.2">
      <c r="A150" t="s">
        <v>593</v>
      </c>
      <c r="B150" t="s">
        <v>876</v>
      </c>
      <c r="C150">
        <v>55296</v>
      </c>
      <c r="F150" s="11" t="s">
        <v>593</v>
      </c>
      <c r="G150" s="11" t="s">
        <v>876</v>
      </c>
      <c r="H150" s="11">
        <v>55296</v>
      </c>
    </row>
    <row r="151" spans="1:8" x14ac:dyDescent="0.2">
      <c r="A151" t="s">
        <v>498</v>
      </c>
      <c r="B151" t="s">
        <v>876</v>
      </c>
      <c r="C151">
        <v>55297</v>
      </c>
      <c r="F151" s="11" t="s">
        <v>498</v>
      </c>
      <c r="G151" s="11" t="s">
        <v>876</v>
      </c>
      <c r="H151" s="11">
        <v>55297</v>
      </c>
    </row>
    <row r="152" spans="1:8" x14ac:dyDescent="0.2">
      <c r="A152" t="s">
        <v>445</v>
      </c>
      <c r="B152" t="s">
        <v>876</v>
      </c>
      <c r="C152">
        <v>55298</v>
      </c>
      <c r="F152" s="11" t="s">
        <v>445</v>
      </c>
      <c r="G152" s="11" t="s">
        <v>876</v>
      </c>
      <c r="H152" s="11">
        <v>55298</v>
      </c>
    </row>
    <row r="153" spans="1:8" x14ac:dyDescent="0.2">
      <c r="A153" t="s">
        <v>457</v>
      </c>
      <c r="B153" s="3" t="s">
        <v>876</v>
      </c>
      <c r="C153">
        <v>55301</v>
      </c>
      <c r="F153" s="11" t="s">
        <v>457</v>
      </c>
      <c r="G153" s="10" t="s">
        <v>876</v>
      </c>
      <c r="H153" s="11">
        <v>55301</v>
      </c>
    </row>
    <row r="154" spans="1:8" x14ac:dyDescent="0.2">
      <c r="A154" t="s">
        <v>750</v>
      </c>
      <c r="B154" s="3" t="s">
        <v>876</v>
      </c>
      <c r="C154">
        <v>55302</v>
      </c>
      <c r="F154" s="11" t="s">
        <v>750</v>
      </c>
      <c r="G154" s="10" t="s">
        <v>876</v>
      </c>
      <c r="H154" s="11">
        <v>55302</v>
      </c>
    </row>
    <row r="155" spans="1:8" x14ac:dyDescent="0.2">
      <c r="A155" t="s">
        <v>447</v>
      </c>
      <c r="B155" t="s">
        <v>876</v>
      </c>
      <c r="C155">
        <v>55303</v>
      </c>
      <c r="F155" s="11" t="s">
        <v>447</v>
      </c>
      <c r="G155" s="11" t="s">
        <v>876</v>
      </c>
      <c r="H155" s="11">
        <v>55303</v>
      </c>
    </row>
    <row r="156" spans="1:8" x14ac:dyDescent="0.2">
      <c r="A156" t="s">
        <v>499</v>
      </c>
      <c r="B156" t="s">
        <v>876</v>
      </c>
      <c r="C156">
        <v>55304</v>
      </c>
      <c r="F156" s="11" t="s">
        <v>499</v>
      </c>
      <c r="G156" s="11" t="s">
        <v>876</v>
      </c>
      <c r="H156" s="11">
        <v>55304</v>
      </c>
    </row>
    <row r="157" spans="1:8" x14ac:dyDescent="0.2">
      <c r="A157" t="s">
        <v>426</v>
      </c>
      <c r="B157" t="s">
        <v>876</v>
      </c>
      <c r="C157">
        <v>55309</v>
      </c>
      <c r="F157" s="11" t="s">
        <v>426</v>
      </c>
      <c r="G157" s="11" t="s">
        <v>876</v>
      </c>
      <c r="H157" s="11">
        <v>55309</v>
      </c>
    </row>
    <row r="158" spans="1:8" x14ac:dyDescent="0.2">
      <c r="A158" t="s">
        <v>724</v>
      </c>
      <c r="B158" t="s">
        <v>876</v>
      </c>
      <c r="C158">
        <v>55312</v>
      </c>
      <c r="F158" s="11" t="s">
        <v>724</v>
      </c>
      <c r="G158" s="11" t="s">
        <v>876</v>
      </c>
      <c r="H158" s="11">
        <v>55312</v>
      </c>
    </row>
    <row r="159" spans="1:8" x14ac:dyDescent="0.2">
      <c r="A159" t="s">
        <v>421</v>
      </c>
      <c r="B159" t="s">
        <v>876</v>
      </c>
      <c r="C159">
        <v>55316</v>
      </c>
      <c r="F159" s="11" t="s">
        <v>421</v>
      </c>
      <c r="G159" s="11" t="s">
        <v>876</v>
      </c>
      <c r="H159" s="11">
        <v>55316</v>
      </c>
    </row>
    <row r="160" spans="1:8" x14ac:dyDescent="0.2">
      <c r="A160" t="s">
        <v>368</v>
      </c>
      <c r="B160" t="s">
        <v>876</v>
      </c>
      <c r="C160">
        <v>55321</v>
      </c>
      <c r="F160" s="11" t="s">
        <v>368</v>
      </c>
      <c r="G160" s="11" t="s">
        <v>876</v>
      </c>
      <c r="H160" s="11">
        <v>55321</v>
      </c>
    </row>
    <row r="161" spans="1:8" x14ac:dyDescent="0.2">
      <c r="A161" t="s">
        <v>756</v>
      </c>
      <c r="B161" t="s">
        <v>876</v>
      </c>
      <c r="C161">
        <v>55322</v>
      </c>
      <c r="F161" s="11" t="s">
        <v>756</v>
      </c>
      <c r="G161" s="11" t="s">
        <v>876</v>
      </c>
      <c r="H161" s="11">
        <v>55322</v>
      </c>
    </row>
    <row r="162" spans="1:8" x14ac:dyDescent="0.2">
      <c r="A162" t="s">
        <v>648</v>
      </c>
      <c r="B162" t="s">
        <v>876</v>
      </c>
      <c r="C162">
        <v>55323</v>
      </c>
      <c r="F162" s="11" t="s">
        <v>648</v>
      </c>
      <c r="G162" s="11" t="s">
        <v>876</v>
      </c>
      <c r="H162" s="11">
        <v>55323</v>
      </c>
    </row>
    <row r="163" spans="1:8" x14ac:dyDescent="0.2">
      <c r="A163" t="s">
        <v>759</v>
      </c>
      <c r="B163" t="s">
        <v>876</v>
      </c>
      <c r="C163">
        <v>55324</v>
      </c>
      <c r="F163" s="11" t="s">
        <v>759</v>
      </c>
      <c r="G163" s="11" t="s">
        <v>876</v>
      </c>
      <c r="H163" s="11">
        <v>55324</v>
      </c>
    </row>
    <row r="164" spans="1:8" x14ac:dyDescent="0.2">
      <c r="A164" t="s">
        <v>595</v>
      </c>
      <c r="B164" t="s">
        <v>876</v>
      </c>
      <c r="C164">
        <v>55325</v>
      </c>
      <c r="F164" s="11" t="s">
        <v>595</v>
      </c>
      <c r="G164" s="11" t="s">
        <v>876</v>
      </c>
      <c r="H164" s="11">
        <v>55325</v>
      </c>
    </row>
    <row r="165" spans="1:8" x14ac:dyDescent="0.2">
      <c r="A165" t="s">
        <v>672</v>
      </c>
      <c r="B165" t="s">
        <v>876</v>
      </c>
      <c r="C165">
        <v>55340</v>
      </c>
      <c r="F165" s="11" t="s">
        <v>672</v>
      </c>
      <c r="G165" s="11" t="s">
        <v>876</v>
      </c>
      <c r="H165" s="11">
        <v>55340</v>
      </c>
    </row>
    <row r="166" spans="1:8" x14ac:dyDescent="0.2">
      <c r="A166" t="s">
        <v>397</v>
      </c>
      <c r="B166" t="s">
        <v>876</v>
      </c>
      <c r="C166">
        <v>55345</v>
      </c>
      <c r="F166" s="11" t="s">
        <v>397</v>
      </c>
      <c r="G166" s="11" t="s">
        <v>876</v>
      </c>
      <c r="H166" s="11">
        <v>55345</v>
      </c>
    </row>
    <row r="167" spans="1:8" x14ac:dyDescent="0.2">
      <c r="A167" t="s">
        <v>398</v>
      </c>
      <c r="B167" t="s">
        <v>876</v>
      </c>
      <c r="C167">
        <v>55346</v>
      </c>
      <c r="F167" s="11" t="s">
        <v>398</v>
      </c>
      <c r="G167" s="11" t="s">
        <v>876</v>
      </c>
      <c r="H167" s="11">
        <v>55346</v>
      </c>
    </row>
    <row r="168" spans="1:8" x14ac:dyDescent="0.2">
      <c r="A168" t="s">
        <v>399</v>
      </c>
      <c r="B168" t="s">
        <v>876</v>
      </c>
      <c r="C168">
        <v>55347</v>
      </c>
      <c r="F168" s="11" t="s">
        <v>399</v>
      </c>
      <c r="G168" s="11" t="s">
        <v>876</v>
      </c>
      <c r="H168" s="11">
        <v>55347</v>
      </c>
    </row>
    <row r="169" spans="1:8" x14ac:dyDescent="0.2">
      <c r="A169" t="s">
        <v>378</v>
      </c>
      <c r="B169" t="s">
        <v>876</v>
      </c>
      <c r="C169">
        <v>55348</v>
      </c>
      <c r="F169" s="11" t="s">
        <v>378</v>
      </c>
      <c r="G169" s="11" t="s">
        <v>876</v>
      </c>
      <c r="H169" s="11">
        <v>55348</v>
      </c>
    </row>
    <row r="170" spans="1:8" x14ac:dyDescent="0.2">
      <c r="A170" t="s">
        <v>377</v>
      </c>
      <c r="B170" t="s">
        <v>876</v>
      </c>
      <c r="C170">
        <v>55351</v>
      </c>
      <c r="F170" s="11" t="s">
        <v>377</v>
      </c>
      <c r="G170" s="11" t="s">
        <v>876</v>
      </c>
      <c r="H170" s="11">
        <v>55351</v>
      </c>
    </row>
    <row r="171" spans="1:8" x14ac:dyDescent="0.2">
      <c r="A171" t="s">
        <v>607</v>
      </c>
      <c r="B171" s="3" t="s">
        <v>876</v>
      </c>
      <c r="C171">
        <v>55355</v>
      </c>
      <c r="F171" s="11" t="s">
        <v>607</v>
      </c>
      <c r="G171" s="10" t="s">
        <v>876</v>
      </c>
      <c r="H171" s="11">
        <v>55355</v>
      </c>
    </row>
    <row r="172" spans="1:8" x14ac:dyDescent="0.2">
      <c r="A172" t="s">
        <v>472</v>
      </c>
      <c r="B172" s="3" t="s">
        <v>876</v>
      </c>
      <c r="C172">
        <v>55356</v>
      </c>
      <c r="F172" s="11" t="s">
        <v>472</v>
      </c>
      <c r="G172" s="10" t="s">
        <v>876</v>
      </c>
      <c r="H172" s="11">
        <v>55356</v>
      </c>
    </row>
    <row r="173" spans="1:8" x14ac:dyDescent="0.2">
      <c r="A173" t="s">
        <v>412</v>
      </c>
      <c r="B173" t="s">
        <v>876</v>
      </c>
      <c r="C173">
        <v>55357</v>
      </c>
      <c r="F173" s="11" t="s">
        <v>412</v>
      </c>
      <c r="G173" s="11" t="s">
        <v>876</v>
      </c>
      <c r="H173" s="11">
        <v>55357</v>
      </c>
    </row>
    <row r="174" spans="1:8" x14ac:dyDescent="0.2">
      <c r="A174" t="s">
        <v>471</v>
      </c>
      <c r="B174" t="s">
        <v>876</v>
      </c>
      <c r="C174">
        <v>55361</v>
      </c>
      <c r="F174" s="11" t="s">
        <v>471</v>
      </c>
      <c r="G174" s="11" t="s">
        <v>876</v>
      </c>
      <c r="H174" s="11">
        <v>55361</v>
      </c>
    </row>
    <row r="175" spans="1:8" x14ac:dyDescent="0.2">
      <c r="A175" t="s">
        <v>454</v>
      </c>
      <c r="B175" t="s">
        <v>876</v>
      </c>
      <c r="C175">
        <v>55363</v>
      </c>
      <c r="F175" s="11" t="s">
        <v>454</v>
      </c>
      <c r="G175" s="11" t="s">
        <v>876</v>
      </c>
      <c r="H175" s="11">
        <v>55363</v>
      </c>
    </row>
    <row r="176" spans="1:8" x14ac:dyDescent="0.2">
      <c r="A176" t="s">
        <v>755</v>
      </c>
      <c r="B176" t="s">
        <v>876</v>
      </c>
      <c r="C176">
        <v>55368</v>
      </c>
      <c r="F176" s="11" t="s">
        <v>755</v>
      </c>
      <c r="G176" s="11" t="s">
        <v>876</v>
      </c>
      <c r="H176" s="11">
        <v>55368</v>
      </c>
    </row>
    <row r="177" spans="1:8" x14ac:dyDescent="0.2">
      <c r="A177" t="s">
        <v>533</v>
      </c>
      <c r="B177" t="s">
        <v>876</v>
      </c>
      <c r="C177">
        <v>55369</v>
      </c>
      <c r="F177" s="11" t="s">
        <v>533</v>
      </c>
      <c r="G177" s="11" t="s">
        <v>876</v>
      </c>
      <c r="H177" s="11">
        <v>55369</v>
      </c>
    </row>
    <row r="178" spans="1:8" x14ac:dyDescent="0.2">
      <c r="A178" t="s">
        <v>430</v>
      </c>
      <c r="B178" t="s">
        <v>876</v>
      </c>
      <c r="C178">
        <v>55370</v>
      </c>
      <c r="F178" s="11" t="s">
        <v>430</v>
      </c>
      <c r="G178" s="11" t="s">
        <v>876</v>
      </c>
      <c r="H178" s="11">
        <v>55370</v>
      </c>
    </row>
    <row r="179" spans="1:8" x14ac:dyDescent="0.2">
      <c r="A179" t="s">
        <v>656</v>
      </c>
      <c r="B179" t="s">
        <v>876</v>
      </c>
      <c r="C179">
        <v>55371</v>
      </c>
      <c r="F179" s="11" t="s">
        <v>656</v>
      </c>
      <c r="G179" s="11" t="s">
        <v>876</v>
      </c>
      <c r="H179" s="11">
        <v>55371</v>
      </c>
    </row>
    <row r="180" spans="1:8" x14ac:dyDescent="0.2">
      <c r="A180" t="s">
        <v>536</v>
      </c>
      <c r="B180" t="s">
        <v>876</v>
      </c>
      <c r="C180">
        <v>55372</v>
      </c>
      <c r="F180" s="11" t="s">
        <v>536</v>
      </c>
      <c r="G180" s="11" t="s">
        <v>876</v>
      </c>
      <c r="H180" s="11">
        <v>55372</v>
      </c>
    </row>
    <row r="181" spans="1:8" x14ac:dyDescent="0.2">
      <c r="A181" t="s">
        <v>647</v>
      </c>
      <c r="B181" t="s">
        <v>876</v>
      </c>
      <c r="C181">
        <v>55373</v>
      </c>
      <c r="F181" s="11" t="s">
        <v>647</v>
      </c>
      <c r="G181" s="11" t="s">
        <v>876</v>
      </c>
      <c r="H181" s="11">
        <v>55373</v>
      </c>
    </row>
    <row r="182" spans="1:8" x14ac:dyDescent="0.2">
      <c r="A182" t="s">
        <v>475</v>
      </c>
      <c r="B182" t="s">
        <v>876</v>
      </c>
      <c r="C182">
        <v>55374</v>
      </c>
      <c r="F182" s="11" t="s">
        <v>475</v>
      </c>
      <c r="G182" s="11" t="s">
        <v>876</v>
      </c>
      <c r="H182" s="11">
        <v>55374</v>
      </c>
    </row>
    <row r="183" spans="1:8" x14ac:dyDescent="0.2">
      <c r="A183" t="s">
        <v>549</v>
      </c>
      <c r="B183" t="s">
        <v>876</v>
      </c>
      <c r="C183">
        <v>55379</v>
      </c>
      <c r="F183" s="11" t="s">
        <v>549</v>
      </c>
      <c r="G183" s="11" t="s">
        <v>876</v>
      </c>
      <c r="H183" s="11">
        <v>55379</v>
      </c>
    </row>
    <row r="184" spans="1:8" x14ac:dyDescent="0.2">
      <c r="A184" t="s">
        <v>627</v>
      </c>
      <c r="B184" t="s">
        <v>876</v>
      </c>
      <c r="C184">
        <v>55381</v>
      </c>
      <c r="F184" s="11" t="s">
        <v>627</v>
      </c>
      <c r="G184" s="11" t="s">
        <v>876</v>
      </c>
      <c r="H184" s="11">
        <v>55381</v>
      </c>
    </row>
    <row r="185" spans="1:8" x14ac:dyDescent="0.2">
      <c r="A185" t="s">
        <v>455</v>
      </c>
      <c r="B185" t="s">
        <v>876</v>
      </c>
      <c r="C185">
        <v>55382</v>
      </c>
      <c r="F185" s="11" t="s">
        <v>455</v>
      </c>
      <c r="G185" s="11" t="s">
        <v>876</v>
      </c>
      <c r="H185" s="11">
        <v>55382</v>
      </c>
    </row>
    <row r="186" spans="1:8" x14ac:dyDescent="0.2">
      <c r="A186" t="s">
        <v>678</v>
      </c>
      <c r="B186" s="3" t="s">
        <v>876</v>
      </c>
      <c r="C186">
        <v>55390</v>
      </c>
      <c r="F186" s="11" t="s">
        <v>678</v>
      </c>
      <c r="G186" s="10" t="s">
        <v>876</v>
      </c>
      <c r="H186" s="11">
        <v>55390</v>
      </c>
    </row>
    <row r="187" spans="1:8" x14ac:dyDescent="0.2">
      <c r="A187" t="s">
        <v>649</v>
      </c>
      <c r="B187" s="3" t="s">
        <v>876</v>
      </c>
      <c r="C187">
        <v>55391</v>
      </c>
      <c r="F187" s="11" t="s">
        <v>649</v>
      </c>
      <c r="G187" s="10" t="s">
        <v>876</v>
      </c>
      <c r="H187" s="11">
        <v>55391</v>
      </c>
    </row>
    <row r="188" spans="1:8" x14ac:dyDescent="0.2">
      <c r="A188" t="s">
        <v>577</v>
      </c>
      <c r="B188" t="s">
        <v>876</v>
      </c>
      <c r="C188">
        <v>55392</v>
      </c>
      <c r="F188" s="11" t="s">
        <v>577</v>
      </c>
      <c r="G188" s="11" t="s">
        <v>876</v>
      </c>
      <c r="H188" s="11">
        <v>55392</v>
      </c>
    </row>
    <row r="189" spans="1:8" x14ac:dyDescent="0.2">
      <c r="A189" t="s">
        <v>613</v>
      </c>
      <c r="B189" t="s">
        <v>876</v>
      </c>
      <c r="C189">
        <v>55393</v>
      </c>
      <c r="F189" s="11" t="s">
        <v>613</v>
      </c>
      <c r="G189" s="11" t="s">
        <v>876</v>
      </c>
      <c r="H189" s="11">
        <v>55393</v>
      </c>
    </row>
    <row r="190" spans="1:8" x14ac:dyDescent="0.2">
      <c r="A190" t="s">
        <v>485</v>
      </c>
      <c r="B190" s="3" t="s">
        <v>876</v>
      </c>
      <c r="C190">
        <v>55395</v>
      </c>
      <c r="F190" s="11" t="s">
        <v>485</v>
      </c>
      <c r="G190" s="10" t="s">
        <v>876</v>
      </c>
      <c r="H190" s="11">
        <v>55395</v>
      </c>
    </row>
    <row r="191" spans="1:8" x14ac:dyDescent="0.2">
      <c r="A191" t="s">
        <v>352</v>
      </c>
      <c r="B191" s="3" t="s">
        <v>876</v>
      </c>
      <c r="C191">
        <v>55396</v>
      </c>
      <c r="F191" s="11" t="s">
        <v>352</v>
      </c>
      <c r="G191" s="10" t="s">
        <v>876</v>
      </c>
      <c r="H191" s="11">
        <v>55396</v>
      </c>
    </row>
    <row r="192" spans="1:8" x14ac:dyDescent="0.2">
      <c r="A192" t="s">
        <v>584</v>
      </c>
      <c r="B192" s="3" t="s">
        <v>876</v>
      </c>
      <c r="C192">
        <v>55397</v>
      </c>
      <c r="F192" s="11" t="s">
        <v>584</v>
      </c>
      <c r="G192" s="10" t="s">
        <v>876</v>
      </c>
      <c r="H192" s="11">
        <v>55397</v>
      </c>
    </row>
    <row r="193" spans="1:8" x14ac:dyDescent="0.2">
      <c r="A193" t="s">
        <v>517</v>
      </c>
      <c r="B193" s="3" t="s">
        <v>876</v>
      </c>
      <c r="C193">
        <v>55400</v>
      </c>
      <c r="F193" s="11" t="s">
        <v>517</v>
      </c>
      <c r="G193" s="10" t="s">
        <v>876</v>
      </c>
      <c r="H193" s="11">
        <v>55400</v>
      </c>
    </row>
    <row r="194" spans="1:8" x14ac:dyDescent="0.2">
      <c r="A194" t="s">
        <v>482</v>
      </c>
      <c r="B194" t="s">
        <v>876</v>
      </c>
      <c r="C194">
        <v>55401</v>
      </c>
      <c r="F194" s="11" t="s">
        <v>482</v>
      </c>
      <c r="G194" s="11" t="s">
        <v>876</v>
      </c>
      <c r="H194" s="11">
        <v>55401</v>
      </c>
    </row>
    <row r="195" spans="1:8" x14ac:dyDescent="0.2">
      <c r="A195" t="s">
        <v>371</v>
      </c>
      <c r="B195" t="s">
        <v>875</v>
      </c>
      <c r="C195">
        <v>54982</v>
      </c>
    </row>
    <row r="196" spans="1:8" x14ac:dyDescent="0.2">
      <c r="A196" t="s">
        <v>691</v>
      </c>
      <c r="B196" t="s">
        <v>875</v>
      </c>
      <c r="C196">
        <v>54983</v>
      </c>
    </row>
    <row r="197" spans="1:8" x14ac:dyDescent="0.2">
      <c r="A197" t="s">
        <v>556</v>
      </c>
      <c r="B197" t="s">
        <v>875</v>
      </c>
      <c r="C197">
        <v>54984</v>
      </c>
    </row>
    <row r="198" spans="1:8" x14ac:dyDescent="0.2">
      <c r="A198" t="s">
        <v>618</v>
      </c>
      <c r="B198" t="s">
        <v>875</v>
      </c>
      <c r="C198">
        <v>54990</v>
      </c>
    </row>
    <row r="199" spans="1:8" x14ac:dyDescent="0.2">
      <c r="A199" t="s">
        <v>336</v>
      </c>
      <c r="B199" t="s">
        <v>875</v>
      </c>
      <c r="C199">
        <v>54992</v>
      </c>
    </row>
    <row r="200" spans="1:8" x14ac:dyDescent="0.2">
      <c r="A200" t="s">
        <v>664</v>
      </c>
      <c r="B200" t="s">
        <v>875</v>
      </c>
      <c r="C200">
        <v>54994</v>
      </c>
    </row>
    <row r="201" spans="1:8" x14ac:dyDescent="0.2">
      <c r="A201" t="s">
        <v>566</v>
      </c>
      <c r="B201" t="s">
        <v>875</v>
      </c>
      <c r="C201">
        <v>54996</v>
      </c>
    </row>
    <row r="202" spans="1:8" x14ac:dyDescent="0.2">
      <c r="A202" t="s">
        <v>443</v>
      </c>
      <c r="B202" t="s">
        <v>875</v>
      </c>
      <c r="C202">
        <v>54997</v>
      </c>
    </row>
    <row r="203" spans="1:8" x14ac:dyDescent="0.2">
      <c r="A203" t="s">
        <v>732</v>
      </c>
      <c r="B203" t="s">
        <v>875</v>
      </c>
      <c r="C203">
        <v>54998</v>
      </c>
    </row>
    <row r="204" spans="1:8" x14ac:dyDescent="0.2">
      <c r="A204" t="s">
        <v>519</v>
      </c>
      <c r="B204" t="s">
        <v>875</v>
      </c>
      <c r="C204">
        <v>54999</v>
      </c>
    </row>
    <row r="205" spans="1:8" x14ac:dyDescent="0.2">
      <c r="A205" t="s">
        <v>520</v>
      </c>
      <c r="B205" t="s">
        <v>875</v>
      </c>
      <c r="C205">
        <v>55000</v>
      </c>
    </row>
    <row r="206" spans="1:8" x14ac:dyDescent="0.2">
      <c r="A206" t="s">
        <v>404</v>
      </c>
      <c r="B206" t="s">
        <v>875</v>
      </c>
      <c r="C206">
        <v>55001</v>
      </c>
    </row>
    <row r="207" spans="1:8" x14ac:dyDescent="0.2">
      <c r="A207" t="s">
        <v>619</v>
      </c>
      <c r="B207" t="s">
        <v>875</v>
      </c>
      <c r="C207">
        <v>55003</v>
      </c>
    </row>
    <row r="208" spans="1:8" x14ac:dyDescent="0.2">
      <c r="A208" t="s">
        <v>620</v>
      </c>
      <c r="B208" t="s">
        <v>875</v>
      </c>
      <c r="C208">
        <v>55004</v>
      </c>
    </row>
    <row r="209" spans="1:3" x14ac:dyDescent="0.2">
      <c r="A209" t="s">
        <v>427</v>
      </c>
      <c r="B209" t="s">
        <v>875</v>
      </c>
      <c r="C209">
        <v>55005</v>
      </c>
    </row>
    <row r="210" spans="1:3" x14ac:dyDescent="0.2">
      <c r="A210" t="s">
        <v>733</v>
      </c>
      <c r="B210" t="s">
        <v>875</v>
      </c>
      <c r="C210">
        <v>55006</v>
      </c>
    </row>
    <row r="211" spans="1:3" x14ac:dyDescent="0.2">
      <c r="A211" t="s">
        <v>444</v>
      </c>
      <c r="B211" t="s">
        <v>875</v>
      </c>
      <c r="C211">
        <v>55008</v>
      </c>
    </row>
    <row r="212" spans="1:3" x14ac:dyDescent="0.2">
      <c r="A212" t="s">
        <v>345</v>
      </c>
      <c r="B212" t="s">
        <v>875</v>
      </c>
      <c r="C212">
        <v>55013</v>
      </c>
    </row>
    <row r="213" spans="1:3" x14ac:dyDescent="0.2">
      <c r="A213" t="s">
        <v>676</v>
      </c>
      <c r="B213" t="s">
        <v>875</v>
      </c>
      <c r="C213">
        <v>55014</v>
      </c>
    </row>
    <row r="214" spans="1:3" x14ac:dyDescent="0.2">
      <c r="A214" t="s">
        <v>565</v>
      </c>
      <c r="B214" t="s">
        <v>875</v>
      </c>
      <c r="C214">
        <v>55015</v>
      </c>
    </row>
    <row r="215" spans="1:3" x14ac:dyDescent="0.2">
      <c r="A215" t="s">
        <v>343</v>
      </c>
      <c r="B215" t="s">
        <v>875</v>
      </c>
      <c r="C215">
        <v>55016</v>
      </c>
    </row>
    <row r="216" spans="1:3" x14ac:dyDescent="0.2">
      <c r="A216" t="s">
        <v>696</v>
      </c>
      <c r="B216" t="s">
        <v>875</v>
      </c>
      <c r="C216">
        <v>55019</v>
      </c>
    </row>
    <row r="217" spans="1:3" x14ac:dyDescent="0.2">
      <c r="A217" t="s">
        <v>723</v>
      </c>
      <c r="B217" t="s">
        <v>875</v>
      </c>
      <c r="C217">
        <v>55022</v>
      </c>
    </row>
    <row r="218" spans="1:3" x14ac:dyDescent="0.2">
      <c r="A218" t="s">
        <v>572</v>
      </c>
      <c r="B218" t="s">
        <v>875</v>
      </c>
      <c r="C218">
        <v>55023</v>
      </c>
    </row>
    <row r="219" spans="1:3" x14ac:dyDescent="0.2">
      <c r="A219" t="s">
        <v>453</v>
      </c>
      <c r="B219" t="s">
        <v>875</v>
      </c>
      <c r="C219">
        <v>55025</v>
      </c>
    </row>
    <row r="220" spans="1:3" x14ac:dyDescent="0.2">
      <c r="A220" t="s">
        <v>625</v>
      </c>
      <c r="B220" t="s">
        <v>875</v>
      </c>
      <c r="C220">
        <v>55027</v>
      </c>
    </row>
    <row r="221" spans="1:3" x14ac:dyDescent="0.2">
      <c r="A221" t="s">
        <v>735</v>
      </c>
      <c r="B221" t="s">
        <v>875</v>
      </c>
      <c r="C221">
        <v>55029</v>
      </c>
    </row>
    <row r="222" spans="1:3" x14ac:dyDescent="0.2">
      <c r="A222" t="s">
        <v>350</v>
      </c>
      <c r="B222" t="s">
        <v>875</v>
      </c>
      <c r="C222">
        <v>55030</v>
      </c>
    </row>
    <row r="223" spans="1:3" x14ac:dyDescent="0.2">
      <c r="A223" t="s">
        <v>614</v>
      </c>
      <c r="B223" t="s">
        <v>875</v>
      </c>
      <c r="C223">
        <v>55034</v>
      </c>
    </row>
    <row r="224" spans="1:3" x14ac:dyDescent="0.2">
      <c r="A224" t="s">
        <v>351</v>
      </c>
      <c r="B224" t="s">
        <v>875</v>
      </c>
      <c r="C224">
        <v>55035</v>
      </c>
    </row>
    <row r="225" spans="1:3" x14ac:dyDescent="0.2">
      <c r="A225" t="s">
        <v>389</v>
      </c>
      <c r="B225" t="s">
        <v>875</v>
      </c>
      <c r="C225">
        <v>55036</v>
      </c>
    </row>
    <row r="226" spans="1:3" x14ac:dyDescent="0.2">
      <c r="A226" t="s">
        <v>681</v>
      </c>
      <c r="B226" t="s">
        <v>875</v>
      </c>
      <c r="C226">
        <v>55037</v>
      </c>
    </row>
    <row r="227" spans="1:3" x14ac:dyDescent="0.2">
      <c r="A227" t="s">
        <v>682</v>
      </c>
      <c r="B227" t="s">
        <v>875</v>
      </c>
      <c r="C227">
        <v>55038</v>
      </c>
    </row>
    <row r="228" spans="1:3" x14ac:dyDescent="0.2">
      <c r="A228" t="s">
        <v>402</v>
      </c>
      <c r="B228" t="s">
        <v>875</v>
      </c>
      <c r="C228">
        <v>55039</v>
      </c>
    </row>
    <row r="229" spans="1:3" x14ac:dyDescent="0.2">
      <c r="A229" t="s">
        <v>503</v>
      </c>
      <c r="B229" t="s">
        <v>875</v>
      </c>
      <c r="C229">
        <v>55040</v>
      </c>
    </row>
    <row r="230" spans="1:3" x14ac:dyDescent="0.2">
      <c r="A230" t="s">
        <v>441</v>
      </c>
      <c r="B230" t="s">
        <v>875</v>
      </c>
      <c r="C230">
        <v>55041</v>
      </c>
    </row>
    <row r="231" spans="1:3" x14ac:dyDescent="0.2">
      <c r="A231" t="s">
        <v>588</v>
      </c>
      <c r="B231" t="s">
        <v>875</v>
      </c>
      <c r="C231">
        <v>55042</v>
      </c>
    </row>
    <row r="232" spans="1:3" x14ac:dyDescent="0.2">
      <c r="A232" t="s">
        <v>570</v>
      </c>
      <c r="B232" t="s">
        <v>875</v>
      </c>
      <c r="C232">
        <v>55044</v>
      </c>
    </row>
    <row r="233" spans="1:3" x14ac:dyDescent="0.2">
      <c r="A233" t="s">
        <v>591</v>
      </c>
      <c r="B233" t="s">
        <v>875</v>
      </c>
      <c r="C233">
        <v>55046</v>
      </c>
    </row>
    <row r="234" spans="1:3" x14ac:dyDescent="0.2">
      <c r="A234" t="s">
        <v>569</v>
      </c>
      <c r="B234" t="s">
        <v>875</v>
      </c>
      <c r="C234">
        <v>55048</v>
      </c>
    </row>
    <row r="235" spans="1:3" x14ac:dyDescent="0.2">
      <c r="A235" t="s">
        <v>757</v>
      </c>
      <c r="B235" t="s">
        <v>875</v>
      </c>
      <c r="C235">
        <v>55049</v>
      </c>
    </row>
    <row r="236" spans="1:3" x14ac:dyDescent="0.2">
      <c r="A236" t="s">
        <v>557</v>
      </c>
      <c r="B236" t="s">
        <v>875</v>
      </c>
      <c r="C236">
        <v>55051</v>
      </c>
    </row>
    <row r="237" spans="1:3" x14ac:dyDescent="0.2">
      <c r="A237" t="s">
        <v>650</v>
      </c>
      <c r="B237" t="s">
        <v>875</v>
      </c>
      <c r="C237">
        <v>55053</v>
      </c>
    </row>
    <row r="238" spans="1:3" x14ac:dyDescent="0.2">
      <c r="A238" t="s">
        <v>760</v>
      </c>
      <c r="B238" t="s">
        <v>875</v>
      </c>
      <c r="C238">
        <v>55058</v>
      </c>
    </row>
    <row r="239" spans="1:3" x14ac:dyDescent="0.2">
      <c r="A239" t="s">
        <v>564</v>
      </c>
      <c r="B239" t="s">
        <v>875</v>
      </c>
      <c r="C239">
        <v>55059</v>
      </c>
    </row>
    <row r="240" spans="1:3" x14ac:dyDescent="0.2">
      <c r="A240" t="s">
        <v>722</v>
      </c>
      <c r="B240" t="s">
        <v>875</v>
      </c>
      <c r="C240">
        <v>55060</v>
      </c>
    </row>
    <row r="241" spans="1:3" x14ac:dyDescent="0.2">
      <c r="A241" t="s">
        <v>634</v>
      </c>
      <c r="B241" t="s">
        <v>875</v>
      </c>
      <c r="C241">
        <v>55061</v>
      </c>
    </row>
    <row r="242" spans="1:3" x14ac:dyDescent="0.2">
      <c r="A242" t="s">
        <v>630</v>
      </c>
      <c r="B242" t="s">
        <v>875</v>
      </c>
      <c r="C242">
        <v>55062</v>
      </c>
    </row>
    <row r="243" spans="1:3" x14ac:dyDescent="0.2">
      <c r="A243" t="s">
        <v>555</v>
      </c>
      <c r="B243" t="s">
        <v>875</v>
      </c>
      <c r="C243">
        <v>55066</v>
      </c>
    </row>
    <row r="244" spans="1:3" x14ac:dyDescent="0.2">
      <c r="A244" t="s">
        <v>690</v>
      </c>
      <c r="B244" t="s">
        <v>875</v>
      </c>
      <c r="C244">
        <v>55071</v>
      </c>
    </row>
    <row r="245" spans="1:3" x14ac:dyDescent="0.2">
      <c r="A245" t="s">
        <v>575</v>
      </c>
      <c r="B245" t="s">
        <v>875</v>
      </c>
      <c r="C245">
        <v>55072</v>
      </c>
    </row>
    <row r="246" spans="1:3" x14ac:dyDescent="0.2">
      <c r="A246" t="s">
        <v>535</v>
      </c>
      <c r="B246" t="s">
        <v>875</v>
      </c>
      <c r="C246">
        <v>55075</v>
      </c>
    </row>
    <row r="247" spans="1:3" x14ac:dyDescent="0.2">
      <c r="A247" t="s">
        <v>590</v>
      </c>
      <c r="B247" t="s">
        <v>875</v>
      </c>
      <c r="C247">
        <v>55078</v>
      </c>
    </row>
    <row r="248" spans="1:3" x14ac:dyDescent="0.2">
      <c r="A248" t="s">
        <v>689</v>
      </c>
      <c r="B248" t="s">
        <v>875</v>
      </c>
      <c r="C248">
        <v>55081</v>
      </c>
    </row>
    <row r="249" spans="1:3" x14ac:dyDescent="0.2">
      <c r="A249" t="s">
        <v>660</v>
      </c>
      <c r="B249" t="s">
        <v>875</v>
      </c>
      <c r="C249">
        <v>55082</v>
      </c>
    </row>
    <row r="250" spans="1:3" x14ac:dyDescent="0.2">
      <c r="A250" t="s">
        <v>548</v>
      </c>
      <c r="B250" t="s">
        <v>875</v>
      </c>
      <c r="C250">
        <v>55083</v>
      </c>
    </row>
    <row r="251" spans="1:3" x14ac:dyDescent="0.2">
      <c r="A251" t="s">
        <v>738</v>
      </c>
      <c r="B251" t="s">
        <v>875</v>
      </c>
      <c r="C251">
        <v>55084</v>
      </c>
    </row>
    <row r="252" spans="1:3" x14ac:dyDescent="0.2">
      <c r="A252" t="s">
        <v>685</v>
      </c>
      <c r="B252" t="s">
        <v>875</v>
      </c>
      <c r="C252">
        <v>55086</v>
      </c>
    </row>
    <row r="253" spans="1:3" x14ac:dyDescent="0.2">
      <c r="A253" t="s">
        <v>641</v>
      </c>
      <c r="B253" t="s">
        <v>875</v>
      </c>
      <c r="C253">
        <v>55090</v>
      </c>
    </row>
    <row r="254" spans="1:3" x14ac:dyDescent="0.2">
      <c r="A254" t="s">
        <v>393</v>
      </c>
      <c r="B254" t="s">
        <v>875</v>
      </c>
      <c r="C254">
        <v>55091</v>
      </c>
    </row>
    <row r="255" spans="1:3" x14ac:dyDescent="0.2">
      <c r="A255" t="s">
        <v>464</v>
      </c>
      <c r="B255" t="s">
        <v>875</v>
      </c>
      <c r="C255">
        <v>55094</v>
      </c>
    </row>
    <row r="256" spans="1:3" x14ac:dyDescent="0.2">
      <c r="A256" t="s">
        <v>410</v>
      </c>
      <c r="B256" t="s">
        <v>875</v>
      </c>
      <c r="C256">
        <v>55095</v>
      </c>
    </row>
    <row r="257" spans="1:3" x14ac:dyDescent="0.2">
      <c r="A257" t="s">
        <v>624</v>
      </c>
      <c r="B257" t="s">
        <v>875</v>
      </c>
      <c r="C257">
        <v>55096</v>
      </c>
    </row>
    <row r="258" spans="1:3" x14ac:dyDescent="0.2">
      <c r="A258" t="s">
        <v>688</v>
      </c>
      <c r="B258" t="s">
        <v>875</v>
      </c>
      <c r="C258">
        <v>55097</v>
      </c>
    </row>
    <row r="259" spans="1:3" x14ac:dyDescent="0.2">
      <c r="A259" t="s">
        <v>574</v>
      </c>
      <c r="B259" t="s">
        <v>875</v>
      </c>
      <c r="C259">
        <v>55107</v>
      </c>
    </row>
    <row r="260" spans="1:3" x14ac:dyDescent="0.2">
      <c r="A260" t="s">
        <v>671</v>
      </c>
      <c r="B260" t="s">
        <v>875</v>
      </c>
      <c r="C260">
        <v>55108</v>
      </c>
    </row>
    <row r="261" spans="1:3" x14ac:dyDescent="0.2">
      <c r="A261" t="s">
        <v>354</v>
      </c>
      <c r="B261" t="s">
        <v>875</v>
      </c>
      <c r="C261">
        <v>55111</v>
      </c>
    </row>
    <row r="262" spans="1:3" x14ac:dyDescent="0.2">
      <c r="A262" t="s">
        <v>675</v>
      </c>
      <c r="B262" t="s">
        <v>875</v>
      </c>
      <c r="C262">
        <v>55113</v>
      </c>
    </row>
    <row r="263" spans="1:3" x14ac:dyDescent="0.2">
      <c r="A263" t="s">
        <v>706</v>
      </c>
      <c r="B263" t="s">
        <v>875</v>
      </c>
      <c r="C263">
        <v>55115</v>
      </c>
    </row>
    <row r="264" spans="1:3" x14ac:dyDescent="0.2">
      <c r="A264" t="s">
        <v>674</v>
      </c>
      <c r="B264" t="s">
        <v>875</v>
      </c>
      <c r="C264">
        <v>55118</v>
      </c>
    </row>
    <row r="265" spans="1:3" x14ac:dyDescent="0.2">
      <c r="A265" t="s">
        <v>622</v>
      </c>
      <c r="B265" t="s">
        <v>875</v>
      </c>
      <c r="C265">
        <v>55119</v>
      </c>
    </row>
    <row r="266" spans="1:3" x14ac:dyDescent="0.2">
      <c r="A266" t="s">
        <v>693</v>
      </c>
      <c r="B266" t="s">
        <v>875</v>
      </c>
      <c r="C266">
        <v>55120</v>
      </c>
    </row>
    <row r="267" spans="1:3" x14ac:dyDescent="0.2">
      <c r="A267" t="s">
        <v>420</v>
      </c>
      <c r="B267" t="s">
        <v>875</v>
      </c>
      <c r="C267">
        <v>55121</v>
      </c>
    </row>
    <row r="268" spans="1:3" x14ac:dyDescent="0.2">
      <c r="A268" t="s">
        <v>694</v>
      </c>
      <c r="B268" t="s">
        <v>875</v>
      </c>
      <c r="C268">
        <v>55122</v>
      </c>
    </row>
    <row r="269" spans="1:3" x14ac:dyDescent="0.2">
      <c r="A269" t="s">
        <v>419</v>
      </c>
      <c r="B269" t="s">
        <v>875</v>
      </c>
      <c r="C269">
        <v>55123</v>
      </c>
    </row>
    <row r="270" spans="1:3" x14ac:dyDescent="0.2">
      <c r="A270" t="s">
        <v>725</v>
      </c>
      <c r="B270" t="s">
        <v>875</v>
      </c>
      <c r="C270">
        <v>55124</v>
      </c>
    </row>
    <row r="271" spans="1:3" x14ac:dyDescent="0.2">
      <c r="A271" t="s">
        <v>721</v>
      </c>
      <c r="B271" t="s">
        <v>875</v>
      </c>
      <c r="C271">
        <v>55126</v>
      </c>
    </row>
    <row r="272" spans="1:3" x14ac:dyDescent="0.2">
      <c r="A272" t="s">
        <v>623</v>
      </c>
      <c r="B272" t="s">
        <v>875</v>
      </c>
      <c r="C272">
        <v>55131</v>
      </c>
    </row>
    <row r="273" spans="1:3" x14ac:dyDescent="0.2">
      <c r="A273" t="s">
        <v>728</v>
      </c>
      <c r="B273" t="s">
        <v>875</v>
      </c>
      <c r="C273">
        <v>55132</v>
      </c>
    </row>
    <row r="274" spans="1:3" x14ac:dyDescent="0.2">
      <c r="A274" t="s">
        <v>349</v>
      </c>
      <c r="B274" t="s">
        <v>875</v>
      </c>
      <c r="C274">
        <v>55133</v>
      </c>
    </row>
    <row r="275" spans="1:3" x14ac:dyDescent="0.2">
      <c r="A275" t="s">
        <v>695</v>
      </c>
      <c r="B275" t="s">
        <v>875</v>
      </c>
      <c r="C275">
        <v>55134</v>
      </c>
    </row>
    <row r="276" spans="1:3" x14ac:dyDescent="0.2">
      <c r="A276" t="s">
        <v>703</v>
      </c>
      <c r="B276" t="s">
        <v>875</v>
      </c>
      <c r="C276">
        <v>55135</v>
      </c>
    </row>
    <row r="277" spans="1:3" x14ac:dyDescent="0.2">
      <c r="A277" t="s">
        <v>466</v>
      </c>
      <c r="B277" t="s">
        <v>875</v>
      </c>
      <c r="C277">
        <v>55136</v>
      </c>
    </row>
    <row r="278" spans="1:3" x14ac:dyDescent="0.2">
      <c r="A278" t="s">
        <v>662</v>
      </c>
      <c r="B278" t="s">
        <v>875</v>
      </c>
      <c r="C278">
        <v>55139</v>
      </c>
    </row>
    <row r="279" spans="1:3" x14ac:dyDescent="0.2">
      <c r="A279" t="s">
        <v>661</v>
      </c>
      <c r="B279" t="s">
        <v>875</v>
      </c>
      <c r="C279">
        <v>55143</v>
      </c>
    </row>
    <row r="280" spans="1:3" x14ac:dyDescent="0.2">
      <c r="A280" t="s">
        <v>338</v>
      </c>
      <c r="B280" t="s">
        <v>875</v>
      </c>
      <c r="C280">
        <v>55145</v>
      </c>
    </row>
    <row r="281" spans="1:3" x14ac:dyDescent="0.2">
      <c r="A281" t="s">
        <v>529</v>
      </c>
      <c r="B281" t="s">
        <v>875</v>
      </c>
      <c r="C281">
        <v>55146</v>
      </c>
    </row>
    <row r="282" spans="1:3" x14ac:dyDescent="0.2">
      <c r="A282" t="s">
        <v>633</v>
      </c>
      <c r="B282" t="s">
        <v>875</v>
      </c>
      <c r="C282">
        <v>55147</v>
      </c>
    </row>
    <row r="283" spans="1:3" x14ac:dyDescent="0.2">
      <c r="A283" t="s">
        <v>698</v>
      </c>
      <c r="B283" t="s">
        <v>875</v>
      </c>
      <c r="C283">
        <v>55149</v>
      </c>
    </row>
    <row r="284" spans="1:3" x14ac:dyDescent="0.2">
      <c r="A284" t="s">
        <v>357</v>
      </c>
      <c r="B284" t="s">
        <v>875</v>
      </c>
      <c r="C284">
        <v>55150</v>
      </c>
    </row>
    <row r="285" spans="1:3" x14ac:dyDescent="0.2">
      <c r="A285" t="s">
        <v>392</v>
      </c>
      <c r="B285" t="s">
        <v>875</v>
      </c>
      <c r="C285">
        <v>55151</v>
      </c>
    </row>
    <row r="286" spans="1:3" x14ac:dyDescent="0.2">
      <c r="A286" t="s">
        <v>363</v>
      </c>
      <c r="B286" t="s">
        <v>875</v>
      </c>
      <c r="C286">
        <v>55156</v>
      </c>
    </row>
    <row r="287" spans="1:3" x14ac:dyDescent="0.2">
      <c r="A287" t="s">
        <v>382</v>
      </c>
      <c r="B287" t="s">
        <v>875</v>
      </c>
      <c r="C287">
        <v>55157</v>
      </c>
    </row>
    <row r="288" spans="1:3" x14ac:dyDescent="0.2">
      <c r="A288" t="s">
        <v>396</v>
      </c>
      <c r="B288" t="s">
        <v>875</v>
      </c>
      <c r="C288">
        <v>55159</v>
      </c>
    </row>
    <row r="289" spans="1:3" x14ac:dyDescent="0.2">
      <c r="A289" t="s">
        <v>610</v>
      </c>
      <c r="B289" t="s">
        <v>875</v>
      </c>
      <c r="C289">
        <v>55160</v>
      </c>
    </row>
    <row r="290" spans="1:3" x14ac:dyDescent="0.2">
      <c r="A290" t="s">
        <v>383</v>
      </c>
      <c r="B290" t="s">
        <v>875</v>
      </c>
      <c r="C290">
        <v>55163</v>
      </c>
    </row>
    <row r="291" spans="1:3" x14ac:dyDescent="0.2">
      <c r="A291" t="s">
        <v>765</v>
      </c>
      <c r="B291" t="s">
        <v>875</v>
      </c>
      <c r="C291">
        <v>55164</v>
      </c>
    </row>
    <row r="292" spans="1:3" x14ac:dyDescent="0.2">
      <c r="A292" t="s">
        <v>468</v>
      </c>
      <c r="B292" t="s">
        <v>875</v>
      </c>
      <c r="C292">
        <v>55166</v>
      </c>
    </row>
    <row r="293" spans="1:3" x14ac:dyDescent="0.2">
      <c r="A293" t="s">
        <v>621</v>
      </c>
      <c r="B293" t="s">
        <v>875</v>
      </c>
      <c r="C293">
        <v>55167</v>
      </c>
    </row>
    <row r="294" spans="1:3" x14ac:dyDescent="0.2">
      <c r="A294" t="s">
        <v>353</v>
      </c>
      <c r="B294" t="s">
        <v>875</v>
      </c>
      <c r="C294">
        <v>55168</v>
      </c>
    </row>
    <row r="295" spans="1:3" x14ac:dyDescent="0.2">
      <c r="A295" t="s">
        <v>372</v>
      </c>
      <c r="B295" t="s">
        <v>875</v>
      </c>
      <c r="C295">
        <v>55172</v>
      </c>
    </row>
    <row r="296" spans="1:3" x14ac:dyDescent="0.2">
      <c r="A296" t="s">
        <v>339</v>
      </c>
      <c r="B296" t="s">
        <v>875</v>
      </c>
      <c r="C296">
        <v>55175</v>
      </c>
    </row>
    <row r="297" spans="1:3" x14ac:dyDescent="0.2">
      <c r="A297" t="s">
        <v>362</v>
      </c>
      <c r="B297" t="s">
        <v>875</v>
      </c>
      <c r="C297">
        <v>55176</v>
      </c>
    </row>
    <row r="298" spans="1:3" x14ac:dyDescent="0.2">
      <c r="A298" t="s">
        <v>642</v>
      </c>
      <c r="B298" t="s">
        <v>875</v>
      </c>
      <c r="C298">
        <v>55179</v>
      </c>
    </row>
    <row r="299" spans="1:3" x14ac:dyDescent="0.2">
      <c r="A299" t="s">
        <v>486</v>
      </c>
      <c r="B299" t="s">
        <v>875</v>
      </c>
      <c r="C299">
        <v>55180</v>
      </c>
    </row>
    <row r="300" spans="1:3" x14ac:dyDescent="0.2">
      <c r="A300" t="s">
        <v>701</v>
      </c>
      <c r="B300" t="s">
        <v>875</v>
      </c>
      <c r="C300">
        <v>55181</v>
      </c>
    </row>
    <row r="301" spans="1:3" x14ac:dyDescent="0.2">
      <c r="A301" t="s">
        <v>653</v>
      </c>
      <c r="B301" t="s">
        <v>875</v>
      </c>
      <c r="C301">
        <v>55182</v>
      </c>
    </row>
    <row r="302" spans="1:3" x14ac:dyDescent="0.2">
      <c r="A302" t="s">
        <v>583</v>
      </c>
      <c r="B302" t="s">
        <v>875</v>
      </c>
      <c r="C302">
        <v>55183</v>
      </c>
    </row>
    <row r="303" spans="1:3" x14ac:dyDescent="0.2">
      <c r="A303" t="s">
        <v>552</v>
      </c>
      <c r="B303" t="s">
        <v>875</v>
      </c>
      <c r="C303">
        <v>55184</v>
      </c>
    </row>
    <row r="304" spans="1:3" x14ac:dyDescent="0.2">
      <c r="A304" t="s">
        <v>502</v>
      </c>
      <c r="B304" t="s">
        <v>875</v>
      </c>
      <c r="C304">
        <v>55189</v>
      </c>
    </row>
    <row r="305" spans="1:3" x14ac:dyDescent="0.2">
      <c r="A305" t="s">
        <v>645</v>
      </c>
      <c r="B305" t="s">
        <v>875</v>
      </c>
      <c r="C305">
        <v>55193</v>
      </c>
    </row>
    <row r="306" spans="1:3" x14ac:dyDescent="0.2">
      <c r="A306" t="s">
        <v>644</v>
      </c>
      <c r="B306" t="s">
        <v>875</v>
      </c>
      <c r="C306">
        <v>55194</v>
      </c>
    </row>
    <row r="307" spans="1:3" x14ac:dyDescent="0.2">
      <c r="A307" t="s">
        <v>605</v>
      </c>
      <c r="B307" t="s">
        <v>875</v>
      </c>
      <c r="C307">
        <v>55196</v>
      </c>
    </row>
    <row r="308" spans="1:3" x14ac:dyDescent="0.2">
      <c r="A308" t="s">
        <v>369</v>
      </c>
      <c r="B308" t="s">
        <v>875</v>
      </c>
      <c r="C308">
        <v>55197</v>
      </c>
    </row>
    <row r="309" spans="1:3" x14ac:dyDescent="0.2">
      <c r="A309" t="s">
        <v>673</v>
      </c>
      <c r="B309" t="s">
        <v>875</v>
      </c>
      <c r="C309">
        <v>55198</v>
      </c>
    </row>
    <row r="310" spans="1:3" x14ac:dyDescent="0.2">
      <c r="A310" t="s">
        <v>665</v>
      </c>
      <c r="B310" t="s">
        <v>875</v>
      </c>
      <c r="C310">
        <v>55199</v>
      </c>
    </row>
    <row r="311" spans="1:3" x14ac:dyDescent="0.2">
      <c r="A311" t="s">
        <v>450</v>
      </c>
      <c r="B311" t="s">
        <v>875</v>
      </c>
      <c r="C311">
        <v>55200</v>
      </c>
    </row>
    <row r="312" spans="1:3" x14ac:dyDescent="0.2">
      <c r="A312" t="s">
        <v>497</v>
      </c>
      <c r="B312" t="s">
        <v>875</v>
      </c>
      <c r="C312">
        <v>55203</v>
      </c>
    </row>
    <row r="313" spans="1:3" x14ac:dyDescent="0.2">
      <c r="A313" t="s">
        <v>667</v>
      </c>
      <c r="B313" t="s">
        <v>875</v>
      </c>
      <c r="C313">
        <v>55208</v>
      </c>
    </row>
    <row r="314" spans="1:3" x14ac:dyDescent="0.2">
      <c r="A314" t="s">
        <v>488</v>
      </c>
      <c r="B314" t="s">
        <v>875</v>
      </c>
      <c r="C314">
        <v>55209</v>
      </c>
    </row>
    <row r="315" spans="1:3" x14ac:dyDescent="0.2">
      <c r="A315" t="s">
        <v>770</v>
      </c>
      <c r="B315" t="s">
        <v>875</v>
      </c>
      <c r="C315">
        <v>55211</v>
      </c>
    </row>
    <row r="316" spans="1:3" x14ac:dyDescent="0.2">
      <c r="A316" t="s">
        <v>771</v>
      </c>
      <c r="B316" t="s">
        <v>875</v>
      </c>
      <c r="C316">
        <v>55212</v>
      </c>
    </row>
    <row r="317" spans="1:3" x14ac:dyDescent="0.2">
      <c r="A317" t="s">
        <v>596</v>
      </c>
      <c r="B317" t="s">
        <v>875</v>
      </c>
      <c r="C317">
        <v>55213</v>
      </c>
    </row>
    <row r="318" spans="1:3" x14ac:dyDescent="0.2">
      <c r="A318" t="s">
        <v>458</v>
      </c>
      <c r="B318" t="s">
        <v>875</v>
      </c>
      <c r="C318">
        <v>55216</v>
      </c>
    </row>
    <row r="319" spans="1:3" x14ac:dyDescent="0.2">
      <c r="A319" t="s">
        <v>652</v>
      </c>
      <c r="B319" t="s">
        <v>875</v>
      </c>
      <c r="C319">
        <v>55220</v>
      </c>
    </row>
    <row r="320" spans="1:3" x14ac:dyDescent="0.2">
      <c r="A320" t="s">
        <v>495</v>
      </c>
      <c r="B320" t="s">
        <v>875</v>
      </c>
      <c r="C320">
        <v>55221</v>
      </c>
    </row>
    <row r="321" spans="1:3" x14ac:dyDescent="0.2">
      <c r="A321" t="s">
        <v>467</v>
      </c>
      <c r="B321" t="s">
        <v>875</v>
      </c>
      <c r="C321">
        <v>55222</v>
      </c>
    </row>
    <row r="322" spans="1:3" x14ac:dyDescent="0.2">
      <c r="A322" t="s">
        <v>344</v>
      </c>
      <c r="B322" t="s">
        <v>875</v>
      </c>
      <c r="C322">
        <v>55223</v>
      </c>
    </row>
    <row r="323" spans="1:3" x14ac:dyDescent="0.2">
      <c r="A323" t="s">
        <v>491</v>
      </c>
      <c r="B323" t="s">
        <v>875</v>
      </c>
      <c r="C323">
        <v>55225</v>
      </c>
    </row>
    <row r="324" spans="1:3" x14ac:dyDescent="0.2">
      <c r="A324" t="s">
        <v>603</v>
      </c>
      <c r="B324" t="s">
        <v>875</v>
      </c>
      <c r="C324">
        <v>55226</v>
      </c>
    </row>
    <row r="325" spans="1:3" x14ac:dyDescent="0.2">
      <c r="A325" t="s">
        <v>669</v>
      </c>
      <c r="B325" t="s">
        <v>875</v>
      </c>
      <c r="C325">
        <v>55229</v>
      </c>
    </row>
    <row r="326" spans="1:3" x14ac:dyDescent="0.2">
      <c r="A326" t="s">
        <v>365</v>
      </c>
      <c r="B326" t="s">
        <v>875</v>
      </c>
      <c r="C326">
        <v>55231</v>
      </c>
    </row>
    <row r="327" spans="1:3" x14ac:dyDescent="0.2">
      <c r="A327" t="s">
        <v>586</v>
      </c>
      <c r="B327" t="s">
        <v>875</v>
      </c>
      <c r="C327">
        <v>55232</v>
      </c>
    </row>
    <row r="328" spans="1:3" x14ac:dyDescent="0.2">
      <c r="A328" t="s">
        <v>615</v>
      </c>
      <c r="B328" t="s">
        <v>875</v>
      </c>
      <c r="C328">
        <v>55237</v>
      </c>
    </row>
    <row r="329" spans="1:3" x14ac:dyDescent="0.2">
      <c r="A329" t="s">
        <v>477</v>
      </c>
      <c r="B329" t="s">
        <v>875</v>
      </c>
      <c r="C329">
        <v>55238</v>
      </c>
    </row>
    <row r="330" spans="1:3" x14ac:dyDescent="0.2">
      <c r="A330" t="s">
        <v>374</v>
      </c>
      <c r="B330" t="s">
        <v>875</v>
      </c>
      <c r="C330">
        <v>55239</v>
      </c>
    </row>
    <row r="331" spans="1:3" x14ac:dyDescent="0.2">
      <c r="A331" t="s">
        <v>500</v>
      </c>
      <c r="B331" t="s">
        <v>875</v>
      </c>
      <c r="C331">
        <v>55242</v>
      </c>
    </row>
    <row r="332" spans="1:3" x14ac:dyDescent="0.2">
      <c r="A332" t="s">
        <v>532</v>
      </c>
      <c r="B332" t="s">
        <v>875</v>
      </c>
      <c r="C332">
        <v>55244</v>
      </c>
    </row>
    <row r="333" spans="1:3" x14ac:dyDescent="0.2">
      <c r="A333" t="s">
        <v>651</v>
      </c>
      <c r="B333" t="s">
        <v>875</v>
      </c>
      <c r="C333">
        <v>55245</v>
      </c>
    </row>
    <row r="334" spans="1:3" x14ac:dyDescent="0.2">
      <c r="A334" t="s">
        <v>384</v>
      </c>
      <c r="B334" t="s">
        <v>875</v>
      </c>
      <c r="C334">
        <v>55246</v>
      </c>
    </row>
    <row r="335" spans="1:3" x14ac:dyDescent="0.2">
      <c r="A335" t="s">
        <v>522</v>
      </c>
      <c r="B335" t="s">
        <v>875</v>
      </c>
      <c r="C335">
        <v>55247</v>
      </c>
    </row>
    <row r="336" spans="1:3" x14ac:dyDescent="0.2">
      <c r="A336" t="s">
        <v>478</v>
      </c>
      <c r="B336" t="s">
        <v>875</v>
      </c>
      <c r="C336">
        <v>55249</v>
      </c>
    </row>
    <row r="337" spans="1:3" x14ac:dyDescent="0.2">
      <c r="A337" t="s">
        <v>473</v>
      </c>
      <c r="B337" t="s">
        <v>875</v>
      </c>
      <c r="C337">
        <v>55251</v>
      </c>
    </row>
    <row r="338" spans="1:3" x14ac:dyDescent="0.2">
      <c r="A338" t="s">
        <v>442</v>
      </c>
      <c r="B338" s="3" t="s">
        <v>875</v>
      </c>
      <c r="C338">
        <v>55252</v>
      </c>
    </row>
    <row r="339" spans="1:3" x14ac:dyDescent="0.2">
      <c r="A339" t="s">
        <v>411</v>
      </c>
      <c r="B339" t="s">
        <v>875</v>
      </c>
      <c r="C339">
        <v>55258</v>
      </c>
    </row>
    <row r="340" spans="1:3" x14ac:dyDescent="0.2">
      <c r="A340" t="s">
        <v>460</v>
      </c>
      <c r="B340" t="s">
        <v>875</v>
      </c>
      <c r="C340">
        <v>55259</v>
      </c>
    </row>
    <row r="341" spans="1:3" x14ac:dyDescent="0.2">
      <c r="A341" t="s">
        <v>355</v>
      </c>
      <c r="B341" t="s">
        <v>875</v>
      </c>
      <c r="C341">
        <v>55260</v>
      </c>
    </row>
    <row r="342" spans="1:3" x14ac:dyDescent="0.2">
      <c r="A342" t="s">
        <v>510</v>
      </c>
      <c r="B342" t="s">
        <v>875</v>
      </c>
      <c r="C342">
        <v>55261</v>
      </c>
    </row>
    <row r="343" spans="1:3" x14ac:dyDescent="0.2">
      <c r="A343" t="s">
        <v>356</v>
      </c>
      <c r="B343" t="s">
        <v>875</v>
      </c>
      <c r="C343">
        <v>55262</v>
      </c>
    </row>
    <row r="344" spans="1:3" x14ac:dyDescent="0.2">
      <c r="A344" t="s">
        <v>386</v>
      </c>
      <c r="B344" t="s">
        <v>875</v>
      </c>
      <c r="C344">
        <v>55263</v>
      </c>
    </row>
    <row r="345" spans="1:3" x14ac:dyDescent="0.2">
      <c r="A345" t="s">
        <v>611</v>
      </c>
      <c r="B345" t="s">
        <v>875</v>
      </c>
      <c r="C345">
        <v>55264</v>
      </c>
    </row>
    <row r="346" spans="1:3" x14ac:dyDescent="0.2">
      <c r="A346" t="s">
        <v>494</v>
      </c>
      <c r="B346" t="s">
        <v>875</v>
      </c>
      <c r="C346">
        <v>55270</v>
      </c>
    </row>
    <row r="347" spans="1:3" x14ac:dyDescent="0.2">
      <c r="A347" t="s">
        <v>629</v>
      </c>
      <c r="B347" t="s">
        <v>875</v>
      </c>
      <c r="C347">
        <v>55271</v>
      </c>
    </row>
    <row r="348" spans="1:3" x14ac:dyDescent="0.2">
      <c r="A348" t="s">
        <v>758</v>
      </c>
      <c r="B348" t="s">
        <v>875</v>
      </c>
      <c r="C348">
        <v>55272</v>
      </c>
    </row>
    <row r="349" spans="1:3" x14ac:dyDescent="0.2">
      <c r="A349" t="s">
        <v>587</v>
      </c>
      <c r="B349" t="s">
        <v>875</v>
      </c>
      <c r="C349">
        <v>55273</v>
      </c>
    </row>
    <row r="350" spans="1:3" x14ac:dyDescent="0.2">
      <c r="A350" t="s">
        <v>582</v>
      </c>
      <c r="B350" t="s">
        <v>875</v>
      </c>
      <c r="C350">
        <v>55275</v>
      </c>
    </row>
    <row r="351" spans="1:3" x14ac:dyDescent="0.2">
      <c r="A351" t="s">
        <v>376</v>
      </c>
      <c r="B351" t="s">
        <v>875</v>
      </c>
      <c r="C351">
        <v>55276</v>
      </c>
    </row>
    <row r="352" spans="1:3" x14ac:dyDescent="0.2">
      <c r="A352" t="s">
        <v>509</v>
      </c>
      <c r="B352" t="s">
        <v>875</v>
      </c>
      <c r="C352">
        <v>55277</v>
      </c>
    </row>
    <row r="353" spans="1:3" x14ac:dyDescent="0.2">
      <c r="A353" t="s">
        <v>767</v>
      </c>
      <c r="B353" t="s">
        <v>875</v>
      </c>
      <c r="C353">
        <v>55280</v>
      </c>
    </row>
    <row r="354" spans="1:3" x14ac:dyDescent="0.2">
      <c r="A354" t="s">
        <v>768</v>
      </c>
      <c r="B354" t="s">
        <v>875</v>
      </c>
      <c r="C354">
        <v>55281</v>
      </c>
    </row>
    <row r="355" spans="1:3" x14ac:dyDescent="0.2">
      <c r="A355" t="s">
        <v>440</v>
      </c>
      <c r="B355" t="s">
        <v>875</v>
      </c>
      <c r="C355">
        <v>55282</v>
      </c>
    </row>
    <row r="356" spans="1:3" x14ac:dyDescent="0.2">
      <c r="A356" t="s">
        <v>406</v>
      </c>
      <c r="B356" t="s">
        <v>875</v>
      </c>
      <c r="C356">
        <v>55283</v>
      </c>
    </row>
    <row r="357" spans="1:3" x14ac:dyDescent="0.2">
      <c r="A357" t="s">
        <v>769</v>
      </c>
      <c r="B357" t="s">
        <v>875</v>
      </c>
      <c r="C357">
        <v>55284</v>
      </c>
    </row>
    <row r="358" spans="1:3" x14ac:dyDescent="0.2">
      <c r="A358" t="s">
        <v>436</v>
      </c>
      <c r="B358" t="s">
        <v>875</v>
      </c>
      <c r="C358">
        <v>55287</v>
      </c>
    </row>
    <row r="359" spans="1:3" x14ac:dyDescent="0.2">
      <c r="A359" t="s">
        <v>600</v>
      </c>
      <c r="B359" t="s">
        <v>875</v>
      </c>
      <c r="C359">
        <v>55292</v>
      </c>
    </row>
    <row r="360" spans="1:3" x14ac:dyDescent="0.2">
      <c r="A360" t="s">
        <v>754</v>
      </c>
      <c r="B360" t="s">
        <v>875</v>
      </c>
      <c r="C360">
        <v>55295</v>
      </c>
    </row>
    <row r="361" spans="1:3" x14ac:dyDescent="0.2">
      <c r="A361" t="s">
        <v>666</v>
      </c>
      <c r="B361" s="3" t="s">
        <v>875</v>
      </c>
      <c r="C361">
        <v>55299</v>
      </c>
    </row>
    <row r="362" spans="1:3" x14ac:dyDescent="0.2">
      <c r="A362" t="s">
        <v>490</v>
      </c>
      <c r="B362" t="s">
        <v>875</v>
      </c>
      <c r="C362">
        <v>55300</v>
      </c>
    </row>
    <row r="363" spans="1:3" x14ac:dyDescent="0.2">
      <c r="A363" t="s">
        <v>597</v>
      </c>
      <c r="B363" t="s">
        <v>875</v>
      </c>
      <c r="C363">
        <v>55305</v>
      </c>
    </row>
    <row r="364" spans="1:3" x14ac:dyDescent="0.2">
      <c r="A364" t="s">
        <v>730</v>
      </c>
      <c r="B364" t="s">
        <v>875</v>
      </c>
      <c r="C364">
        <v>55306</v>
      </c>
    </row>
    <row r="365" spans="1:3" x14ac:dyDescent="0.2">
      <c r="A365" t="s">
        <v>598</v>
      </c>
      <c r="B365" t="s">
        <v>875</v>
      </c>
      <c r="C365">
        <v>55307</v>
      </c>
    </row>
    <row r="366" spans="1:3" x14ac:dyDescent="0.2">
      <c r="A366" t="s">
        <v>599</v>
      </c>
      <c r="B366" t="s">
        <v>875</v>
      </c>
      <c r="C366">
        <v>55308</v>
      </c>
    </row>
    <row r="367" spans="1:3" x14ac:dyDescent="0.2">
      <c r="A367" t="s">
        <v>704</v>
      </c>
      <c r="B367" t="s">
        <v>875</v>
      </c>
      <c r="C367">
        <v>55310</v>
      </c>
    </row>
    <row r="368" spans="1:3" x14ac:dyDescent="0.2">
      <c r="A368" t="s">
        <v>753</v>
      </c>
      <c r="B368" t="s">
        <v>875</v>
      </c>
      <c r="C368">
        <v>55311</v>
      </c>
    </row>
    <row r="369" spans="1:3" x14ac:dyDescent="0.2">
      <c r="A369" t="s">
        <v>364</v>
      </c>
      <c r="B369" t="s">
        <v>875</v>
      </c>
      <c r="C369">
        <v>55313</v>
      </c>
    </row>
    <row r="370" spans="1:3" x14ac:dyDescent="0.2">
      <c r="A370" t="s">
        <v>554</v>
      </c>
      <c r="B370" t="s">
        <v>875</v>
      </c>
      <c r="C370">
        <v>55314</v>
      </c>
    </row>
    <row r="371" spans="1:3" x14ac:dyDescent="0.2">
      <c r="A371" t="s">
        <v>608</v>
      </c>
      <c r="B371" t="s">
        <v>875</v>
      </c>
      <c r="C371">
        <v>55315</v>
      </c>
    </row>
    <row r="372" spans="1:3" x14ac:dyDescent="0.2">
      <c r="A372" t="s">
        <v>465</v>
      </c>
      <c r="B372" t="s">
        <v>875</v>
      </c>
      <c r="C372">
        <v>55317</v>
      </c>
    </row>
    <row r="373" spans="1:3" x14ac:dyDescent="0.2">
      <c r="A373" t="s">
        <v>342</v>
      </c>
      <c r="B373" t="s">
        <v>875</v>
      </c>
      <c r="C373">
        <v>55318</v>
      </c>
    </row>
    <row r="374" spans="1:3" x14ac:dyDescent="0.2">
      <c r="A374" t="s">
        <v>617</v>
      </c>
      <c r="B374" t="s">
        <v>875</v>
      </c>
      <c r="C374">
        <v>55319</v>
      </c>
    </row>
    <row r="375" spans="1:3" x14ac:dyDescent="0.2">
      <c r="A375" t="s">
        <v>524</v>
      </c>
      <c r="B375" t="s">
        <v>875</v>
      </c>
      <c r="C375">
        <v>55320</v>
      </c>
    </row>
    <row r="376" spans="1:3" x14ac:dyDescent="0.2">
      <c r="A376" t="s">
        <v>525</v>
      </c>
      <c r="B376" t="s">
        <v>875</v>
      </c>
      <c r="C376">
        <v>55326</v>
      </c>
    </row>
    <row r="377" spans="1:3" x14ac:dyDescent="0.2">
      <c r="A377" t="s">
        <v>492</v>
      </c>
      <c r="B377" t="s">
        <v>875</v>
      </c>
      <c r="C377">
        <v>55327</v>
      </c>
    </row>
    <row r="378" spans="1:3" x14ac:dyDescent="0.2">
      <c r="A378" t="s">
        <v>405</v>
      </c>
      <c r="B378" t="s">
        <v>875</v>
      </c>
      <c r="C378">
        <v>55328</v>
      </c>
    </row>
    <row r="379" spans="1:3" x14ac:dyDescent="0.2">
      <c r="A379" t="s">
        <v>558</v>
      </c>
      <c r="B379" t="s">
        <v>875</v>
      </c>
      <c r="C379">
        <v>55329</v>
      </c>
    </row>
    <row r="380" spans="1:3" x14ac:dyDescent="0.2">
      <c r="A380" t="s">
        <v>390</v>
      </c>
      <c r="B380" t="s">
        <v>875</v>
      </c>
      <c r="C380">
        <v>55330</v>
      </c>
    </row>
    <row r="381" spans="1:3" x14ac:dyDescent="0.2">
      <c r="A381" t="s">
        <v>508</v>
      </c>
      <c r="B381" t="s">
        <v>875</v>
      </c>
      <c r="C381">
        <v>55331</v>
      </c>
    </row>
    <row r="382" spans="1:3" x14ac:dyDescent="0.2">
      <c r="A382" t="s">
        <v>437</v>
      </c>
      <c r="B382" t="s">
        <v>875</v>
      </c>
      <c r="C382">
        <v>55332</v>
      </c>
    </row>
    <row r="383" spans="1:3" x14ac:dyDescent="0.2">
      <c r="A383" t="s">
        <v>438</v>
      </c>
      <c r="B383" t="s">
        <v>875</v>
      </c>
      <c r="C383">
        <v>55333</v>
      </c>
    </row>
    <row r="384" spans="1:3" x14ac:dyDescent="0.2">
      <c r="A384" t="s">
        <v>439</v>
      </c>
      <c r="B384" t="s">
        <v>875</v>
      </c>
      <c r="C384">
        <v>55334</v>
      </c>
    </row>
    <row r="385" spans="1:3" x14ac:dyDescent="0.2">
      <c r="A385" t="s">
        <v>601</v>
      </c>
      <c r="B385" t="s">
        <v>875</v>
      </c>
      <c r="C385">
        <v>55335</v>
      </c>
    </row>
    <row r="386" spans="1:3" x14ac:dyDescent="0.2">
      <c r="A386" t="s">
        <v>602</v>
      </c>
      <c r="B386" t="s">
        <v>875</v>
      </c>
      <c r="C386">
        <v>55336</v>
      </c>
    </row>
    <row r="387" spans="1:3" x14ac:dyDescent="0.2">
      <c r="A387" t="s">
        <v>567</v>
      </c>
      <c r="B387" t="s">
        <v>875</v>
      </c>
      <c r="C387">
        <v>55337</v>
      </c>
    </row>
    <row r="388" spans="1:3" x14ac:dyDescent="0.2">
      <c r="A388" t="s">
        <v>766</v>
      </c>
      <c r="B388" t="s">
        <v>875</v>
      </c>
      <c r="C388">
        <v>55338</v>
      </c>
    </row>
    <row r="389" spans="1:3" x14ac:dyDescent="0.2">
      <c r="A389" t="s">
        <v>559</v>
      </c>
      <c r="B389" t="s">
        <v>875</v>
      </c>
      <c r="C389">
        <v>55339</v>
      </c>
    </row>
    <row r="390" spans="1:3" x14ac:dyDescent="0.2">
      <c r="A390" t="s">
        <v>635</v>
      </c>
      <c r="B390" t="s">
        <v>875</v>
      </c>
      <c r="C390">
        <v>55341</v>
      </c>
    </row>
    <row r="391" spans="1:3" x14ac:dyDescent="0.2">
      <c r="A391" t="s">
        <v>636</v>
      </c>
      <c r="B391" t="s">
        <v>875</v>
      </c>
      <c r="C391">
        <v>55342</v>
      </c>
    </row>
    <row r="392" spans="1:3" x14ac:dyDescent="0.2">
      <c r="A392" t="s">
        <v>449</v>
      </c>
      <c r="B392" t="s">
        <v>875</v>
      </c>
      <c r="C392">
        <v>55343</v>
      </c>
    </row>
    <row r="393" spans="1:3" x14ac:dyDescent="0.2">
      <c r="A393" t="s">
        <v>418</v>
      </c>
      <c r="B393" t="s">
        <v>875</v>
      </c>
      <c r="C393">
        <v>55344</v>
      </c>
    </row>
    <row r="394" spans="1:3" x14ac:dyDescent="0.2">
      <c r="A394" t="s">
        <v>528</v>
      </c>
      <c r="B394" t="s">
        <v>875</v>
      </c>
      <c r="C394">
        <v>55349</v>
      </c>
    </row>
    <row r="395" spans="1:3" x14ac:dyDescent="0.2">
      <c r="A395" t="s">
        <v>639</v>
      </c>
      <c r="B395" t="s">
        <v>875</v>
      </c>
      <c r="C395">
        <v>55350</v>
      </c>
    </row>
    <row r="396" spans="1:3" x14ac:dyDescent="0.2">
      <c r="A396" t="s">
        <v>476</v>
      </c>
      <c r="B396" t="s">
        <v>875</v>
      </c>
      <c r="C396">
        <v>55352</v>
      </c>
    </row>
    <row r="397" spans="1:3" x14ac:dyDescent="0.2">
      <c r="A397" t="s">
        <v>568</v>
      </c>
      <c r="B397" t="s">
        <v>875</v>
      </c>
      <c r="C397">
        <v>55353</v>
      </c>
    </row>
    <row r="398" spans="1:3" x14ac:dyDescent="0.2">
      <c r="A398" t="s">
        <v>761</v>
      </c>
      <c r="B398" t="s">
        <v>875</v>
      </c>
      <c r="C398">
        <v>55354</v>
      </c>
    </row>
    <row r="399" spans="1:3" x14ac:dyDescent="0.2">
      <c r="A399" t="s">
        <v>496</v>
      </c>
      <c r="B399" t="s">
        <v>875</v>
      </c>
      <c r="C399">
        <v>55358</v>
      </c>
    </row>
    <row r="400" spans="1:3" x14ac:dyDescent="0.2">
      <c r="A400" t="s">
        <v>551</v>
      </c>
      <c r="B400" t="s">
        <v>875</v>
      </c>
      <c r="C400">
        <v>55359</v>
      </c>
    </row>
    <row r="401" spans="1:3" x14ac:dyDescent="0.2">
      <c r="A401" t="s">
        <v>470</v>
      </c>
      <c r="B401" t="s">
        <v>875</v>
      </c>
      <c r="C401">
        <v>55360</v>
      </c>
    </row>
    <row r="402" spans="1:3" x14ac:dyDescent="0.2">
      <c r="A402" t="s">
        <v>415</v>
      </c>
      <c r="B402" t="s">
        <v>875</v>
      </c>
      <c r="C402">
        <v>55362</v>
      </c>
    </row>
    <row r="403" spans="1:3" x14ac:dyDescent="0.2">
      <c r="A403" t="s">
        <v>408</v>
      </c>
      <c r="B403" t="s">
        <v>875</v>
      </c>
      <c r="C403">
        <v>55364</v>
      </c>
    </row>
    <row r="404" spans="1:3" x14ac:dyDescent="0.2">
      <c r="A404" t="s">
        <v>487</v>
      </c>
      <c r="B404" t="s">
        <v>875</v>
      </c>
      <c r="C404">
        <v>55365</v>
      </c>
    </row>
    <row r="405" spans="1:3" x14ac:dyDescent="0.2">
      <c r="A405" t="s">
        <v>680</v>
      </c>
      <c r="B405" t="s">
        <v>875</v>
      </c>
      <c r="C405">
        <v>55366</v>
      </c>
    </row>
    <row r="406" spans="1:3" x14ac:dyDescent="0.2">
      <c r="A406" t="s">
        <v>643</v>
      </c>
      <c r="B406" t="s">
        <v>875</v>
      </c>
      <c r="C406">
        <v>55367</v>
      </c>
    </row>
    <row r="407" spans="1:3" x14ac:dyDescent="0.2">
      <c r="A407" t="s">
        <v>446</v>
      </c>
      <c r="B407" t="s">
        <v>875</v>
      </c>
      <c r="C407">
        <v>55375</v>
      </c>
    </row>
    <row r="408" spans="1:3" x14ac:dyDescent="0.2">
      <c r="A408" t="s">
        <v>589</v>
      </c>
      <c r="B408" t="s">
        <v>875</v>
      </c>
      <c r="C408">
        <v>55376</v>
      </c>
    </row>
    <row r="409" spans="1:3" x14ac:dyDescent="0.2">
      <c r="A409" t="s">
        <v>658</v>
      </c>
      <c r="B409" t="s">
        <v>875</v>
      </c>
      <c r="C409">
        <v>55377</v>
      </c>
    </row>
    <row r="410" spans="1:3" x14ac:dyDescent="0.2">
      <c r="A410" t="s">
        <v>659</v>
      </c>
      <c r="B410" t="s">
        <v>875</v>
      </c>
      <c r="C410">
        <v>55378</v>
      </c>
    </row>
    <row r="411" spans="1:3" x14ac:dyDescent="0.2">
      <c r="A411" t="s">
        <v>679</v>
      </c>
      <c r="B411" t="s">
        <v>875</v>
      </c>
      <c r="C411">
        <v>55380</v>
      </c>
    </row>
    <row r="412" spans="1:3" x14ac:dyDescent="0.2">
      <c r="A412" t="s">
        <v>431</v>
      </c>
      <c r="B412" t="s">
        <v>875</v>
      </c>
      <c r="C412">
        <v>55383</v>
      </c>
    </row>
    <row r="413" spans="1:3" x14ac:dyDescent="0.2">
      <c r="A413" t="s">
        <v>683</v>
      </c>
      <c r="B413" t="s">
        <v>875</v>
      </c>
      <c r="C413">
        <v>55384</v>
      </c>
    </row>
    <row r="414" spans="1:3" x14ac:dyDescent="0.2">
      <c r="A414" t="s">
        <v>592</v>
      </c>
      <c r="B414" t="s">
        <v>875</v>
      </c>
      <c r="C414">
        <v>55385</v>
      </c>
    </row>
    <row r="415" spans="1:3" x14ac:dyDescent="0.2">
      <c r="A415" t="s">
        <v>366</v>
      </c>
      <c r="B415" t="s">
        <v>875</v>
      </c>
      <c r="C415">
        <v>55386</v>
      </c>
    </row>
    <row r="416" spans="1:3" x14ac:dyDescent="0.2">
      <c r="A416" t="s">
        <v>516</v>
      </c>
      <c r="B416" t="s">
        <v>875</v>
      </c>
      <c r="C416">
        <v>55387</v>
      </c>
    </row>
    <row r="417" spans="1:3" x14ac:dyDescent="0.2">
      <c r="A417" t="s">
        <v>416</v>
      </c>
      <c r="B417" t="s">
        <v>875</v>
      </c>
      <c r="C417">
        <v>55388</v>
      </c>
    </row>
    <row r="418" spans="1:3" x14ac:dyDescent="0.2">
      <c r="A418" t="s">
        <v>432</v>
      </c>
      <c r="B418" t="s">
        <v>875</v>
      </c>
      <c r="C418">
        <v>55389</v>
      </c>
    </row>
    <row r="419" spans="1:3" x14ac:dyDescent="0.2">
      <c r="A419" t="s">
        <v>573</v>
      </c>
      <c r="B419" t="s">
        <v>875</v>
      </c>
      <c r="C419">
        <v>55394</v>
      </c>
    </row>
    <row r="420" spans="1:3" x14ac:dyDescent="0.2">
      <c r="A420" t="s">
        <v>550</v>
      </c>
      <c r="B420" t="s">
        <v>875</v>
      </c>
      <c r="C420">
        <v>55398</v>
      </c>
    </row>
    <row r="421" spans="1:3" x14ac:dyDescent="0.2">
      <c r="A421" t="s">
        <v>434</v>
      </c>
      <c r="B421" t="s">
        <v>875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readcounts</vt:lpstr>
      <vt:lpstr>amp_prediction</vt:lpstr>
      <vt:lpstr>blastn</vt:lpstr>
      <vt:lpstr>deseq2</vt:lpstr>
      <vt:lpstr>amps_overexpressed_info</vt:lpstr>
      <vt:lpstr>amps_allsamples_info</vt:lpstr>
      <vt:lpstr>workbench_blastn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2023-09-07T21:30:07Z</dcterms:modified>
</cp:coreProperties>
</file>