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ui/Documents/amps_microbiome_2025/docs/"/>
    </mc:Choice>
  </mc:AlternateContent>
  <xr:revisionPtr revIDLastSave="0" documentId="13_ncr:1_{CF2B915E-5365-1145-B62F-D8FC13CF1936}" xr6:coauthVersionLast="47" xr6:coauthVersionMax="47" xr10:uidLastSave="{00000000-0000-0000-0000-000000000000}"/>
  <bookViews>
    <workbookView xWindow="0" yWindow="760" windowWidth="34560" windowHeight="21580" activeTab="3" xr2:uid="{4D42E9DE-6820-2440-BB8C-1FD8983C094A}"/>
  </bookViews>
  <sheets>
    <sheet name="dna_amp3020_fago" sheetId="1" r:id="rId1"/>
    <sheet name="rna_amp3020_fago" sheetId="2" r:id="rId2"/>
    <sheet name="dna_amp3020_bacteria" sheetId="3" r:id="rId3"/>
    <sheet name="rna_amp3020_bacteri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D2" i="4" s="1"/>
  <c r="C3" i="4"/>
  <c r="D3" i="4" s="1"/>
  <c r="C4" i="4"/>
  <c r="D4" i="4"/>
  <c r="C5" i="4"/>
  <c r="D5" i="4"/>
  <c r="C6" i="4"/>
  <c r="D6" i="4" s="1"/>
  <c r="C7" i="4"/>
  <c r="D7" i="4" s="1"/>
  <c r="C8" i="4"/>
  <c r="D8" i="4"/>
  <c r="C9" i="4"/>
  <c r="D9" i="4"/>
  <c r="R6" i="4"/>
  <c r="R7" i="4"/>
  <c r="R8" i="4"/>
  <c r="R9" i="4"/>
  <c r="R2" i="4"/>
  <c r="Q9" i="4"/>
  <c r="Q8" i="4"/>
  <c r="Q7" i="4"/>
  <c r="Q6" i="4"/>
  <c r="Q5" i="4"/>
  <c r="R5" i="4" s="1"/>
  <c r="Q4" i="4"/>
  <c r="R4" i="4" s="1"/>
  <c r="Q3" i="4"/>
  <c r="R3" i="4" s="1"/>
  <c r="Q2" i="4"/>
</calcChain>
</file>

<file path=xl/sharedStrings.xml><?xml version="1.0" encoding="utf-8"?>
<sst xmlns="http://schemas.openxmlformats.org/spreadsheetml/2006/main" count="258" uniqueCount="86">
  <si>
    <t>sample</t>
  </si>
  <si>
    <t>reads</t>
  </si>
  <si>
    <t>relative_abundance</t>
  </si>
  <si>
    <t>log10</t>
  </si>
  <si>
    <t>coverage</t>
  </si>
  <si>
    <t>H-10</t>
  </si>
  <si>
    <t>H-118</t>
  </si>
  <si>
    <t>H-119</t>
  </si>
  <si>
    <t>H-120</t>
  </si>
  <si>
    <t>H-124</t>
  </si>
  <si>
    <t>H-147</t>
  </si>
  <si>
    <t>H-161</t>
  </si>
  <si>
    <t>H-169</t>
  </si>
  <si>
    <t>H-193</t>
  </si>
  <si>
    <t>H-314</t>
  </si>
  <si>
    <t>O-121</t>
  </si>
  <si>
    <t>O-122</t>
  </si>
  <si>
    <t>O-123</t>
  </si>
  <si>
    <t>O-152</t>
  </si>
  <si>
    <t>O-39</t>
  </si>
  <si>
    <t>O-418</t>
  </si>
  <si>
    <t>O-420</t>
  </si>
  <si>
    <t>O-434</t>
  </si>
  <si>
    <t>O-445</t>
  </si>
  <si>
    <t>O-90</t>
  </si>
  <si>
    <t>OMC-124</t>
  </si>
  <si>
    <t>OMC-125</t>
  </si>
  <si>
    <t>OMC-126</t>
  </si>
  <si>
    <t>OMC-288</t>
  </si>
  <si>
    <t>OMC-446</t>
  </si>
  <si>
    <t>OMC-55</t>
  </si>
  <si>
    <t>OMC-64</t>
  </si>
  <si>
    <t>OMC-87</t>
  </si>
  <si>
    <t>H-015</t>
  </si>
  <si>
    <t>O-024</t>
  </si>
  <si>
    <t>O-074</t>
  </si>
  <si>
    <t>O-090</t>
  </si>
  <si>
    <t>OMC-146</t>
  </si>
  <si>
    <t>OMC-153</t>
  </si>
  <si>
    <t>H-164</t>
  </si>
  <si>
    <t>OMC-258</t>
  </si>
  <si>
    <t>015_B4_ribopicker_nonrrna_paired_R1_kneaddata_R1.fq.gz</t>
  </si>
  <si>
    <t>024_B2_ribopicker_nonrrna_paired_R1_kneaddata_R1.fq.gz</t>
  </si>
  <si>
    <t>074_B2_ribopicker_nonrrna_paired_R1_kneaddata_R1.fq.gz</t>
  </si>
  <si>
    <t>090_subseq_ribopicker_nonrrna_paired_R1_kneaddata_R1.fq.gz</t>
  </si>
  <si>
    <t>146_B1_ribopicker_nonrrna_paired_R1_kneaddata_R1.fq.gz</t>
  </si>
  <si>
    <t>153_B3_ribopicker_nonrrna_paired_R1_kneaddata_R1.fq.gz</t>
  </si>
  <si>
    <t>164_B1_ribopicker_nonrrna_paired_R1_kneaddata_R1.fq.gz</t>
  </si>
  <si>
    <t>258_B3_ribopicker_nonrrna_paired_R1_kneaddata_R1.fq.gz</t>
  </si>
  <si>
    <t>Final-All_ViralReads_H-10_R1.fq.gz</t>
  </si>
  <si>
    <t>Final-All_ViralReads_H-118_R1.fq.gz</t>
  </si>
  <si>
    <t>Final-All_ViralReads_H-119_R1.fq.gz</t>
  </si>
  <si>
    <t>Final-All_ViralReads_H-120_R1.fq.gz</t>
  </si>
  <si>
    <t>Final-All_ViralReads_H-124_R1.fq.gz</t>
  </si>
  <si>
    <t>Final-All_ViralReads_H-147_R1.fq.gz</t>
  </si>
  <si>
    <t>Final-All_ViralReads_H-161_R1.fq.gz</t>
  </si>
  <si>
    <t>Final-All_ViralReads_H-169_R1.fq.gz</t>
  </si>
  <si>
    <t>Final-All_ViralReads_H-193_R1.fq.gz</t>
  </si>
  <si>
    <t>Final-All_ViralReads_H-314_R1.fq.gz</t>
  </si>
  <si>
    <t>Final-All_ViralReads_O-121_R1.fq.gz</t>
  </si>
  <si>
    <t>Final-All_ViralReads_O-122_R1.fq.gz</t>
  </si>
  <si>
    <t>Final-All_ViralReads_O-123_R1.fq.gz</t>
  </si>
  <si>
    <t>Final-All_ViralReads_O-152_R1.fq.gz</t>
  </si>
  <si>
    <t>Final-All_ViralReads_O-39_R1.fq.gz</t>
  </si>
  <si>
    <t>Final-All_ViralReads_O-418_R1.fq.gz</t>
  </si>
  <si>
    <t>Final-All_ViralReads_O-420_R1.fq.gz</t>
  </si>
  <si>
    <t>Final-All_ViralReads_O-434_R1.fq.gz</t>
  </si>
  <si>
    <t>Final-All_ViralReads_O-445_R1.fq.gz</t>
  </si>
  <si>
    <t>Final-All_ViralReads_O-90_R1.fq.gz</t>
  </si>
  <si>
    <t>Final-All_ViralReads_OMC-124_R1.fq.gz</t>
  </si>
  <si>
    <t>Final-All_ViralReads_OMC-125_R1.fq.gz</t>
  </si>
  <si>
    <t>Final-All_ViralReads_OMC-126_R1.fq.gz</t>
  </si>
  <si>
    <t>Final-All_ViralReads_OMC-288_R1.fq.gz</t>
  </si>
  <si>
    <t>Final-All_ViralReads_OMC-446_R1.fq.gz</t>
  </si>
  <si>
    <t>Final-All_ViralReads_OMC-55_R1.fq.gz</t>
  </si>
  <si>
    <t>Final-All_ViralReads_OMC-64_R1.fq.gz</t>
  </si>
  <si>
    <t>Final-All_ViralReads_OMC-87_R1.fq.gz</t>
  </si>
  <si>
    <t>viral_allsamples_R1.fq.gz</t>
  </si>
  <si>
    <t>015_B4</t>
  </si>
  <si>
    <t>024_B2</t>
  </si>
  <si>
    <t>074_B2</t>
  </si>
  <si>
    <t>090_subseq</t>
  </si>
  <si>
    <t>146_B1</t>
  </si>
  <si>
    <t>153_B3</t>
  </si>
  <si>
    <t>164_B1</t>
  </si>
  <si>
    <t>258_B3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</si>
</sst>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sv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sv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sv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svg"/><Relationship Id="rId4" Type="http://schemas.openxmlformats.org/officeDocument/2006/relationships/image" Target="../media/image15.png"/><Relationship Id="rId9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63499</xdr:colOff>
      <xdr:row>66</xdr:row>
      <xdr:rowOff>33867</xdr:rowOff>
    </xdr:from>
    <xdr:to>
      <xdr:col>13</xdr:col>
      <xdr:colOff>126998</xdr:colOff>
      <xdr:row>87</xdr:row>
      <xdr:rowOff>148167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21255E-2A06-00C2-289D-9D51C962F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6499" y="13445067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80434</xdr:colOff>
      <xdr:row>43</xdr:row>
      <xdr:rowOff>198967</xdr:rowOff>
    </xdr:from>
    <xdr:to>
      <xdr:col>13</xdr:col>
      <xdr:colOff>143933</xdr:colOff>
      <xdr:row>65</xdr:row>
      <xdr:rowOff>110067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72B642-E154-FC83-5A25-FA61CE50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33434" y="8936567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22</xdr:row>
      <xdr:rowOff>29633</xdr:rowOff>
    </xdr:from>
    <xdr:to>
      <xdr:col>13</xdr:col>
      <xdr:colOff>76199</xdr:colOff>
      <xdr:row>43</xdr:row>
      <xdr:rowOff>143933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4C3AC5-1C0D-FE56-4EE8-34E67868C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5700" y="4500033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88901</xdr:colOff>
      <xdr:row>0</xdr:row>
      <xdr:rowOff>0</xdr:rowOff>
    </xdr:from>
    <xdr:to>
      <xdr:col>13</xdr:col>
      <xdr:colOff>152400</xdr:colOff>
      <xdr:row>21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BBFD22-852A-3D5E-A4C2-14206E6BF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67301" y="0"/>
          <a:ext cx="5871633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65615</xdr:colOff>
      <xdr:row>66</xdr:row>
      <xdr:rowOff>33867</xdr:rowOff>
    </xdr:from>
    <xdr:to>
      <xdr:col>28</xdr:col>
      <xdr:colOff>99481</xdr:colOff>
      <xdr:row>87</xdr:row>
      <xdr:rowOff>148167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E73FB9-266A-7949-9ADC-80572AF6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19284948" y="13445067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82550</xdr:colOff>
      <xdr:row>43</xdr:row>
      <xdr:rowOff>198967</xdr:rowOff>
    </xdr:from>
    <xdr:to>
      <xdr:col>28</xdr:col>
      <xdr:colOff>116416</xdr:colOff>
      <xdr:row>65</xdr:row>
      <xdr:rowOff>110067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D5FB76-8EB2-FB49-8EC0-0F57C990A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19301883" y="8936567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14816</xdr:colOff>
      <xdr:row>22</xdr:row>
      <xdr:rowOff>29633</xdr:rowOff>
    </xdr:from>
    <xdr:to>
      <xdr:col>28</xdr:col>
      <xdr:colOff>48682</xdr:colOff>
      <xdr:row>43</xdr:row>
      <xdr:rowOff>143933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5A67A8D-A778-4D40-AE78-AB8F7D3F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19234149" y="4500033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91017</xdr:colOff>
      <xdr:row>0</xdr:row>
      <xdr:rowOff>0</xdr:rowOff>
    </xdr:from>
    <xdr:to>
      <xdr:col>28</xdr:col>
      <xdr:colOff>124883</xdr:colOff>
      <xdr:row>21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3FF2FF-258F-3948-A133-74477E33E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310350" y="0"/>
          <a:ext cx="5842000" cy="438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</xdr:colOff>
      <xdr:row>0</xdr:row>
      <xdr:rowOff>0</xdr:rowOff>
    </xdr:from>
    <xdr:to>
      <xdr:col>13</xdr:col>
      <xdr:colOff>88900</xdr:colOff>
      <xdr:row>21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7ED038-9920-5786-FA5C-C79D2307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78400" y="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23</xdr:row>
      <xdr:rowOff>12700</xdr:rowOff>
    </xdr:from>
    <xdr:to>
      <xdr:col>13</xdr:col>
      <xdr:colOff>76200</xdr:colOff>
      <xdr:row>44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A601D4-760C-A5CC-D9F1-1A048BA32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5700" y="46863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45</xdr:row>
      <xdr:rowOff>190500</xdr:rowOff>
    </xdr:from>
    <xdr:to>
      <xdr:col>13</xdr:col>
      <xdr:colOff>76200</xdr:colOff>
      <xdr:row>67</xdr:row>
      <xdr:rowOff>101600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241B10-E98E-1890-F1E7-85987A004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65700" y="93345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</xdr:colOff>
      <xdr:row>68</xdr:row>
      <xdr:rowOff>152400</xdr:rowOff>
    </xdr:from>
    <xdr:to>
      <xdr:col>13</xdr:col>
      <xdr:colOff>76200</xdr:colOff>
      <xdr:row>90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C85F3BE-8934-8C38-2CE9-E3975B7B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65700" y="139700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12700</xdr:colOff>
      <xdr:row>1</xdr:row>
      <xdr:rowOff>0</xdr:rowOff>
    </xdr:from>
    <xdr:to>
      <xdr:col>28</xdr:col>
      <xdr:colOff>76200</xdr:colOff>
      <xdr:row>22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55BC48-0B74-264C-B6DA-E106DBF82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17373600" y="2032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12700</xdr:rowOff>
    </xdr:from>
    <xdr:to>
      <xdr:col>28</xdr:col>
      <xdr:colOff>63500</xdr:colOff>
      <xdr:row>45</xdr:row>
      <xdr:rowOff>127000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73044D-D7FD-A742-BE6D-37360B237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17360900" y="48895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190500</xdr:rowOff>
    </xdr:from>
    <xdr:to>
      <xdr:col>28</xdr:col>
      <xdr:colOff>63500</xdr:colOff>
      <xdr:row>68</xdr:row>
      <xdr:rowOff>101600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42E6B69-8436-0446-990F-57AB7E310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17360900" y="95377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69</xdr:row>
      <xdr:rowOff>152400</xdr:rowOff>
    </xdr:from>
    <xdr:to>
      <xdr:col>28</xdr:col>
      <xdr:colOff>63500</xdr:colOff>
      <xdr:row>91</xdr:row>
      <xdr:rowOff>63500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89BD1EA-1A6B-7A4E-B1ED-7A9BB69C6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>
        <a:xfrm>
          <a:off x="17360900" y="14173200"/>
          <a:ext cx="5842000" cy="438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736600</xdr:colOff>
      <xdr:row>0</xdr:row>
      <xdr:rowOff>0</xdr:rowOff>
    </xdr:from>
    <xdr:to>
      <xdr:col>28</xdr:col>
      <xdr:colOff>800100</xdr:colOff>
      <xdr:row>21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0A9425-E61B-8F29-250D-6EE91D08F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95900" y="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5</xdr:col>
      <xdr:colOff>774700</xdr:colOff>
      <xdr:row>0</xdr:row>
      <xdr:rowOff>63500</xdr:rowOff>
    </xdr:from>
    <xdr:to>
      <xdr:col>13</xdr:col>
      <xdr:colOff>12700</xdr:colOff>
      <xdr:row>21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62AA6F-ED1F-E066-4603-88F2F4760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26000" y="635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127000</xdr:rowOff>
    </xdr:from>
    <xdr:to>
      <xdr:col>13</xdr:col>
      <xdr:colOff>63500</xdr:colOff>
      <xdr:row>44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C33319-77EC-A514-FCB5-A41820778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76800" y="45974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139700</xdr:rowOff>
    </xdr:from>
    <xdr:to>
      <xdr:col>13</xdr:col>
      <xdr:colOff>61468</xdr:colOff>
      <xdr:row>67</xdr:row>
      <xdr:rowOff>49276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A49FEE-8211-D1F0-48C7-22FD5611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76800" y="9283700"/>
          <a:ext cx="5839968" cy="4379976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67</xdr:row>
      <xdr:rowOff>139700</xdr:rowOff>
    </xdr:from>
    <xdr:to>
      <xdr:col>13</xdr:col>
      <xdr:colOff>101600</xdr:colOff>
      <xdr:row>89</xdr:row>
      <xdr:rowOff>50800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398C92-D048-46BE-5138-6467063E9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14900" y="137541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736600</xdr:colOff>
      <xdr:row>22</xdr:row>
      <xdr:rowOff>76200</xdr:rowOff>
    </xdr:from>
    <xdr:to>
      <xdr:col>28</xdr:col>
      <xdr:colOff>800100</xdr:colOff>
      <xdr:row>43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90094A-B958-F82C-CC5B-91DE464CB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995900" y="45466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812800</xdr:colOff>
      <xdr:row>44</xdr:row>
      <xdr:rowOff>114300</xdr:rowOff>
    </xdr:from>
    <xdr:to>
      <xdr:col>29</xdr:col>
      <xdr:colOff>50800</xdr:colOff>
      <xdr:row>66</xdr:row>
      <xdr:rowOff>25400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9D10ED6-D325-4BED-BCB1-C033C7B60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100" y="90551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21</xdr:col>
      <xdr:colOff>800100</xdr:colOff>
      <xdr:row>67</xdr:row>
      <xdr:rowOff>12700</xdr:rowOff>
    </xdr:from>
    <xdr:to>
      <xdr:col>29</xdr:col>
      <xdr:colOff>36068</xdr:colOff>
      <xdr:row>88</xdr:row>
      <xdr:rowOff>125476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78819B0-D827-8421-4276-1D99D9B73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59400" y="13627100"/>
          <a:ext cx="5839968" cy="43799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622300</xdr:colOff>
      <xdr:row>0</xdr:row>
      <xdr:rowOff>0</xdr:rowOff>
    </xdr:from>
    <xdr:to>
      <xdr:col>12</xdr:col>
      <xdr:colOff>685800</xdr:colOff>
      <xdr:row>21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E2F1D2-9991-CB00-A43C-A57F2F92B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29300" y="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22</xdr:row>
      <xdr:rowOff>25400</xdr:rowOff>
    </xdr:from>
    <xdr:to>
      <xdr:col>12</xdr:col>
      <xdr:colOff>596900</xdr:colOff>
      <xdr:row>43</xdr:row>
      <xdr:rowOff>139700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6CD778-CCC3-3654-C0C6-25FA5C789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40400" y="44958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5</xdr:col>
      <xdr:colOff>558800</xdr:colOff>
      <xdr:row>43</xdr:row>
      <xdr:rowOff>50800</xdr:rowOff>
    </xdr:from>
    <xdr:to>
      <xdr:col>12</xdr:col>
      <xdr:colOff>620268</xdr:colOff>
      <xdr:row>64</xdr:row>
      <xdr:rowOff>163576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C130B1-4F0D-3245-C1F5-1C8CC0CA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65800" y="8788400"/>
          <a:ext cx="5839968" cy="4379976"/>
        </a:xfrm>
        <a:prstGeom prst="rect">
          <a:avLst/>
        </a:prstGeom>
      </xdr:spPr>
    </xdr:pic>
    <xdr:clientData/>
  </xdr:twoCellAnchor>
  <xdr:twoCellAnchor editAs="oneCell">
    <xdr:from>
      <xdr:col>5</xdr:col>
      <xdr:colOff>673100</xdr:colOff>
      <xdr:row>65</xdr:row>
      <xdr:rowOff>114300</xdr:rowOff>
    </xdr:from>
    <xdr:to>
      <xdr:col>12</xdr:col>
      <xdr:colOff>736600</xdr:colOff>
      <xdr:row>87</xdr:row>
      <xdr:rowOff>25400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8CAAB1-FDD9-E552-20D8-C6074C31A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100" y="133223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12700</xdr:colOff>
      <xdr:row>0</xdr:row>
      <xdr:rowOff>88900</xdr:rowOff>
    </xdr:from>
    <xdr:to>
      <xdr:col>27</xdr:col>
      <xdr:colOff>76200</xdr:colOff>
      <xdr:row>22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BE7D5A-F541-4AF0-6970-207252923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22900" y="889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20</xdr:col>
      <xdr:colOff>50800</xdr:colOff>
      <xdr:row>23</xdr:row>
      <xdr:rowOff>63500</xdr:rowOff>
    </xdr:from>
    <xdr:to>
      <xdr:col>27</xdr:col>
      <xdr:colOff>114300</xdr:colOff>
      <xdr:row>44</xdr:row>
      <xdr:rowOff>177800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D024B02-23A4-F5D8-361C-B8E115F14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61000" y="47371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20</xdr:col>
      <xdr:colOff>12700</xdr:colOff>
      <xdr:row>45</xdr:row>
      <xdr:rowOff>177800</xdr:rowOff>
    </xdr:from>
    <xdr:to>
      <xdr:col>27</xdr:col>
      <xdr:colOff>76200</xdr:colOff>
      <xdr:row>67</xdr:row>
      <xdr:rowOff>88900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3D02646-55AB-AA64-1A16-64CB4609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22900" y="93218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20</xdr:col>
      <xdr:colOff>25400</xdr:colOff>
      <xdr:row>69</xdr:row>
      <xdr:rowOff>50800</xdr:rowOff>
    </xdr:from>
    <xdr:to>
      <xdr:col>27</xdr:col>
      <xdr:colOff>88900</xdr:colOff>
      <xdr:row>90</xdr:row>
      <xdr:rowOff>165100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81E8CE5-105E-BC87-560F-EE12416CC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135600" y="14071600"/>
          <a:ext cx="5842000" cy="438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9EE4-11F0-2F42-8458-F28E510A303E}">
  <dimension ref="A1:S59"/>
  <sheetViews>
    <sheetView zoomScale="75" workbookViewId="0">
      <selection activeCell="E59" sqref="A1:E59"/>
    </sheetView>
  </sheetViews>
  <sheetFormatPr baseColWidth="10" defaultRowHeight="16" x14ac:dyDescent="0.2"/>
  <cols>
    <col min="1" max="1" width="34.3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O1" t="s">
        <v>0</v>
      </c>
      <c r="P1" t="s">
        <v>1</v>
      </c>
      <c r="Q1" t="s">
        <v>2</v>
      </c>
      <c r="R1" t="s">
        <v>3</v>
      </c>
      <c r="S1" t="s">
        <v>4</v>
      </c>
    </row>
    <row r="2" spans="1:19" x14ac:dyDescent="0.2">
      <c r="A2" t="s">
        <v>5</v>
      </c>
      <c r="B2">
        <v>0</v>
      </c>
      <c r="C2">
        <v>0</v>
      </c>
      <c r="D2">
        <v>0</v>
      </c>
      <c r="E2">
        <v>0</v>
      </c>
      <c r="O2" t="s">
        <v>5</v>
      </c>
      <c r="P2">
        <v>0</v>
      </c>
      <c r="Q2">
        <v>0</v>
      </c>
      <c r="R2">
        <v>0</v>
      </c>
      <c r="S2">
        <v>0</v>
      </c>
    </row>
    <row r="3" spans="1:19" x14ac:dyDescent="0.2">
      <c r="A3" t="s">
        <v>6</v>
      </c>
      <c r="B3">
        <v>0</v>
      </c>
      <c r="C3">
        <v>0</v>
      </c>
      <c r="D3">
        <v>0</v>
      </c>
      <c r="E3">
        <v>0</v>
      </c>
      <c r="O3" t="s">
        <v>6</v>
      </c>
      <c r="P3">
        <v>0</v>
      </c>
      <c r="Q3">
        <v>0</v>
      </c>
      <c r="R3">
        <v>0</v>
      </c>
      <c r="S3">
        <v>0</v>
      </c>
    </row>
    <row r="4" spans="1:19" x14ac:dyDescent="0.2">
      <c r="A4" t="s">
        <v>7</v>
      </c>
      <c r="B4">
        <v>143</v>
      </c>
      <c r="C4" s="1">
        <v>6.97E-5</v>
      </c>
      <c r="D4">
        <v>2.1583624920000002</v>
      </c>
      <c r="E4">
        <v>0.345941</v>
      </c>
      <c r="O4" t="s">
        <v>7</v>
      </c>
      <c r="P4">
        <v>148</v>
      </c>
      <c r="Q4">
        <v>7.2094260322631552E-5</v>
      </c>
      <c r="R4">
        <v>-4.1420993096139007</v>
      </c>
      <c r="S4">
        <v>34.891500000000001</v>
      </c>
    </row>
    <row r="5" spans="1:19" x14ac:dyDescent="0.2">
      <c r="A5" t="s">
        <v>8</v>
      </c>
      <c r="B5">
        <v>4</v>
      </c>
      <c r="C5" s="1">
        <v>2.04E-6</v>
      </c>
      <c r="D5">
        <v>0.69897000399999998</v>
      </c>
      <c r="E5">
        <v>8.4079500000000008E-3</v>
      </c>
      <c r="O5" t="s">
        <v>8</v>
      </c>
      <c r="P5">
        <v>8</v>
      </c>
      <c r="Q5">
        <v>4.0710417134200365E-6</v>
      </c>
      <c r="R5">
        <v>-5.3902944476536803</v>
      </c>
      <c r="S5">
        <v>1.1868300000000001</v>
      </c>
    </row>
    <row r="6" spans="1:19" x14ac:dyDescent="0.2">
      <c r="A6" t="s">
        <v>9</v>
      </c>
      <c r="B6">
        <v>0</v>
      </c>
      <c r="C6">
        <v>0</v>
      </c>
      <c r="D6">
        <v>0</v>
      </c>
      <c r="E6">
        <v>0</v>
      </c>
      <c r="O6" t="s">
        <v>9</v>
      </c>
      <c r="P6">
        <v>0</v>
      </c>
      <c r="Q6">
        <v>0</v>
      </c>
      <c r="R6">
        <v>0</v>
      </c>
      <c r="S6">
        <v>0</v>
      </c>
    </row>
    <row r="7" spans="1:19" x14ac:dyDescent="0.2">
      <c r="A7" t="s">
        <v>10</v>
      </c>
      <c r="B7">
        <v>0</v>
      </c>
      <c r="C7">
        <v>0</v>
      </c>
      <c r="D7">
        <v>0</v>
      </c>
      <c r="E7">
        <v>0</v>
      </c>
      <c r="O7" t="s">
        <v>10</v>
      </c>
      <c r="P7">
        <v>0</v>
      </c>
      <c r="Q7">
        <v>0</v>
      </c>
      <c r="R7">
        <v>0</v>
      </c>
      <c r="S7">
        <v>0</v>
      </c>
    </row>
    <row r="8" spans="1:19" x14ac:dyDescent="0.2">
      <c r="A8" t="s">
        <v>11</v>
      </c>
      <c r="B8">
        <v>0</v>
      </c>
      <c r="C8">
        <v>0</v>
      </c>
      <c r="D8">
        <v>0</v>
      </c>
      <c r="E8">
        <v>0</v>
      </c>
      <c r="O8" t="s">
        <v>11</v>
      </c>
      <c r="P8">
        <v>1</v>
      </c>
      <c r="Q8">
        <v>4.0958259437806932E-7</v>
      </c>
      <c r="R8">
        <v>-6.3876585074183909</v>
      </c>
      <c r="S8">
        <v>0.23675800000000002</v>
      </c>
    </row>
    <row r="9" spans="1:19" x14ac:dyDescent="0.2">
      <c r="A9" t="s">
        <v>12</v>
      </c>
      <c r="B9">
        <v>0</v>
      </c>
      <c r="C9">
        <v>0</v>
      </c>
      <c r="D9">
        <v>0</v>
      </c>
      <c r="E9">
        <v>0</v>
      </c>
      <c r="O9" t="s">
        <v>12</v>
      </c>
      <c r="P9">
        <v>0</v>
      </c>
      <c r="Q9">
        <v>0</v>
      </c>
      <c r="R9">
        <v>0</v>
      </c>
      <c r="S9">
        <v>0</v>
      </c>
    </row>
    <row r="10" spans="1:19" x14ac:dyDescent="0.2">
      <c r="A10" t="s">
        <v>13</v>
      </c>
      <c r="B10">
        <v>40</v>
      </c>
      <c r="C10" s="1">
        <v>2.0000000000000002E-5</v>
      </c>
      <c r="D10">
        <v>1.6127838569999999</v>
      </c>
      <c r="E10">
        <v>9.6463900000000005E-2</v>
      </c>
      <c r="O10" t="s">
        <v>13</v>
      </c>
      <c r="P10">
        <v>42</v>
      </c>
      <c r="Q10">
        <v>2.0961158972424097E-5</v>
      </c>
      <c r="R10">
        <v>-4.678584708262111</v>
      </c>
      <c r="S10">
        <v>9.6828099999999999</v>
      </c>
    </row>
    <row r="11" spans="1:19" x14ac:dyDescent="0.2">
      <c r="A11" t="s">
        <v>14</v>
      </c>
      <c r="B11">
        <v>0</v>
      </c>
      <c r="C11">
        <v>0</v>
      </c>
      <c r="D11">
        <v>0</v>
      </c>
      <c r="E11">
        <v>0</v>
      </c>
      <c r="O11" t="s">
        <v>14</v>
      </c>
      <c r="P11">
        <v>0</v>
      </c>
      <c r="Q11">
        <v>0</v>
      </c>
      <c r="R11">
        <v>0</v>
      </c>
      <c r="S11">
        <v>0</v>
      </c>
    </row>
    <row r="12" spans="1:19" x14ac:dyDescent="0.2">
      <c r="A12" t="s">
        <v>15</v>
      </c>
      <c r="B12">
        <v>54</v>
      </c>
      <c r="C12" s="1">
        <v>1.7399999999999999E-5</v>
      </c>
      <c r="D12">
        <v>1.7403626889999999</v>
      </c>
      <c r="E12">
        <v>0.14499899999999999</v>
      </c>
      <c r="O12" t="s">
        <v>15</v>
      </c>
      <c r="P12">
        <v>59</v>
      </c>
      <c r="Q12">
        <v>1.8964450975929933E-5</v>
      </c>
      <c r="R12">
        <v>-4.7220597256780605</v>
      </c>
      <c r="S12">
        <v>15.1737</v>
      </c>
    </row>
    <row r="13" spans="1:19" x14ac:dyDescent="0.2">
      <c r="A13" t="s">
        <v>16</v>
      </c>
      <c r="B13">
        <v>22</v>
      </c>
      <c r="C13" s="1">
        <v>1.2999999999999999E-5</v>
      </c>
      <c r="D13">
        <v>1.361727836</v>
      </c>
      <c r="E13">
        <v>6.3165799999999994E-2</v>
      </c>
      <c r="O13" t="s">
        <v>16</v>
      </c>
      <c r="P13">
        <v>29</v>
      </c>
      <c r="Q13">
        <v>1.7105733487953436E-5</v>
      </c>
      <c r="R13">
        <v>-4.7668582986820187</v>
      </c>
      <c r="S13">
        <v>6.7809999999999997</v>
      </c>
    </row>
    <row r="14" spans="1:19" x14ac:dyDescent="0.2">
      <c r="A14" t="s">
        <v>17</v>
      </c>
      <c r="B14">
        <v>0</v>
      </c>
      <c r="C14">
        <v>0</v>
      </c>
      <c r="D14">
        <v>0</v>
      </c>
      <c r="E14">
        <v>0</v>
      </c>
      <c r="O14" t="s">
        <v>17</v>
      </c>
      <c r="P14">
        <v>1</v>
      </c>
      <c r="Q14">
        <v>2.8004066190410848E-6</v>
      </c>
      <c r="R14">
        <v>-5.5527789045204416</v>
      </c>
      <c r="S14">
        <v>0.16087399999999999</v>
      </c>
    </row>
    <row r="15" spans="1:19" x14ac:dyDescent="0.2">
      <c r="A15" t="s">
        <v>18</v>
      </c>
      <c r="B15">
        <v>41</v>
      </c>
      <c r="C15" s="1">
        <v>1.5699999999999999E-5</v>
      </c>
      <c r="D15">
        <v>1.62324929</v>
      </c>
      <c r="E15">
        <v>9.6979800000000005E-2</v>
      </c>
      <c r="O15" t="s">
        <v>18</v>
      </c>
      <c r="P15">
        <v>48</v>
      </c>
      <c r="Q15">
        <v>1.8412822382626888E-5</v>
      </c>
      <c r="R15">
        <v>-4.7348796361970935</v>
      </c>
      <c r="S15">
        <v>9.9104600000000005</v>
      </c>
    </row>
    <row r="16" spans="1:19" x14ac:dyDescent="0.2">
      <c r="A16" t="s">
        <v>19</v>
      </c>
      <c r="B16">
        <v>0</v>
      </c>
      <c r="C16">
        <v>0</v>
      </c>
      <c r="D16">
        <v>0</v>
      </c>
      <c r="E16">
        <v>0</v>
      </c>
      <c r="O16" t="s">
        <v>19</v>
      </c>
      <c r="P16">
        <v>0</v>
      </c>
      <c r="Q16">
        <v>0</v>
      </c>
      <c r="R16">
        <v>0</v>
      </c>
      <c r="S16">
        <v>0</v>
      </c>
    </row>
    <row r="17" spans="1:19" x14ac:dyDescent="0.2">
      <c r="A17" t="s">
        <v>20</v>
      </c>
      <c r="B17">
        <v>0</v>
      </c>
      <c r="C17">
        <v>0</v>
      </c>
      <c r="D17">
        <v>0</v>
      </c>
      <c r="E17">
        <v>0</v>
      </c>
      <c r="O17" t="s">
        <v>20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21</v>
      </c>
      <c r="B18">
        <v>0</v>
      </c>
      <c r="C18">
        <v>0</v>
      </c>
      <c r="D18">
        <v>0</v>
      </c>
      <c r="E18">
        <v>0</v>
      </c>
      <c r="O18" t="s">
        <v>21</v>
      </c>
      <c r="P18">
        <v>0</v>
      </c>
      <c r="Q18">
        <v>0</v>
      </c>
      <c r="R18">
        <v>0</v>
      </c>
      <c r="S18">
        <v>0</v>
      </c>
    </row>
    <row r="19" spans="1:19" x14ac:dyDescent="0.2">
      <c r="A19" t="s">
        <v>22</v>
      </c>
      <c r="B19">
        <v>0</v>
      </c>
      <c r="C19">
        <v>0</v>
      </c>
      <c r="D19">
        <v>0</v>
      </c>
      <c r="E19">
        <v>0</v>
      </c>
      <c r="O19" t="s">
        <v>22</v>
      </c>
      <c r="P19">
        <v>0</v>
      </c>
      <c r="Q19">
        <v>0</v>
      </c>
      <c r="R19">
        <v>0</v>
      </c>
      <c r="S19">
        <v>0</v>
      </c>
    </row>
    <row r="20" spans="1:19" x14ac:dyDescent="0.2">
      <c r="A20" t="s">
        <v>23</v>
      </c>
      <c r="B20">
        <v>0</v>
      </c>
      <c r="C20">
        <v>0</v>
      </c>
      <c r="D20">
        <v>0</v>
      </c>
      <c r="E20">
        <v>0</v>
      </c>
      <c r="O20" t="s">
        <v>23</v>
      </c>
      <c r="P20">
        <v>0</v>
      </c>
      <c r="Q20">
        <v>0</v>
      </c>
      <c r="R20">
        <v>0</v>
      </c>
      <c r="S20">
        <v>0</v>
      </c>
    </row>
    <row r="21" spans="1:19" x14ac:dyDescent="0.2">
      <c r="A21" t="s">
        <v>24</v>
      </c>
      <c r="B21">
        <v>0</v>
      </c>
      <c r="C21">
        <v>0</v>
      </c>
      <c r="D21">
        <v>0</v>
      </c>
      <c r="E21">
        <v>0</v>
      </c>
      <c r="O21" t="s">
        <v>24</v>
      </c>
      <c r="P21">
        <v>0</v>
      </c>
      <c r="Q21">
        <v>0</v>
      </c>
      <c r="R21">
        <v>0</v>
      </c>
      <c r="S21">
        <v>0</v>
      </c>
    </row>
    <row r="22" spans="1:19" x14ac:dyDescent="0.2">
      <c r="A22" t="s">
        <v>25</v>
      </c>
      <c r="B22">
        <v>0</v>
      </c>
      <c r="C22">
        <v>0</v>
      </c>
      <c r="D22">
        <v>0</v>
      </c>
      <c r="E22">
        <v>0</v>
      </c>
      <c r="O22" t="s">
        <v>25</v>
      </c>
      <c r="P22">
        <v>9</v>
      </c>
      <c r="Q22">
        <v>7.7595304277053171E-6</v>
      </c>
      <c r="R22">
        <v>-5.110164559518469</v>
      </c>
      <c r="S22">
        <v>2.0670799999999998</v>
      </c>
    </row>
    <row r="23" spans="1:19" x14ac:dyDescent="0.2">
      <c r="A23" t="s">
        <v>26</v>
      </c>
      <c r="B23">
        <v>98</v>
      </c>
      <c r="C23" s="1">
        <v>3.7799999999999997E-5</v>
      </c>
      <c r="D23">
        <v>1.995635195</v>
      </c>
      <c r="E23">
        <v>0.28265299999999999</v>
      </c>
      <c r="O23" t="s">
        <v>26</v>
      </c>
      <c r="P23">
        <v>131</v>
      </c>
      <c r="Q23">
        <v>5.0475840759896444E-5</v>
      </c>
      <c r="R23">
        <v>-4.2969164384201308</v>
      </c>
      <c r="S23">
        <v>29.6525</v>
      </c>
    </row>
    <row r="24" spans="1:19" x14ac:dyDescent="0.2">
      <c r="A24" t="s">
        <v>27</v>
      </c>
      <c r="B24">
        <v>40</v>
      </c>
      <c r="C24" s="1">
        <v>1.7600000000000001E-5</v>
      </c>
      <c r="D24">
        <v>1.6127838569999999</v>
      </c>
      <c r="E24">
        <v>0.122446</v>
      </c>
      <c r="O24" t="s">
        <v>27</v>
      </c>
      <c r="P24">
        <v>48</v>
      </c>
      <c r="Q24">
        <v>2.107123526165865E-5</v>
      </c>
      <c r="R24">
        <v>-4.6763100039459076</v>
      </c>
      <c r="S24">
        <v>13.194700000000001</v>
      </c>
    </row>
    <row r="25" spans="1:19" x14ac:dyDescent="0.2">
      <c r="A25" t="s">
        <v>28</v>
      </c>
      <c r="B25">
        <v>34</v>
      </c>
      <c r="C25" s="1">
        <v>5.5300000000000002E-5</v>
      </c>
      <c r="D25">
        <v>1.5440680440000001</v>
      </c>
      <c r="E25">
        <v>9.0423400000000001E-2</v>
      </c>
      <c r="O25" t="s">
        <v>28</v>
      </c>
      <c r="P25">
        <v>37</v>
      </c>
      <c r="Q25">
        <v>6.0178747143542576E-5</v>
      </c>
      <c r="R25">
        <v>-4.2205568580434276</v>
      </c>
      <c r="S25">
        <v>9.3307000000000002</v>
      </c>
    </row>
    <row r="26" spans="1:19" x14ac:dyDescent="0.2">
      <c r="A26" t="s">
        <v>29</v>
      </c>
      <c r="B26">
        <v>0</v>
      </c>
      <c r="C26">
        <v>0</v>
      </c>
      <c r="D26">
        <v>0</v>
      </c>
      <c r="E26">
        <v>0</v>
      </c>
      <c r="O26" t="s">
        <v>29</v>
      </c>
      <c r="P26">
        <v>0</v>
      </c>
      <c r="Q26">
        <v>0</v>
      </c>
      <c r="R26">
        <v>0</v>
      </c>
      <c r="S26">
        <v>0</v>
      </c>
    </row>
    <row r="27" spans="1:19" x14ac:dyDescent="0.2">
      <c r="A27" t="s">
        <v>30</v>
      </c>
      <c r="B27">
        <v>0</v>
      </c>
      <c r="C27">
        <v>0</v>
      </c>
      <c r="D27">
        <v>0</v>
      </c>
      <c r="E27">
        <v>0</v>
      </c>
      <c r="O27" t="s">
        <v>30</v>
      </c>
      <c r="P27">
        <v>0</v>
      </c>
      <c r="Q27">
        <v>0</v>
      </c>
      <c r="R27">
        <v>0</v>
      </c>
      <c r="S27">
        <v>0</v>
      </c>
    </row>
    <row r="28" spans="1:19" x14ac:dyDescent="0.2">
      <c r="A28" t="s">
        <v>31</v>
      </c>
      <c r="B28">
        <v>0</v>
      </c>
      <c r="C28">
        <v>0</v>
      </c>
      <c r="D28">
        <v>0</v>
      </c>
      <c r="E28">
        <v>0</v>
      </c>
      <c r="O28" t="s">
        <v>31</v>
      </c>
      <c r="P28">
        <v>0</v>
      </c>
      <c r="Q28">
        <v>0</v>
      </c>
      <c r="R28">
        <v>0</v>
      </c>
      <c r="S28">
        <v>0</v>
      </c>
    </row>
    <row r="29" spans="1:19" x14ac:dyDescent="0.2">
      <c r="A29" t="s">
        <v>32</v>
      </c>
      <c r="B29">
        <v>0</v>
      </c>
      <c r="C29">
        <v>0</v>
      </c>
      <c r="D29">
        <v>0</v>
      </c>
      <c r="E29">
        <v>0</v>
      </c>
      <c r="O29" t="s">
        <v>32</v>
      </c>
      <c r="P29">
        <v>0</v>
      </c>
      <c r="Q29">
        <v>0</v>
      </c>
      <c r="R29">
        <v>0</v>
      </c>
      <c r="S29">
        <v>0</v>
      </c>
    </row>
    <row r="31" spans="1:19" x14ac:dyDescent="0.2">
      <c r="A31" t="s">
        <v>49</v>
      </c>
      <c r="B31">
        <v>707745</v>
      </c>
    </row>
    <row r="32" spans="1:19" x14ac:dyDescent="0.2">
      <c r="A32" t="s">
        <v>50</v>
      </c>
      <c r="B32">
        <v>3241685</v>
      </c>
    </row>
    <row r="33" spans="1:2" x14ac:dyDescent="0.2">
      <c r="A33" t="s">
        <v>51</v>
      </c>
      <c r="B33">
        <v>2052868</v>
      </c>
    </row>
    <row r="34" spans="1:2" x14ac:dyDescent="0.2">
      <c r="A34" t="s">
        <v>52</v>
      </c>
      <c r="B34">
        <v>1965099</v>
      </c>
    </row>
    <row r="35" spans="1:2" x14ac:dyDescent="0.2">
      <c r="A35" t="s">
        <v>53</v>
      </c>
      <c r="B35">
        <v>1936584</v>
      </c>
    </row>
    <row r="36" spans="1:2" x14ac:dyDescent="0.2">
      <c r="A36" t="s">
        <v>54</v>
      </c>
      <c r="B36">
        <v>1888924</v>
      </c>
    </row>
    <row r="37" spans="1:2" x14ac:dyDescent="0.2">
      <c r="A37" t="s">
        <v>55</v>
      </c>
      <c r="B37">
        <v>2441510</v>
      </c>
    </row>
    <row r="38" spans="1:2" x14ac:dyDescent="0.2">
      <c r="A38" t="s">
        <v>56</v>
      </c>
      <c r="B38">
        <v>149775</v>
      </c>
    </row>
    <row r="39" spans="1:2" x14ac:dyDescent="0.2">
      <c r="A39" t="s">
        <v>57</v>
      </c>
      <c r="B39">
        <v>2003706</v>
      </c>
    </row>
    <row r="40" spans="1:2" x14ac:dyDescent="0.2">
      <c r="A40" t="s">
        <v>58</v>
      </c>
      <c r="B40">
        <v>472594</v>
      </c>
    </row>
    <row r="41" spans="1:2" x14ac:dyDescent="0.2">
      <c r="A41" t="s">
        <v>59</v>
      </c>
      <c r="B41">
        <v>3111084</v>
      </c>
    </row>
    <row r="42" spans="1:2" x14ac:dyDescent="0.2">
      <c r="A42" t="s">
        <v>60</v>
      </c>
      <c r="B42">
        <v>1695338</v>
      </c>
    </row>
    <row r="43" spans="1:2" x14ac:dyDescent="0.2">
      <c r="A43" t="s">
        <v>61</v>
      </c>
      <c r="B43">
        <v>357091</v>
      </c>
    </row>
    <row r="44" spans="1:2" x14ac:dyDescent="0.2">
      <c r="A44" t="s">
        <v>62</v>
      </c>
      <c r="B44">
        <v>2606879</v>
      </c>
    </row>
    <row r="45" spans="1:2" x14ac:dyDescent="0.2">
      <c r="A45" t="s">
        <v>63</v>
      </c>
      <c r="B45">
        <v>1188641</v>
      </c>
    </row>
    <row r="46" spans="1:2" x14ac:dyDescent="0.2">
      <c r="A46" t="s">
        <v>64</v>
      </c>
      <c r="B46">
        <v>466727</v>
      </c>
    </row>
    <row r="47" spans="1:2" x14ac:dyDescent="0.2">
      <c r="A47" t="s">
        <v>65</v>
      </c>
      <c r="B47">
        <v>672611</v>
      </c>
    </row>
    <row r="48" spans="1:2" x14ac:dyDescent="0.2">
      <c r="A48" t="s">
        <v>66</v>
      </c>
      <c r="B48">
        <v>472825</v>
      </c>
    </row>
    <row r="49" spans="1:2" x14ac:dyDescent="0.2">
      <c r="A49" t="s">
        <v>67</v>
      </c>
      <c r="B49">
        <v>799622</v>
      </c>
    </row>
    <row r="50" spans="1:2" x14ac:dyDescent="0.2">
      <c r="A50" t="s">
        <v>68</v>
      </c>
      <c r="B50">
        <v>349786</v>
      </c>
    </row>
    <row r="51" spans="1:2" x14ac:dyDescent="0.2">
      <c r="A51" t="s">
        <v>69</v>
      </c>
      <c r="B51">
        <v>1159864</v>
      </c>
    </row>
    <row r="52" spans="1:2" x14ac:dyDescent="0.2">
      <c r="A52" t="s">
        <v>70</v>
      </c>
      <c r="B52">
        <v>2595301</v>
      </c>
    </row>
    <row r="53" spans="1:2" x14ac:dyDescent="0.2">
      <c r="A53" t="s">
        <v>71</v>
      </c>
      <c r="B53">
        <v>2277987</v>
      </c>
    </row>
    <row r="54" spans="1:2" x14ac:dyDescent="0.2">
      <c r="A54" t="s">
        <v>72</v>
      </c>
      <c r="B54">
        <v>614835</v>
      </c>
    </row>
    <row r="55" spans="1:2" x14ac:dyDescent="0.2">
      <c r="A55" t="s">
        <v>73</v>
      </c>
      <c r="B55">
        <v>408688</v>
      </c>
    </row>
    <row r="56" spans="1:2" x14ac:dyDescent="0.2">
      <c r="A56" t="s">
        <v>74</v>
      </c>
      <c r="B56">
        <v>820622</v>
      </c>
    </row>
    <row r="57" spans="1:2" x14ac:dyDescent="0.2">
      <c r="A57" t="s">
        <v>75</v>
      </c>
      <c r="B57">
        <v>748532</v>
      </c>
    </row>
    <row r="58" spans="1:2" x14ac:dyDescent="0.2">
      <c r="A58" t="s">
        <v>76</v>
      </c>
      <c r="B58">
        <v>222755</v>
      </c>
    </row>
    <row r="59" spans="1:2" x14ac:dyDescent="0.2">
      <c r="A59" t="s">
        <v>77</v>
      </c>
      <c r="B59">
        <v>37429678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3CCF-1931-334B-A152-08BD2BA1EBAF}">
  <dimension ref="A1:T25"/>
  <sheetViews>
    <sheetView workbookViewId="0">
      <selection activeCell="A2" sqref="A2:A9"/>
    </sheetView>
  </sheetViews>
  <sheetFormatPr baseColWidth="10" defaultRowHeight="16" x14ac:dyDescent="0.2"/>
  <cols>
    <col min="20" max="20" width="11.1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P1" t="s">
        <v>0</v>
      </c>
      <c r="Q1" t="s">
        <v>1</v>
      </c>
      <c r="R1" t="s">
        <v>2</v>
      </c>
      <c r="S1" t="s">
        <v>3</v>
      </c>
      <c r="T1" t="s">
        <v>4</v>
      </c>
    </row>
    <row r="2" spans="1:20" x14ac:dyDescent="0.2">
      <c r="A2" t="s">
        <v>33</v>
      </c>
      <c r="B2">
        <v>593</v>
      </c>
      <c r="C2">
        <v>1.12483E-4</v>
      </c>
      <c r="D2">
        <v>-3.9489120579999999</v>
      </c>
      <c r="E2">
        <v>3.1021300000000002E-2</v>
      </c>
      <c r="P2" t="s">
        <v>33</v>
      </c>
      <c r="Q2">
        <v>4263</v>
      </c>
      <c r="R2">
        <v>8.0862763769005259E-4</v>
      </c>
      <c r="S2">
        <v>-3.0922514192091719</v>
      </c>
      <c r="T2">
        <v>0.59796700000000003</v>
      </c>
    </row>
    <row r="3" spans="1:20" x14ac:dyDescent="0.2">
      <c r="A3" t="s">
        <v>34</v>
      </c>
      <c r="B3">
        <v>2251</v>
      </c>
      <c r="C3">
        <v>3.6471799999999999E-4</v>
      </c>
      <c r="D3">
        <v>-3.43804226</v>
      </c>
      <c r="E3">
        <v>5.1995699999999999E-2</v>
      </c>
      <c r="P3" t="s">
        <v>34</v>
      </c>
      <c r="Q3">
        <v>32296</v>
      </c>
      <c r="R3">
        <v>5.2327619896939091E-3</v>
      </c>
      <c r="S3">
        <v>-2.281269018540161</v>
      </c>
      <c r="T3">
        <v>1.09273</v>
      </c>
    </row>
    <row r="4" spans="1:20" x14ac:dyDescent="0.2">
      <c r="A4" t="s">
        <v>35</v>
      </c>
      <c r="B4">
        <v>2356</v>
      </c>
      <c r="C4">
        <v>1.0313849999999999E-3</v>
      </c>
      <c r="D4">
        <v>-2.9865789939999998</v>
      </c>
      <c r="E4">
        <v>1.06845E-2</v>
      </c>
      <c r="P4" t="s">
        <v>35</v>
      </c>
      <c r="Q4">
        <v>2679</v>
      </c>
      <c r="R4">
        <v>1.1727850822087758E-3</v>
      </c>
      <c r="S4">
        <v>-2.9307815668806545</v>
      </c>
      <c r="T4">
        <v>1.0805899999999999</v>
      </c>
    </row>
    <row r="5" spans="1:20" x14ac:dyDescent="0.2">
      <c r="A5" t="s">
        <v>36</v>
      </c>
      <c r="B5">
        <v>5</v>
      </c>
      <c r="C5" s="1">
        <v>4.5875499999999998E-7</v>
      </c>
      <c r="D5">
        <v>-6.3384193980000001</v>
      </c>
      <c r="E5">
        <v>6.6777999999999998E-4</v>
      </c>
      <c r="P5" t="s">
        <v>36</v>
      </c>
      <c r="Q5">
        <v>1598</v>
      </c>
      <c r="R5">
        <v>1.466180276498846E-4</v>
      </c>
      <c r="S5">
        <v>-3.8338126270515462</v>
      </c>
      <c r="T5">
        <v>1.85764</v>
      </c>
    </row>
    <row r="6" spans="1:20" x14ac:dyDescent="0.2">
      <c r="A6" t="s">
        <v>37</v>
      </c>
      <c r="B6">
        <v>8265</v>
      </c>
      <c r="C6">
        <v>1.0526439999999999E-3</v>
      </c>
      <c r="D6">
        <v>-2.9777184609999998</v>
      </c>
      <c r="E6">
        <v>4.6441000000000003E-2</v>
      </c>
      <c r="P6" t="s">
        <v>37</v>
      </c>
      <c r="Q6">
        <v>24882</v>
      </c>
      <c r="R6">
        <v>3.1690126046005321E-3</v>
      </c>
      <c r="S6">
        <v>-2.4990760334201219</v>
      </c>
      <c r="T6">
        <v>1.8910300000000002</v>
      </c>
    </row>
    <row r="7" spans="1:20" x14ac:dyDescent="0.2">
      <c r="A7" t="s">
        <v>38</v>
      </c>
      <c r="B7">
        <v>200</v>
      </c>
      <c r="C7" s="1">
        <v>5.1230599999999997E-5</v>
      </c>
      <c r="D7">
        <v>-4.2904709140000001</v>
      </c>
      <c r="E7">
        <v>1.17772E-2</v>
      </c>
      <c r="P7" t="s">
        <v>38</v>
      </c>
      <c r="Q7">
        <v>316</v>
      </c>
      <c r="R7">
        <v>8.094428164511568E-5</v>
      </c>
      <c r="S7">
        <v>-4.0918138268079778</v>
      </c>
      <c r="T7">
        <v>0.39459699999999998</v>
      </c>
    </row>
    <row r="8" spans="1:20" x14ac:dyDescent="0.2">
      <c r="A8" t="s">
        <v>39</v>
      </c>
      <c r="B8">
        <v>319</v>
      </c>
      <c r="C8">
        <v>1.1159599999999999E-4</v>
      </c>
      <c r="D8">
        <v>-3.9523514639999999</v>
      </c>
      <c r="E8">
        <v>1.3173499999999999E-2</v>
      </c>
      <c r="P8" t="s">
        <v>39</v>
      </c>
      <c r="Q8">
        <v>942</v>
      </c>
      <c r="R8">
        <v>3.2954046945873504E-4</v>
      </c>
      <c r="S8">
        <v>-3.4820912439428877</v>
      </c>
      <c r="T8">
        <v>0.25193500000000002</v>
      </c>
    </row>
    <row r="9" spans="1:20" x14ac:dyDescent="0.2">
      <c r="A9" t="s">
        <v>40</v>
      </c>
      <c r="B9">
        <v>1123</v>
      </c>
      <c r="C9">
        <v>3.0120599999999999E-4</v>
      </c>
      <c r="D9">
        <v>-3.5211365689999998</v>
      </c>
      <c r="E9">
        <v>3.6394000000000003E-2</v>
      </c>
      <c r="P9" t="s">
        <v>40</v>
      </c>
      <c r="Q9">
        <v>12043</v>
      </c>
      <c r="R9">
        <v>3.2301177975118732E-3</v>
      </c>
      <c r="S9">
        <v>-2.4907816393170288</v>
      </c>
      <c r="T9">
        <v>0.48869300000000004</v>
      </c>
    </row>
    <row r="11" spans="1:20" x14ac:dyDescent="0.2">
      <c r="A11" t="s">
        <v>41</v>
      </c>
      <c r="B11">
        <v>5271895</v>
      </c>
    </row>
    <row r="12" spans="1:20" x14ac:dyDescent="0.2">
      <c r="A12" t="s">
        <v>42</v>
      </c>
      <c r="B12">
        <v>6171884</v>
      </c>
    </row>
    <row r="13" spans="1:20" x14ac:dyDescent="0.2">
      <c r="A13" t="s">
        <v>43</v>
      </c>
      <c r="B13">
        <v>2284306</v>
      </c>
    </row>
    <row r="14" spans="1:20" x14ac:dyDescent="0.2">
      <c r="A14" t="s">
        <v>44</v>
      </c>
      <c r="B14">
        <v>10899069</v>
      </c>
    </row>
    <row r="15" spans="1:20" x14ac:dyDescent="0.2">
      <c r="A15" t="s">
        <v>45</v>
      </c>
      <c r="B15">
        <v>7851657</v>
      </c>
    </row>
    <row r="16" spans="1:20" x14ac:dyDescent="0.2">
      <c r="A16" t="s">
        <v>46</v>
      </c>
      <c r="B16">
        <v>3903920</v>
      </c>
    </row>
    <row r="17" spans="1:16" x14ac:dyDescent="0.2">
      <c r="A17" t="s">
        <v>47</v>
      </c>
      <c r="B17">
        <v>2858526</v>
      </c>
    </row>
    <row r="18" spans="1:16" x14ac:dyDescent="0.2">
      <c r="A18" t="s">
        <v>48</v>
      </c>
      <c r="B18">
        <v>3728347</v>
      </c>
    </row>
    <row r="21" spans="1:16" x14ac:dyDescent="0.2">
      <c r="P21" s="2"/>
    </row>
    <row r="24" spans="1:16" x14ac:dyDescent="0.2">
      <c r="P24" s="2"/>
    </row>
    <row r="25" spans="1:16" x14ac:dyDescent="0.2">
      <c r="P25" s="2"/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9B482-4CA7-9246-8C09-0E0939E021DF}">
  <dimension ref="A1:V59"/>
  <sheetViews>
    <sheetView topLeftCell="D53" workbookViewId="0">
      <selection activeCell="U73" sqref="U73"/>
    </sheetView>
  </sheetViews>
  <sheetFormatPr baseColWidth="10" defaultRowHeight="16" x14ac:dyDescent="0.2"/>
  <cols>
    <col min="3" max="3" width="12.1640625" bestFit="1" customWidth="1"/>
    <col min="5" max="5" width="8.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Q1" t="s">
        <v>0</v>
      </c>
      <c r="R1" t="s">
        <v>1</v>
      </c>
      <c r="S1" t="s">
        <v>2</v>
      </c>
      <c r="T1" t="s">
        <v>3</v>
      </c>
      <c r="U1" t="s">
        <v>4</v>
      </c>
    </row>
    <row r="2" spans="1:22" x14ac:dyDescent="0.2">
      <c r="A2" t="s">
        <v>5</v>
      </c>
      <c r="B2">
        <v>38</v>
      </c>
      <c r="C2">
        <v>5.3691654480074036E-5</v>
      </c>
      <c r="D2">
        <v>-4.2700932132746861</v>
      </c>
      <c r="E2">
        <v>2.8471699999999998E-4</v>
      </c>
      <c r="Q2" t="s">
        <v>5</v>
      </c>
      <c r="R2">
        <v>91</v>
      </c>
      <c r="S2">
        <v>1.2857738309701941E-4</v>
      </c>
      <c r="T2">
        <v>-3.8908354175704023</v>
      </c>
      <c r="U2">
        <v>8.0744900000000008E-2</v>
      </c>
    </row>
    <row r="3" spans="1:22" x14ac:dyDescent="0.2">
      <c r="A3" t="s">
        <v>6</v>
      </c>
      <c r="B3">
        <v>253</v>
      </c>
      <c r="C3">
        <v>7.8045831103268823E-5</v>
      </c>
      <c r="D3">
        <v>-4.1076502902594845</v>
      </c>
      <c r="E3">
        <v>2.0042900000000002E-3</v>
      </c>
      <c r="Q3" t="s">
        <v>6</v>
      </c>
      <c r="R3">
        <v>515</v>
      </c>
      <c r="S3">
        <v>1.5886799611930215E-4</v>
      </c>
      <c r="T3">
        <v>-3.7989635823941117</v>
      </c>
      <c r="U3">
        <v>0.30632900000000002</v>
      </c>
    </row>
    <row r="4" spans="1:22" x14ac:dyDescent="0.2">
      <c r="A4" t="s">
        <v>7</v>
      </c>
      <c r="B4">
        <v>170</v>
      </c>
      <c r="C4">
        <v>8.2810974694914625E-5</v>
      </c>
      <c r="D4">
        <v>-4.0819121036305841</v>
      </c>
      <c r="E4">
        <v>3.5254700000000002E-3</v>
      </c>
      <c r="Q4" t="s">
        <v>7</v>
      </c>
      <c r="R4">
        <v>114</v>
      </c>
      <c r="S4">
        <v>5.5532065383648633E-5</v>
      </c>
      <c r="T4">
        <v>-4.2554561736723855</v>
      </c>
      <c r="U4">
        <v>0.171571</v>
      </c>
    </row>
    <row r="5" spans="1:22" x14ac:dyDescent="0.2">
      <c r="A5" t="s">
        <v>8</v>
      </c>
      <c r="B5">
        <v>170</v>
      </c>
      <c r="C5">
        <v>8.6509636410175774E-5</v>
      </c>
      <c r="D5">
        <v>-4.0629355132673499</v>
      </c>
      <c r="E5">
        <v>2.1482599999999999E-3</v>
      </c>
      <c r="Q5" t="s">
        <v>8</v>
      </c>
      <c r="R5">
        <v>276</v>
      </c>
      <c r="S5">
        <v>1.4045093911299125E-4</v>
      </c>
      <c r="T5">
        <v>-3.8524753525804063</v>
      </c>
      <c r="U5">
        <v>0.18976799999999999</v>
      </c>
    </row>
    <row r="6" spans="1:22" x14ac:dyDescent="0.2">
      <c r="A6" t="s">
        <v>9</v>
      </c>
      <c r="B6">
        <v>56</v>
      </c>
      <c r="C6">
        <v>2.8916896969096101E-5</v>
      </c>
      <c r="D6">
        <v>-4.5388483123976391</v>
      </c>
      <c r="E6">
        <v>5.1435900000000004E-4</v>
      </c>
      <c r="Q6" t="s">
        <v>9</v>
      </c>
      <c r="R6">
        <v>124</v>
      </c>
      <c r="S6">
        <v>6.4030271860141368E-5</v>
      </c>
      <c r="T6">
        <v>-4.1936146542416051</v>
      </c>
      <c r="U6">
        <v>8.8056200000000001E-2</v>
      </c>
    </row>
    <row r="7" spans="1:22" x14ac:dyDescent="0.2">
      <c r="A7" t="s">
        <v>10</v>
      </c>
      <c r="B7">
        <v>82</v>
      </c>
      <c r="C7">
        <v>4.341095777278493E-5</v>
      </c>
      <c r="D7">
        <v>-4.3624006322482209</v>
      </c>
      <c r="E7">
        <v>6.0615099999999998E-4</v>
      </c>
      <c r="Q7" t="s">
        <v>10</v>
      </c>
      <c r="R7">
        <v>173</v>
      </c>
      <c r="S7">
        <v>9.1586532862095038E-5</v>
      </c>
      <c r="T7">
        <v>-4.0381683815031417</v>
      </c>
      <c r="U7">
        <v>0.110859</v>
      </c>
    </row>
    <row r="8" spans="1:22" x14ac:dyDescent="0.2">
      <c r="A8" t="s">
        <v>11</v>
      </c>
      <c r="B8">
        <v>272</v>
      </c>
      <c r="C8">
        <v>1.1140646567083486E-4</v>
      </c>
      <c r="D8">
        <v>-3.9530896033841927</v>
      </c>
      <c r="E8">
        <v>2.34344E-3</v>
      </c>
      <c r="Q8" t="s">
        <v>11</v>
      </c>
      <c r="R8">
        <v>554</v>
      </c>
      <c r="S8">
        <v>2.2690875728545039E-4</v>
      </c>
      <c r="T8">
        <v>-3.6441487426899615</v>
      </c>
      <c r="U8">
        <v>0.36256299999999997</v>
      </c>
    </row>
    <row r="9" spans="1:22" x14ac:dyDescent="0.2">
      <c r="A9" t="s">
        <v>12</v>
      </c>
      <c r="B9">
        <v>7</v>
      </c>
      <c r="C9">
        <v>4.6736771824403273E-5</v>
      </c>
      <c r="D9">
        <v>-4.330341288248146</v>
      </c>
      <c r="E9">
        <v>6.44156E-5</v>
      </c>
      <c r="F9" s="1"/>
      <c r="Q9" t="s">
        <v>12</v>
      </c>
      <c r="R9">
        <v>10</v>
      </c>
      <c r="S9">
        <v>6.6766816892004674E-5</v>
      </c>
      <c r="T9">
        <v>-4.1754393282624029</v>
      </c>
      <c r="U9">
        <v>8.8249399999999999E-3</v>
      </c>
      <c r="V9" s="1"/>
    </row>
    <row r="10" spans="1:22" x14ac:dyDescent="0.2">
      <c r="A10" t="s">
        <v>13</v>
      </c>
      <c r="B10">
        <v>255</v>
      </c>
      <c r="C10">
        <v>1.2726417947543203E-4</v>
      </c>
      <c r="D10">
        <v>-3.8952938182260568</v>
      </c>
      <c r="E10">
        <v>2.9753599999999998E-3</v>
      </c>
      <c r="Q10" t="s">
        <v>13</v>
      </c>
      <c r="R10">
        <v>466</v>
      </c>
      <c r="S10">
        <v>2.3256904955118167E-4</v>
      </c>
      <c r="T10">
        <v>-3.6334480819700117</v>
      </c>
      <c r="U10">
        <v>0.41196999999999995</v>
      </c>
    </row>
    <row r="11" spans="1:22" x14ac:dyDescent="0.2">
      <c r="A11" t="s">
        <v>14</v>
      </c>
      <c r="B11">
        <v>34</v>
      </c>
      <c r="C11">
        <v>7.1943359416327753E-5</v>
      </c>
      <c r="D11">
        <v>-4.143009286535448</v>
      </c>
      <c r="E11">
        <v>3.1595899999999999E-4</v>
      </c>
      <c r="Q11" t="s">
        <v>14</v>
      </c>
      <c r="R11">
        <v>65</v>
      </c>
      <c r="S11">
        <v>1.3753877535474423E-4</v>
      </c>
      <c r="T11">
        <v>-3.8615748469348476</v>
      </c>
      <c r="U11">
        <v>5.0244199999999996E-2</v>
      </c>
    </row>
    <row r="12" spans="1:22" x14ac:dyDescent="0.2">
      <c r="A12" t="s">
        <v>15</v>
      </c>
      <c r="B12">
        <v>237</v>
      </c>
      <c r="C12">
        <v>7.6179235276193117E-5</v>
      </c>
      <c r="D12">
        <v>-4.1181633913101008</v>
      </c>
      <c r="E12">
        <v>2.8806700000000001E-3</v>
      </c>
      <c r="Q12" t="s">
        <v>15</v>
      </c>
      <c r="R12">
        <v>177</v>
      </c>
      <c r="S12">
        <v>5.6893352927789802E-5</v>
      </c>
      <c r="T12">
        <v>-4.2449384709583979</v>
      </c>
      <c r="U12">
        <v>0.14693200000000001</v>
      </c>
    </row>
    <row r="13" spans="1:22" x14ac:dyDescent="0.2">
      <c r="A13" t="s">
        <v>16</v>
      </c>
      <c r="B13">
        <v>166</v>
      </c>
      <c r="C13">
        <v>9.7915577896561036E-5</v>
      </c>
      <c r="D13">
        <v>-4.0091482085409202</v>
      </c>
      <c r="E13">
        <v>1.55178E-3</v>
      </c>
      <c r="Q13" t="s">
        <v>16</v>
      </c>
      <c r="R13">
        <v>274</v>
      </c>
      <c r="S13">
        <v>1.6161968881721521E-4</v>
      </c>
      <c r="T13">
        <v>-3.7915057337605869</v>
      </c>
      <c r="U13">
        <v>0.20526</v>
      </c>
    </row>
    <row r="14" spans="1:22" x14ac:dyDescent="0.2">
      <c r="A14" t="s">
        <v>17</v>
      </c>
      <c r="B14">
        <v>7</v>
      </c>
      <c r="C14">
        <v>1.9602846333287594E-5</v>
      </c>
      <c r="D14">
        <v>-4.7076808645061847</v>
      </c>
      <c r="E14">
        <v>1.4590100000000001E-4</v>
      </c>
      <c r="Q14" t="s">
        <v>17</v>
      </c>
      <c r="R14">
        <v>3</v>
      </c>
      <c r="S14">
        <v>8.4012198571232548E-6</v>
      </c>
      <c r="T14">
        <v>-5.075657649800779</v>
      </c>
      <c r="U14">
        <v>2.7054599999999998E-3</v>
      </c>
      <c r="V14" s="1"/>
    </row>
    <row r="15" spans="1:22" x14ac:dyDescent="0.2">
      <c r="A15" t="s">
        <v>18</v>
      </c>
      <c r="B15">
        <v>265</v>
      </c>
      <c r="C15">
        <v>1.0165412357075262E-4</v>
      </c>
      <c r="D15">
        <v>-3.9928749996358732</v>
      </c>
      <c r="E15">
        <v>2.72478E-3</v>
      </c>
      <c r="Q15" t="s">
        <v>18</v>
      </c>
      <c r="R15">
        <v>573</v>
      </c>
      <c r="S15">
        <v>2.1980306719260849E-4</v>
      </c>
      <c r="T15">
        <v>-3.6579662516052909</v>
      </c>
      <c r="U15">
        <v>0.41168000000000005</v>
      </c>
    </row>
    <row r="16" spans="1:22" x14ac:dyDescent="0.2">
      <c r="A16" t="s">
        <v>19</v>
      </c>
      <c r="B16">
        <v>69</v>
      </c>
      <c r="C16">
        <v>5.8049486766820257E-5</v>
      </c>
      <c r="D16">
        <v>-4.2362016156381248</v>
      </c>
      <c r="E16">
        <v>6.8473700000000004E-4</v>
      </c>
      <c r="Q16" t="s">
        <v>19</v>
      </c>
      <c r="R16">
        <v>178</v>
      </c>
      <c r="S16">
        <v>1.4975084992020299E-4</v>
      </c>
      <c r="T16">
        <v>-3.824630704066486</v>
      </c>
      <c r="U16">
        <v>0.11543300000000001</v>
      </c>
    </row>
    <row r="17" spans="1:21" x14ac:dyDescent="0.2">
      <c r="A17" t="s">
        <v>20</v>
      </c>
      <c r="B17">
        <v>28</v>
      </c>
      <c r="C17">
        <v>5.9992243859900972E-5</v>
      </c>
      <c r="D17">
        <v>-4.2219048940594002</v>
      </c>
      <c r="E17">
        <v>2.7151200000000001E-4</v>
      </c>
      <c r="Q17" t="s">
        <v>20</v>
      </c>
      <c r="R17">
        <v>70</v>
      </c>
      <c r="S17">
        <v>1.4998060964975242E-4</v>
      </c>
      <c r="T17">
        <v>-3.8239648853873631</v>
      </c>
      <c r="U17">
        <v>5.8650399999999998E-2</v>
      </c>
    </row>
    <row r="18" spans="1:21" x14ac:dyDescent="0.2">
      <c r="A18" t="s">
        <v>21</v>
      </c>
      <c r="B18">
        <v>29</v>
      </c>
      <c r="C18">
        <v>4.311556010829439E-5</v>
      </c>
      <c r="D18">
        <v>-4.3653659676669889</v>
      </c>
      <c r="E18">
        <v>3.8198399999999998E-4</v>
      </c>
      <c r="Q18" t="s">
        <v>21</v>
      </c>
      <c r="R18">
        <v>53</v>
      </c>
      <c r="S18">
        <v>7.8797402956538035E-5</v>
      </c>
      <c r="T18">
        <v>-4.1034880959651554</v>
      </c>
      <c r="U18">
        <v>4.6024999999999996E-2</v>
      </c>
    </row>
    <row r="19" spans="1:21" x14ac:dyDescent="0.2">
      <c r="A19" t="s">
        <v>22</v>
      </c>
      <c r="B19">
        <v>17</v>
      </c>
      <c r="C19">
        <v>3.5954105641622168E-5</v>
      </c>
      <c r="D19">
        <v>-4.4442515098515409</v>
      </c>
      <c r="E19">
        <v>1.58462E-4</v>
      </c>
      <c r="Q19" t="s">
        <v>22</v>
      </c>
      <c r="R19">
        <v>49</v>
      </c>
      <c r="S19">
        <v>1.0363242214349918E-4</v>
      </c>
      <c r="T19">
        <v>-3.9845043512013016</v>
      </c>
      <c r="U19">
        <v>3.9293500000000002E-2</v>
      </c>
    </row>
    <row r="20" spans="1:21" x14ac:dyDescent="0.2">
      <c r="A20" t="s">
        <v>23</v>
      </c>
      <c r="B20">
        <v>63</v>
      </c>
      <c r="C20">
        <v>7.8787226964740841E-5</v>
      </c>
      <c r="D20">
        <v>-4.1035441849009073</v>
      </c>
      <c r="E20">
        <v>5.4205699999999998E-4</v>
      </c>
      <c r="Q20" t="s">
        <v>23</v>
      </c>
      <c r="R20">
        <v>122</v>
      </c>
      <c r="S20">
        <v>1.5257209031267275E-4</v>
      </c>
      <c r="T20">
        <v>-3.8165249036797411</v>
      </c>
      <c r="U20">
        <v>8.8152700000000001E-2</v>
      </c>
    </row>
    <row r="21" spans="1:21" x14ac:dyDescent="0.2">
      <c r="A21" t="s">
        <v>24</v>
      </c>
      <c r="B21">
        <v>100</v>
      </c>
      <c r="C21">
        <v>2.8588908647001312E-4</v>
      </c>
      <c r="D21">
        <v>-3.5438024230831324</v>
      </c>
      <c r="E21">
        <v>1.2071499999999999E-3</v>
      </c>
      <c r="Q21" t="s">
        <v>24</v>
      </c>
      <c r="R21">
        <v>194</v>
      </c>
      <c r="S21">
        <v>5.546248277518254E-4</v>
      </c>
      <c r="T21">
        <v>-3.2560006931529064</v>
      </c>
      <c r="U21">
        <v>0.18715899999999999</v>
      </c>
    </row>
    <row r="22" spans="1:21" x14ac:dyDescent="0.2">
      <c r="A22" t="s">
        <v>25</v>
      </c>
      <c r="B22">
        <v>61</v>
      </c>
      <c r="C22">
        <v>5.2592372898891596E-5</v>
      </c>
      <c r="D22">
        <v>-4.2790772339470262</v>
      </c>
      <c r="E22">
        <v>1.5140900000000001E-3</v>
      </c>
      <c r="Q22" t="s">
        <v>25</v>
      </c>
      <c r="R22">
        <v>23</v>
      </c>
      <c r="S22">
        <v>1.98299110930247E-5</v>
      </c>
      <c r="T22">
        <v>-4.7026792329402012</v>
      </c>
      <c r="U22">
        <v>7.9263399999999998E-2</v>
      </c>
    </row>
    <row r="23" spans="1:21" x14ac:dyDescent="0.2">
      <c r="A23" t="s">
        <v>26</v>
      </c>
      <c r="B23">
        <v>185</v>
      </c>
      <c r="C23">
        <v>7.12826758822965E-5</v>
      </c>
      <c r="D23">
        <v>-4.1470160056728806</v>
      </c>
      <c r="E23">
        <v>2.7309000000000001E-3</v>
      </c>
      <c r="Q23" t="s">
        <v>26</v>
      </c>
      <c r="R23">
        <v>90</v>
      </c>
      <c r="S23">
        <v>3.4678058537333437E-5</v>
      </c>
      <c r="T23">
        <v>-4.4599452246365701</v>
      </c>
      <c r="U23">
        <v>0.114466</v>
      </c>
    </row>
    <row r="24" spans="1:21" x14ac:dyDescent="0.2">
      <c r="A24" t="s">
        <v>27</v>
      </c>
      <c r="B24">
        <v>219</v>
      </c>
      <c r="C24">
        <v>9.6137510881317588E-5</v>
      </c>
      <c r="D24">
        <v>-4.0171071264813767</v>
      </c>
      <c r="E24">
        <v>3.2517000000000002E-3</v>
      </c>
      <c r="Q24" t="s">
        <v>27</v>
      </c>
      <c r="R24">
        <v>117</v>
      </c>
      <c r="S24">
        <v>5.1361135950292953E-5</v>
      </c>
      <c r="T24">
        <v>-4.289365379575333</v>
      </c>
      <c r="U24">
        <v>0.11060200000000001</v>
      </c>
    </row>
    <row r="25" spans="1:21" x14ac:dyDescent="0.2">
      <c r="A25" t="s">
        <v>28</v>
      </c>
      <c r="B25">
        <v>101</v>
      </c>
      <c r="C25">
        <v>1.6427171517561622E-4</v>
      </c>
      <c r="D25">
        <v>-3.78443720832778</v>
      </c>
      <c r="E25">
        <v>1.5469399999999999E-3</v>
      </c>
      <c r="Q25" t="s">
        <v>28</v>
      </c>
      <c r="R25">
        <v>148</v>
      </c>
      <c r="S25">
        <v>2.407149885741703E-4</v>
      </c>
      <c r="T25">
        <v>-3.6184968667154651</v>
      </c>
      <c r="U25">
        <v>0.18790099999999998</v>
      </c>
    </row>
    <row r="26" spans="1:21" x14ac:dyDescent="0.2">
      <c r="A26" t="s">
        <v>29</v>
      </c>
      <c r="B26">
        <v>22</v>
      </c>
      <c r="C26">
        <v>5.3830795129781154E-5</v>
      </c>
      <c r="D26">
        <v>-4.268969205212624</v>
      </c>
      <c r="E26">
        <v>1.96145E-4</v>
      </c>
      <c r="Q26" t="s">
        <v>29</v>
      </c>
      <c r="R26">
        <v>38</v>
      </c>
      <c r="S26">
        <v>9.2980464315076534E-5</v>
      </c>
      <c r="T26">
        <v>-4.0316082894180196</v>
      </c>
      <c r="U26">
        <v>3.2723099999999998E-2</v>
      </c>
    </row>
    <row r="27" spans="1:21" x14ac:dyDescent="0.2">
      <c r="A27" t="s">
        <v>30</v>
      </c>
      <c r="B27">
        <v>51</v>
      </c>
      <c r="C27">
        <v>6.2147980434353454E-5</v>
      </c>
      <c r="D27">
        <v>-4.2065729796605815</v>
      </c>
      <c r="E27">
        <v>4.8086199999999998E-4</v>
      </c>
      <c r="Q27" t="s">
        <v>30</v>
      </c>
      <c r="R27">
        <v>124</v>
      </c>
      <c r="S27">
        <v>1.5110489360509467E-4</v>
      </c>
      <c r="T27">
        <v>-3.8207214705962826</v>
      </c>
      <c r="U27">
        <v>9.9618699999999991E-2</v>
      </c>
    </row>
    <row r="28" spans="1:21" x14ac:dyDescent="0.2">
      <c r="A28" t="s">
        <v>31</v>
      </c>
      <c r="B28">
        <v>35</v>
      </c>
      <c r="C28">
        <v>4.6758188026697587E-5</v>
      </c>
      <c r="D28">
        <v>-4.330142326963875</v>
      </c>
      <c r="E28">
        <v>2.8246199999999998E-4</v>
      </c>
      <c r="Q28" t="s">
        <v>31</v>
      </c>
      <c r="R28">
        <v>101</v>
      </c>
      <c r="S28">
        <v>1.349307711627559E-4</v>
      </c>
      <c r="T28">
        <v>-3.8698889975315081</v>
      </c>
      <c r="U28">
        <v>7.3369400000000001E-2</v>
      </c>
    </row>
    <row r="29" spans="1:21" x14ac:dyDescent="0.2">
      <c r="A29" t="s">
        <v>32</v>
      </c>
      <c r="B29">
        <v>18</v>
      </c>
      <c r="C29">
        <v>8.080626697492761E-5</v>
      </c>
      <c r="D29">
        <v>-4.0925549559694163</v>
      </c>
      <c r="E29">
        <v>2.01621E-4</v>
      </c>
      <c r="Q29" t="s">
        <v>32</v>
      </c>
      <c r="R29">
        <v>29</v>
      </c>
      <c r="S29">
        <v>1.3018787457071672E-4</v>
      </c>
      <c r="T29">
        <v>-3.8854294631737663</v>
      </c>
      <c r="U29">
        <v>2.71512E-2</v>
      </c>
    </row>
    <row r="31" spans="1:21" x14ac:dyDescent="0.2">
      <c r="A31" t="s">
        <v>49</v>
      </c>
      <c r="B31">
        <v>707745</v>
      </c>
    </row>
    <row r="32" spans="1:21" x14ac:dyDescent="0.2">
      <c r="A32" t="s">
        <v>50</v>
      </c>
      <c r="B32">
        <v>3241685</v>
      </c>
    </row>
    <row r="33" spans="1:2" x14ac:dyDescent="0.2">
      <c r="A33" t="s">
        <v>51</v>
      </c>
      <c r="B33">
        <v>2052868</v>
      </c>
    </row>
    <row r="34" spans="1:2" x14ac:dyDescent="0.2">
      <c r="A34" t="s">
        <v>52</v>
      </c>
      <c r="B34">
        <v>1965099</v>
      </c>
    </row>
    <row r="35" spans="1:2" x14ac:dyDescent="0.2">
      <c r="A35" t="s">
        <v>53</v>
      </c>
      <c r="B35">
        <v>1936584</v>
      </c>
    </row>
    <row r="36" spans="1:2" x14ac:dyDescent="0.2">
      <c r="A36" t="s">
        <v>54</v>
      </c>
      <c r="B36">
        <v>1888924</v>
      </c>
    </row>
    <row r="37" spans="1:2" x14ac:dyDescent="0.2">
      <c r="A37" t="s">
        <v>55</v>
      </c>
      <c r="B37">
        <v>2441510</v>
      </c>
    </row>
    <row r="38" spans="1:2" x14ac:dyDescent="0.2">
      <c r="A38" t="s">
        <v>56</v>
      </c>
      <c r="B38">
        <v>149775</v>
      </c>
    </row>
    <row r="39" spans="1:2" x14ac:dyDescent="0.2">
      <c r="A39" t="s">
        <v>57</v>
      </c>
      <c r="B39">
        <v>2003706</v>
      </c>
    </row>
    <row r="40" spans="1:2" x14ac:dyDescent="0.2">
      <c r="A40" t="s">
        <v>58</v>
      </c>
      <c r="B40">
        <v>472594</v>
      </c>
    </row>
    <row r="41" spans="1:2" x14ac:dyDescent="0.2">
      <c r="A41" t="s">
        <v>59</v>
      </c>
      <c r="B41">
        <v>3111084</v>
      </c>
    </row>
    <row r="42" spans="1:2" x14ac:dyDescent="0.2">
      <c r="A42" t="s">
        <v>60</v>
      </c>
      <c r="B42">
        <v>1695338</v>
      </c>
    </row>
    <row r="43" spans="1:2" x14ac:dyDescent="0.2">
      <c r="A43" t="s">
        <v>61</v>
      </c>
      <c r="B43">
        <v>357091</v>
      </c>
    </row>
    <row r="44" spans="1:2" x14ac:dyDescent="0.2">
      <c r="A44" t="s">
        <v>62</v>
      </c>
      <c r="B44">
        <v>2606879</v>
      </c>
    </row>
    <row r="45" spans="1:2" x14ac:dyDescent="0.2">
      <c r="A45" t="s">
        <v>63</v>
      </c>
      <c r="B45">
        <v>1188641</v>
      </c>
    </row>
    <row r="46" spans="1:2" x14ac:dyDescent="0.2">
      <c r="A46" t="s">
        <v>64</v>
      </c>
      <c r="B46">
        <v>466727</v>
      </c>
    </row>
    <row r="47" spans="1:2" x14ac:dyDescent="0.2">
      <c r="A47" t="s">
        <v>65</v>
      </c>
      <c r="B47">
        <v>672611</v>
      </c>
    </row>
    <row r="48" spans="1:2" x14ac:dyDescent="0.2">
      <c r="A48" t="s">
        <v>66</v>
      </c>
      <c r="B48">
        <v>472825</v>
      </c>
    </row>
    <row r="49" spans="1:2" x14ac:dyDescent="0.2">
      <c r="A49" t="s">
        <v>67</v>
      </c>
      <c r="B49">
        <v>799622</v>
      </c>
    </row>
    <row r="50" spans="1:2" x14ac:dyDescent="0.2">
      <c r="A50" t="s">
        <v>68</v>
      </c>
      <c r="B50">
        <v>349786</v>
      </c>
    </row>
    <row r="51" spans="1:2" x14ac:dyDescent="0.2">
      <c r="A51" t="s">
        <v>69</v>
      </c>
      <c r="B51">
        <v>1159864</v>
      </c>
    </row>
    <row r="52" spans="1:2" x14ac:dyDescent="0.2">
      <c r="A52" t="s">
        <v>70</v>
      </c>
      <c r="B52">
        <v>2595301</v>
      </c>
    </row>
    <row r="53" spans="1:2" x14ac:dyDescent="0.2">
      <c r="A53" t="s">
        <v>71</v>
      </c>
      <c r="B53">
        <v>2277987</v>
      </c>
    </row>
    <row r="54" spans="1:2" x14ac:dyDescent="0.2">
      <c r="A54" t="s">
        <v>72</v>
      </c>
      <c r="B54">
        <v>614835</v>
      </c>
    </row>
    <row r="55" spans="1:2" x14ac:dyDescent="0.2">
      <c r="A55" t="s">
        <v>73</v>
      </c>
      <c r="B55">
        <v>408688</v>
      </c>
    </row>
    <row r="56" spans="1:2" x14ac:dyDescent="0.2">
      <c r="A56" t="s">
        <v>74</v>
      </c>
      <c r="B56">
        <v>820622</v>
      </c>
    </row>
    <row r="57" spans="1:2" x14ac:dyDescent="0.2">
      <c r="A57" t="s">
        <v>75</v>
      </c>
      <c r="B57">
        <v>748532</v>
      </c>
    </row>
    <row r="58" spans="1:2" x14ac:dyDescent="0.2">
      <c r="A58" t="s">
        <v>76</v>
      </c>
      <c r="B58">
        <v>222755</v>
      </c>
    </row>
    <row r="59" spans="1:2" x14ac:dyDescent="0.2">
      <c r="A59" t="s">
        <v>77</v>
      </c>
      <c r="B59">
        <v>37429678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953DE-CC63-864B-9AA1-3FFAF6517F99}">
  <dimension ref="A1:S18"/>
  <sheetViews>
    <sheetView tabSelected="1" zoomScaleNormal="100" workbookViewId="0">
      <selection activeCell="AD85" sqref="X57:AD85"/>
    </sheetView>
  </sheetViews>
  <sheetFormatPr baseColWidth="10" defaultRowHeight="16" x14ac:dyDescent="0.2"/>
  <cols>
    <col min="1" max="1" width="18.83203125" customWidth="1"/>
    <col min="2" max="2" width="9.1640625" bestFit="1" customWidth="1"/>
    <col min="3" max="3" width="17.33203125" bestFit="1" customWidth="1"/>
    <col min="4" max="4" width="12.83203125" bestFit="1" customWidth="1"/>
    <col min="5" max="5" width="10.1640625" bestFit="1" customWidth="1"/>
    <col min="13" max="13" width="15.5" bestFit="1" customWidth="1"/>
    <col min="14" max="14" width="6.1640625" bestFit="1" customWidth="1"/>
    <col min="15" max="15" width="17.33203125" bestFit="1" customWidth="1"/>
    <col min="16" max="16" width="12.83203125" bestFit="1" customWidth="1"/>
    <col min="17" max="17" width="9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O1" t="s">
        <v>0</v>
      </c>
      <c r="P1" t="s">
        <v>1</v>
      </c>
      <c r="Q1" t="s">
        <v>2</v>
      </c>
      <c r="R1" t="s">
        <v>3</v>
      </c>
      <c r="S1" t="s">
        <v>4</v>
      </c>
    </row>
    <row r="2" spans="1:19" x14ac:dyDescent="0.2">
      <c r="A2" t="s">
        <v>78</v>
      </c>
      <c r="B2">
        <v>3803</v>
      </c>
      <c r="C2">
        <f>B2/$B11</f>
        <v>7.2137248560527102E-4</v>
      </c>
      <c r="D2">
        <f>LOG10(C2)</f>
        <v>-3.1418404264447215</v>
      </c>
      <c r="E2">
        <v>0.46759299999999998</v>
      </c>
      <c r="O2" t="s">
        <v>78</v>
      </c>
      <c r="P2">
        <v>29082</v>
      </c>
      <c r="Q2">
        <f t="shared" ref="Q2:Q9" si="0">P2/$B11</f>
        <v>5.5164224628904785E-3</v>
      </c>
      <c r="R2">
        <f>LOG10(Q2)</f>
        <v>-2.2583424817499012</v>
      </c>
      <c r="S2">
        <v>0.84194400000000003</v>
      </c>
    </row>
    <row r="3" spans="1:19" x14ac:dyDescent="0.2">
      <c r="A3" t="s">
        <v>79</v>
      </c>
      <c r="B3">
        <v>5085</v>
      </c>
      <c r="C3">
        <f t="shared" ref="C3:C9" si="1">B3/$B12</f>
        <v>8.2389753274688901E-4</v>
      </c>
      <c r="D3">
        <f t="shared" ref="D3:D9" si="2">LOG10(C3)</f>
        <v>-3.0841267976836555</v>
      </c>
      <c r="E3">
        <v>0.75562700000000005</v>
      </c>
      <c r="O3" t="s">
        <v>79</v>
      </c>
      <c r="P3">
        <v>37285</v>
      </c>
      <c r="Q3">
        <f t="shared" si="0"/>
        <v>6.0411051147429215E-3</v>
      </c>
      <c r="R3">
        <f t="shared" ref="R3:R9" si="3">LOG10(Q3)</f>
        <v>-2.2188836075157488</v>
      </c>
      <c r="S3">
        <v>0.98852200000000001</v>
      </c>
    </row>
    <row r="4" spans="1:19" x14ac:dyDescent="0.2">
      <c r="A4" t="s">
        <v>80</v>
      </c>
      <c r="B4">
        <v>1663</v>
      </c>
      <c r="C4">
        <f t="shared" si="1"/>
        <v>7.2801104580559692E-4</v>
      </c>
      <c r="D4">
        <f t="shared" si="2"/>
        <v>-3.1378620312693442</v>
      </c>
      <c r="E4">
        <v>0.19015499999999999</v>
      </c>
      <c r="O4" t="s">
        <v>80</v>
      </c>
      <c r="P4">
        <v>32966</v>
      </c>
      <c r="Q4">
        <f t="shared" si="0"/>
        <v>1.4431516618176373E-2</v>
      </c>
      <c r="R4">
        <f t="shared" si="3"/>
        <v>-1.8406880261972558</v>
      </c>
      <c r="S4">
        <v>0.38981100000000002</v>
      </c>
    </row>
    <row r="5" spans="1:19" x14ac:dyDescent="0.2">
      <c r="A5" t="s">
        <v>81</v>
      </c>
      <c r="B5">
        <v>463</v>
      </c>
      <c r="C5">
        <f t="shared" si="1"/>
        <v>4.2480692616956552E-5</v>
      </c>
      <c r="D5">
        <f t="shared" si="2"/>
        <v>-4.3718084110115658</v>
      </c>
      <c r="E5">
        <v>0.28590899999999997</v>
      </c>
      <c r="O5" t="s">
        <v>81</v>
      </c>
      <c r="P5">
        <v>89317</v>
      </c>
      <c r="Q5">
        <f t="shared" si="0"/>
        <v>8.1949201349216152E-3</v>
      </c>
      <c r="R5">
        <f t="shared" si="3"/>
        <v>-2.086455274568388</v>
      </c>
      <c r="S5">
        <v>2.4271500000000001</v>
      </c>
    </row>
    <row r="6" spans="1:19" x14ac:dyDescent="0.2">
      <c r="A6" t="s">
        <v>82</v>
      </c>
      <c r="B6">
        <v>42006</v>
      </c>
      <c r="C6">
        <f t="shared" si="1"/>
        <v>5.3499535193654024E-3</v>
      </c>
      <c r="D6">
        <f t="shared" si="2"/>
        <v>-2.2716499911321941</v>
      </c>
      <c r="E6">
        <v>1.44343</v>
      </c>
      <c r="O6" t="s">
        <v>82</v>
      </c>
      <c r="P6">
        <v>94997</v>
      </c>
      <c r="Q6">
        <f t="shared" si="0"/>
        <v>1.2098974776916516E-2</v>
      </c>
      <c r="R6">
        <f t="shared" si="3"/>
        <v>-1.9172514286580724</v>
      </c>
      <c r="S6">
        <v>2.1863000000000001</v>
      </c>
    </row>
    <row r="7" spans="1:19" x14ac:dyDescent="0.2">
      <c r="A7" t="s">
        <v>83</v>
      </c>
      <c r="B7">
        <v>306</v>
      </c>
      <c r="C7">
        <f t="shared" si="1"/>
        <v>7.8382753744953791E-5</v>
      </c>
      <c r="D7">
        <f t="shared" si="2"/>
        <v>-4.1057794829448016</v>
      </c>
      <c r="E7">
        <v>4.8182900000000001E-2</v>
      </c>
      <c r="O7" t="s">
        <v>83</v>
      </c>
      <c r="P7">
        <v>43147</v>
      </c>
      <c r="Q7">
        <f t="shared" si="0"/>
        <v>1.1052224430828501E-2</v>
      </c>
      <c r="R7">
        <f t="shared" si="3"/>
        <v>-1.9565503047109409</v>
      </c>
      <c r="S7">
        <v>0.263492</v>
      </c>
    </row>
    <row r="8" spans="1:19" x14ac:dyDescent="0.2">
      <c r="A8" t="s">
        <v>84</v>
      </c>
      <c r="B8">
        <v>685</v>
      </c>
      <c r="C8">
        <f t="shared" si="1"/>
        <v>2.3963399318389968E-4</v>
      </c>
      <c r="D8">
        <f t="shared" si="2"/>
        <v>-3.6204515752433397</v>
      </c>
      <c r="E8">
        <v>0.109474</v>
      </c>
      <c r="O8" t="s">
        <v>84</v>
      </c>
      <c r="P8">
        <v>24749</v>
      </c>
      <c r="Q8">
        <f t="shared" si="0"/>
        <v>8.6579586822019463E-3</v>
      </c>
      <c r="R8">
        <f t="shared" si="3"/>
        <v>-2.0625844910724713</v>
      </c>
      <c r="S8">
        <v>0.36288500000000001</v>
      </c>
    </row>
    <row r="9" spans="1:19" x14ac:dyDescent="0.2">
      <c r="A9" t="s">
        <v>85</v>
      </c>
      <c r="B9">
        <v>3290</v>
      </c>
      <c r="C9">
        <f t="shared" si="1"/>
        <v>8.8242859369044781E-4</v>
      </c>
      <c r="D9">
        <f t="shared" si="2"/>
        <v>-3.0543204277201976</v>
      </c>
      <c r="E9">
        <v>0.61671500000000001</v>
      </c>
      <c r="O9" t="s">
        <v>85</v>
      </c>
      <c r="P9">
        <v>16730</v>
      </c>
      <c r="Q9">
        <f t="shared" si="0"/>
        <v>4.4872432742982344E-3</v>
      </c>
      <c r="R9">
        <f t="shared" si="3"/>
        <v>-2.3480203847077772</v>
      </c>
      <c r="S9">
        <v>0.93859900000000007</v>
      </c>
    </row>
    <row r="11" spans="1:19" x14ac:dyDescent="0.2">
      <c r="A11" t="s">
        <v>41</v>
      </c>
      <c r="B11">
        <v>5271895</v>
      </c>
    </row>
    <row r="12" spans="1:19" x14ac:dyDescent="0.2">
      <c r="A12" t="s">
        <v>42</v>
      </c>
      <c r="B12">
        <v>6171884</v>
      </c>
    </row>
    <row r="13" spans="1:19" x14ac:dyDescent="0.2">
      <c r="A13" t="s">
        <v>43</v>
      </c>
      <c r="B13">
        <v>2284306</v>
      </c>
    </row>
    <row r="14" spans="1:19" x14ac:dyDescent="0.2">
      <c r="A14" t="s">
        <v>44</v>
      </c>
      <c r="B14">
        <v>10899069</v>
      </c>
    </row>
    <row r="15" spans="1:19" x14ac:dyDescent="0.2">
      <c r="A15" t="s">
        <v>45</v>
      </c>
      <c r="B15">
        <v>7851657</v>
      </c>
    </row>
    <row r="16" spans="1:19" x14ac:dyDescent="0.2">
      <c r="A16" t="s">
        <v>46</v>
      </c>
      <c r="B16">
        <v>3903920</v>
      </c>
    </row>
    <row r="17" spans="1:2" x14ac:dyDescent="0.2">
      <c r="A17" t="s">
        <v>47</v>
      </c>
      <c r="B17">
        <v>2858526</v>
      </c>
    </row>
    <row r="18" spans="1:2" x14ac:dyDescent="0.2">
      <c r="A18" t="s">
        <v>48</v>
      </c>
      <c r="B18">
        <v>3728347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dna_amp3020_fago</vt:lpstr>
      <vt:lpstr>rna_amp3020_fago</vt:lpstr>
      <vt:lpstr>dna_amp3020_bacteria</vt:lpstr>
      <vt:lpstr>rna_amp3020_bacteria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LUIGUI MICHEL GALLARDO BECERRA</dc:creator>
  <cp:lastModifiedBy>LUIGUI MICHEL GALLARDO BECERRA</cp:lastModifiedBy>
  <dcterms:created xsi:type="dcterms:W3CDTF">2025-05-20T04:02:12Z</dcterms:created>
  <dcterms:modified xsi:type="dcterms:W3CDTF">2025-05-22T00:56:46Z</dcterms:modified>
</cp:coreProperties>
</file>