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oja1" sheetId="1" state="visible" r:id="rId2"/>
    <sheet name="analisis_AOL" sheetId="2" state="visible" r:id="rId3"/>
    <sheet name="probioticos_en_agavina_vs_dieta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<sst xmlns="http://schemas.openxmlformats.org/spreadsheetml/2006/main" count="1202" uniqueCount="196">
  <si>
    <t xml:space="preserve">POR MUESTRA</t>
  </si>
  <si>
    <t xml:space="preserve">POR GRUPOS</t>
  </si>
  <si>
    <t xml:space="preserve">P-VALUE</t>
  </si>
  <si>
    <t xml:space="preserve">HEPATOPÄNCREAS</t>
  </si>
  <si>
    <t xml:space="preserve">C.1H1</t>
  </si>
  <si>
    <t xml:space="preserve">C.1H2</t>
  </si>
  <si>
    <t xml:space="preserve">C.1H3</t>
  </si>
  <si>
    <t xml:space="preserve">C.1H4</t>
  </si>
  <si>
    <t xml:space="preserve">C.2H1</t>
  </si>
  <si>
    <t xml:space="preserve">C.2H2</t>
  </si>
  <si>
    <t xml:space="preserve">C.2H3</t>
  </si>
  <si>
    <t xml:space="preserve">C.2H4</t>
  </si>
  <si>
    <t xml:space="preserve">C.3H1</t>
  </si>
  <si>
    <t xml:space="preserve">C.3H2</t>
  </si>
  <si>
    <t xml:space="preserve">C.3H3</t>
  </si>
  <si>
    <t xml:space="preserve">C.3H4</t>
  </si>
  <si>
    <t xml:space="preserve">2.1H1</t>
  </si>
  <si>
    <t xml:space="preserve">2.1H2</t>
  </si>
  <si>
    <t xml:space="preserve">2.1H3</t>
  </si>
  <si>
    <t xml:space="preserve">2.1H4</t>
  </si>
  <si>
    <t xml:space="preserve">2.2H1</t>
  </si>
  <si>
    <t xml:space="preserve">2.2H2</t>
  </si>
  <si>
    <t xml:space="preserve">2.2H3</t>
  </si>
  <si>
    <t xml:space="preserve">2.2H4</t>
  </si>
  <si>
    <t xml:space="preserve">2.3H1</t>
  </si>
  <si>
    <t xml:space="preserve">2.3H2</t>
  </si>
  <si>
    <t xml:space="preserve">2.3H3</t>
  </si>
  <si>
    <t xml:space="preserve">2.3H4</t>
  </si>
  <si>
    <t xml:space="preserve">10.1H1</t>
  </si>
  <si>
    <t xml:space="preserve">10.1H2</t>
  </si>
  <si>
    <t xml:space="preserve">10.1H3</t>
  </si>
  <si>
    <t xml:space="preserve">10.1H4</t>
  </si>
  <si>
    <t xml:space="preserve">10.2H1</t>
  </si>
  <si>
    <t xml:space="preserve">10.2H2</t>
  </si>
  <si>
    <t xml:space="preserve">10.2H3</t>
  </si>
  <si>
    <t xml:space="preserve">10.2H4</t>
  </si>
  <si>
    <t xml:space="preserve">10.3H1</t>
  </si>
  <si>
    <t xml:space="preserve">10.3H2</t>
  </si>
  <si>
    <t xml:space="preserve">10.3H3</t>
  </si>
  <si>
    <t xml:space="preserve">Hepatos</t>
  </si>
  <si>
    <t xml:space="preserve">Dieta basal</t>
  </si>
  <si>
    <t xml:space="preserve">DS</t>
  </si>
  <si>
    <t xml:space="preserve">Agavin 2 %</t>
  </si>
  <si>
    <t xml:space="preserve">Agavin 10 %</t>
  </si>
  <si>
    <t xml:space="preserve">DBvsA2</t>
  </si>
  <si>
    <t xml:space="preserve">DBvsA10</t>
  </si>
  <si>
    <t xml:space="preserve">a2Vsa10</t>
  </si>
  <si>
    <t xml:space="preserve">Bacillus_amyloliquefaciens</t>
  </si>
  <si>
    <t xml:space="preserve">-</t>
  </si>
  <si>
    <t xml:space="preserve">Bacillus_cereus</t>
  </si>
  <si>
    <t xml:space="preserve">Bacillus_circulans</t>
  </si>
  <si>
    <t xml:space="preserve">Bacillus_coagulans</t>
  </si>
  <si>
    <t xml:space="preserve">Bacillus_firmus</t>
  </si>
  <si>
    <r>
      <rPr>
        <b val="true"/>
        <sz val="16"/>
        <color rgb="FF000000"/>
        <rFont val="Calibri"/>
        <family val="2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D_0__Bacteria;D_1__Proteobacteria;D_2__Gammaproteobacteria;D_3__Alteromonadales;D_4__Alteromonadaceae;D_5__Rheinheimera;D_6__Bacillus_firmus</t>
    </r>
  </si>
  <si>
    <t xml:space="preserve">D_0__Bacteria;D_1__Proteobacteria;D_2__Gammaproteobacteria;D_3__Alteromonadales;D_4__Alteromonadaceae;D_5__Rheinheimera;D_6__Bacillus_firmus</t>
  </si>
  <si>
    <t xml:space="preserve">Bacillus_licheniformis</t>
  </si>
  <si>
    <t xml:space="preserve">Bacillus_megaterium_WSH-002</t>
  </si>
  <si>
    <t xml:space="preserve">Bacillus_pumilus</t>
  </si>
  <si>
    <t xml:space="preserve">Bacillus_subtilis</t>
  </si>
  <si>
    <t xml:space="preserve">Bacillus_subtilis_subsp._subtilis_str._168</t>
  </si>
  <si>
    <t xml:space="preserve">Bacillus_tequilensis</t>
  </si>
  <si>
    <t xml:space="preserve">Bacillus_thuringiensis</t>
  </si>
  <si>
    <t xml:space="preserve">Bdellovibrio_bacteriovorus</t>
  </si>
  <si>
    <t xml:space="preserve">Bifidobacterium_bifidum</t>
  </si>
  <si>
    <t xml:space="preserve">Bifidobacterium_thermophilum</t>
  </si>
  <si>
    <t xml:space="preserve">Clostridium_butyricum</t>
  </si>
  <si>
    <t xml:space="preserve">Enterobacter_hormaechei_subsp._hormaechei</t>
  </si>
  <si>
    <t xml:space="preserve">Enterococcus_faecium</t>
  </si>
  <si>
    <t xml:space="preserve">Lactobacillus_delbrueckii</t>
  </si>
  <si>
    <t xml:space="preserve">Lactobacillus_fermentum</t>
  </si>
  <si>
    <t xml:space="preserve">Lactobacillus pentosus</t>
  </si>
  <si>
    <t xml:space="preserve">Lactobacillus_plantarum</t>
  </si>
  <si>
    <t xml:space="preserve">Lactobacillus_reuteri</t>
  </si>
  <si>
    <t xml:space="preserve">Lactococcus_lactis_subsp._lactis</t>
  </si>
  <si>
    <t xml:space="preserve">Lysinibacillus_fusiformis</t>
  </si>
  <si>
    <t xml:space="preserve">Paenibacillus_polymyxa</t>
  </si>
  <si>
    <t xml:space="preserve">Pediococcus_acidilactici</t>
  </si>
  <si>
    <t xml:space="preserve">Pediococcus_acidilactici_MA18/5M</t>
  </si>
  <si>
    <t xml:space="preserve">Pseudoalteromonas_piscicida</t>
  </si>
  <si>
    <t xml:space="preserve">Pseudomonas_aeruginosa</t>
  </si>
  <si>
    <r>
      <rPr>
        <b val="true"/>
        <sz val="16"/>
        <color rgb="FF000000"/>
        <rFont val="Calibri"/>
        <family val="2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D_0__Bacteria;D_1__Proteobacteria;D_2__Gammaproteobacteria;D_3__Aeromonadales;D_4__Aeromonadaceae;D_5__Aeromonas;D_6__Pseudomonas_putida</t>
    </r>
  </si>
  <si>
    <t xml:space="preserve">Pseudomonas_putida*</t>
  </si>
  <si>
    <t xml:space="preserve">Pseudomonas_putida</t>
  </si>
  <si>
    <t xml:space="preserve">Pseudomonas_putida_B6-2</t>
  </si>
  <si>
    <t xml:space="preserve">Pseudoalteromonas ruthenica CP76</t>
  </si>
  <si>
    <t xml:space="preserve">Pseudomonas_synxantha</t>
  </si>
  <si>
    <t xml:space="preserve">Rhodopseudomonas_palustris</t>
  </si>
  <si>
    <t xml:space="preserve">Streptococcus thermophilus TH1435</t>
  </si>
  <si>
    <t xml:space="preserve">Vibrio_alginolyticus</t>
  </si>
  <si>
    <t xml:space="preserve">Vibrio_fluvialis</t>
  </si>
  <si>
    <t xml:space="preserve">Vibrio_hepatarius</t>
  </si>
  <si>
    <t xml:space="preserve">Vibrio_mediterranei</t>
  </si>
  <si>
    <t xml:space="preserve">INTESTINOS</t>
  </si>
  <si>
    <t xml:space="preserve">C.1i1</t>
  </si>
  <si>
    <t xml:space="preserve">C.1i2</t>
  </si>
  <si>
    <t xml:space="preserve">C.1i3</t>
  </si>
  <si>
    <t xml:space="preserve">C.1i4</t>
  </si>
  <si>
    <t xml:space="preserve">C.2i1</t>
  </si>
  <si>
    <t xml:space="preserve">C.2i2</t>
  </si>
  <si>
    <t xml:space="preserve">C.2i3</t>
  </si>
  <si>
    <t xml:space="preserve">C.2i4</t>
  </si>
  <si>
    <t xml:space="preserve">C.3i1</t>
  </si>
  <si>
    <t xml:space="preserve">C.3i2</t>
  </si>
  <si>
    <t xml:space="preserve">C.3i3</t>
  </si>
  <si>
    <t xml:space="preserve">C.3i4</t>
  </si>
  <si>
    <t xml:space="preserve">2.1i1</t>
  </si>
  <si>
    <t xml:space="preserve">2.1i2</t>
  </si>
  <si>
    <t xml:space="preserve">2.1i3</t>
  </si>
  <si>
    <t xml:space="preserve">2.1i4</t>
  </si>
  <si>
    <t xml:space="preserve">2.2i1</t>
  </si>
  <si>
    <t xml:space="preserve">2.2i2</t>
  </si>
  <si>
    <t xml:space="preserve">2.2i3</t>
  </si>
  <si>
    <t xml:space="preserve">2.2i4</t>
  </si>
  <si>
    <t xml:space="preserve">2.3i1</t>
  </si>
  <si>
    <t xml:space="preserve">2.3i2</t>
  </si>
  <si>
    <t xml:space="preserve">2.3i3</t>
  </si>
  <si>
    <t xml:space="preserve">2.3i4</t>
  </si>
  <si>
    <t xml:space="preserve">10.1i1</t>
  </si>
  <si>
    <t xml:space="preserve">10.1i2</t>
  </si>
  <si>
    <t xml:space="preserve">10.1i3</t>
  </si>
  <si>
    <t xml:space="preserve">10.1i4</t>
  </si>
  <si>
    <t xml:space="preserve">10.2i1</t>
  </si>
  <si>
    <t xml:space="preserve">10.2i2</t>
  </si>
  <si>
    <t xml:space="preserve">10.2i3</t>
  </si>
  <si>
    <t xml:space="preserve">10.2i4</t>
  </si>
  <si>
    <t xml:space="preserve">10.3i1</t>
  </si>
  <si>
    <t xml:space="preserve">10.3i2</t>
  </si>
  <si>
    <t xml:space="preserve">10.3i3</t>
  </si>
  <si>
    <t xml:space="preserve">10.3i4</t>
  </si>
  <si>
    <t xml:space="preserve">Intestinos</t>
  </si>
  <si>
    <t xml:space="preserve">dbVSa2</t>
  </si>
  <si>
    <t xml:space="preserve">dbVSa10</t>
  </si>
  <si>
    <r>
      <rPr>
        <b val="true"/>
        <sz val="14"/>
        <color rgb="FF000000"/>
        <rFont val="Calibri"/>
        <family val="2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D_0__Bacteria;D_1__Proteobacteria;D_2__Gammaproteobacteria;D_3__Aeromonadales;D_4__Aeromonadaceae;D_5__Aeromonas;D_6__Pseudomonas_putida</t>
    </r>
  </si>
  <si>
    <t xml:space="preserve">D_0__Bacteria;D_1__Proteobacteria;D_2__Gammaproteobacteria;D_3__Aeromonadales;D_4__Aeromonadaceae;D_5__Aeromonas;D_6__Pseudomonas_putida</t>
  </si>
  <si>
    <t xml:space="preserve">SUMATORIA</t>
  </si>
  <si>
    <t xml:space="preserve">DB</t>
  </si>
  <si>
    <t xml:space="preserve">promedios sumatoria</t>
  </si>
  <si>
    <t xml:space="preserve"># Constructed from biom file</t>
  </si>
  <si>
    <t xml:space="preserve">Especies probioticas que si están presentes en la agavina y su abundancia relativa</t>
  </si>
  <si>
    <t xml:space="preserve">presencia en dietas</t>
  </si>
  <si>
    <t xml:space="preserve">#OTU ID</t>
  </si>
  <si>
    <t xml:space="preserve">Frecuencia Relativa</t>
  </si>
  <si>
    <t xml:space="preserve">El * Determina que coinciden con las esecies reportadas como probióticas</t>
  </si>
  <si>
    <t xml:space="preserve">Aga</t>
  </si>
  <si>
    <t xml:space="preserve">db</t>
  </si>
  <si>
    <t xml:space="preserve">D_0__Bacteria</t>
  </si>
  <si>
    <t xml:space="preserve">D_1__Firmicutes</t>
  </si>
  <si>
    <t xml:space="preserve">D_2__Bacilli</t>
  </si>
  <si>
    <t xml:space="preserve">D_3__Bacillales</t>
  </si>
  <si>
    <t xml:space="preserve">D_4__Bacillaceae</t>
  </si>
  <si>
    <t xml:space="preserve">D_5__Bacillus</t>
  </si>
  <si>
    <t xml:space="preserve">D_6__Bacillus cereus</t>
  </si>
  <si>
    <t xml:space="preserve">*</t>
  </si>
  <si>
    <t xml:space="preserve">NO</t>
  </si>
  <si>
    <t xml:space="preserve">D_4__Planococcaceae</t>
  </si>
  <si>
    <t xml:space="preserve">D_5__Lysinibacillus</t>
  </si>
  <si>
    <t xml:space="preserve">D_6__Lysinibacillus fusiformis</t>
  </si>
  <si>
    <t xml:space="preserve">SI</t>
  </si>
  <si>
    <t xml:space="preserve">Aparece en 3 hepatos</t>
  </si>
  <si>
    <t xml:space="preserve">Se estimula con respecto a la agavina</t>
  </si>
  <si>
    <t xml:space="preserve">D_3__Lactobacillales</t>
  </si>
  <si>
    <t xml:space="preserve">D_4__Lactobacillaceae</t>
  </si>
  <si>
    <t xml:space="preserve">D_5__Lactobacillus</t>
  </si>
  <si>
    <t xml:space="preserve">D_6__Lactobacillus rhamnosus</t>
  </si>
  <si>
    <t xml:space="preserve">D_4__Leuconostocaceae</t>
  </si>
  <si>
    <t xml:space="preserve">D_5__Weissella</t>
  </si>
  <si>
    <t xml:space="preserve">D_6__Weissella confusa</t>
  </si>
  <si>
    <t xml:space="preserve">D_4__Streptococcaceae</t>
  </si>
  <si>
    <t xml:space="preserve">D_5__Lactococcus</t>
  </si>
  <si>
    <t xml:space="preserve">D_6__Lactobacillus delbrueckii</t>
  </si>
  <si>
    <t xml:space="preserve">aparece en 2 intestinos</t>
  </si>
  <si>
    <t xml:space="preserve">D_6__Lactococcus lactis</t>
  </si>
  <si>
    <t xml:space="preserve">D_6__Lactococcus lactis subsp. cremoris</t>
  </si>
  <si>
    <t xml:space="preserve">D_6__Lactococcus lactis subsp. lactis</t>
  </si>
  <si>
    <t xml:space="preserve">aparece en 3 intestinos</t>
  </si>
  <si>
    <t xml:space="preserve">D_5__Streptococcus</t>
  </si>
  <si>
    <t xml:space="preserve">D_6__Streptococcus thermophilus TH1435</t>
  </si>
  <si>
    <t xml:space="preserve">D_1__Proteobacteria</t>
  </si>
  <si>
    <t xml:space="preserve">D_2__Gammaproteobacteria</t>
  </si>
  <si>
    <t xml:space="preserve">D_3__Enterobacteriales</t>
  </si>
  <si>
    <t xml:space="preserve">D_4__Enterobacteriaceae</t>
  </si>
  <si>
    <t xml:space="preserve">D_5__Enterobacter</t>
  </si>
  <si>
    <t xml:space="preserve">D_6__Enterobacter hormaechei subsp. hormaechei</t>
  </si>
  <si>
    <t xml:space="preserve">D_5__Klebsiella</t>
  </si>
  <si>
    <t xml:space="preserve">D_6__Bacillus subtilis</t>
  </si>
  <si>
    <t xml:space="preserve">D_6__Pseudomonas aeruginosa</t>
  </si>
  <si>
    <t xml:space="preserve">D_3__Pseudomonadales</t>
  </si>
  <si>
    <t xml:space="preserve">D_4__Pseudomonadaceae</t>
  </si>
  <si>
    <t xml:space="preserve">D_5__Pseudomonas</t>
  </si>
  <si>
    <t xml:space="preserve">D_6__Pseudomonas putida</t>
  </si>
  <si>
    <t xml:space="preserve">D_6__Pseudomonas synxantha</t>
  </si>
  <si>
    <t xml:space="preserve">D_6__Bacillus thuringiensis serovar indiana</t>
  </si>
  <si>
    <t xml:space="preserve">sample</t>
  </si>
  <si>
    <t xml:space="preserve">group</t>
  </si>
  <si>
    <t xml:space="preserve">AG2</t>
  </si>
  <si>
    <t xml:space="preserve">AG10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</si>
</sst>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00000"/>
    <numFmt numFmtId="167" formatCode="0%"/>
    <numFmt numFmtId="168" formatCode="0.00000"/>
    <numFmt numFmtId="169" formatCode="0.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Lucida Console"/>
      <family val="3"/>
      <charset val="1"/>
    </font>
    <font>
      <b val="true"/>
      <sz val="1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3.5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8CBAD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E2F0D9"/>
      </patternFill>
    </fill>
    <fill>
      <patternFill patternType="solid">
        <fgColor rgb="FF92D050"/>
        <bgColor rgb="FFC0C0C0"/>
      </patternFill>
    </fill>
    <fill>
      <patternFill patternType="solid">
        <fgColor rgb="FFC55A11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89"/>
  <sheetViews>
    <sheetView showFormulas="false" showGridLines="true" showRowColHeaders="true" showZeros="true" rightToLeft="false" tabSelected="false" showOutlineSymbols="true" defaultGridColor="true" view="normal" topLeftCell="A53" colorId="64" zoomScale="110" zoomScaleNormal="110" zoomScalePageLayoutView="100" workbookViewId="0">
      <selection pane="topLeft" activeCell="A53" activeCellId="0" sqref="A38:AR74"/>
    </sheetView>
  </sheetViews>
  <sheetFormatPr defaultColWidth="11.37890625" defaultRowHeight="15" zeroHeight="false" outlineLevelRow="0" outlineLevelCol="0"/>
  <cols>
    <col collapsed="false" customWidth="false" hidden="false" outlineLevel="0" max="1" min="1" style="1" width="11.38"/>
    <col collapsed="false" customWidth="true" hidden="false" outlineLevel="0" max="37" min="2" style="1" width="12"/>
    <col collapsed="false" customWidth="false" hidden="false" outlineLevel="0" max="38" min="38" style="1" width="11.38"/>
    <col collapsed="false" customWidth="true" hidden="false" outlineLevel="0" max="39" min="39" style="1" width="12.75"/>
    <col collapsed="false" customWidth="true" hidden="false" outlineLevel="0" max="40" min="40" style="1" width="12.38"/>
    <col collapsed="false" customWidth="true" hidden="false" outlineLevel="0" max="42" min="41" style="1" width="12.75"/>
    <col collapsed="false" customWidth="true" hidden="false" outlineLevel="0" max="43" min="43" style="1" width="12.63"/>
    <col collapsed="false" customWidth="true" hidden="false" outlineLevel="0" max="44" min="44" style="1" width="13.74"/>
    <col collapsed="false" customWidth="true" hidden="false" outlineLevel="0" max="48" min="45" style="1" width="12"/>
    <col collapsed="false" customWidth="true" hidden="false" outlineLevel="0" max="49" min="49" style="1" width="11.63"/>
    <col collapsed="false" customWidth="false" hidden="false" outlineLevel="0" max="50" min="50" style="1" width="11.38"/>
    <col collapsed="false" customWidth="true" hidden="false" outlineLevel="0" max="52" min="51" style="1" width="12.75"/>
    <col collapsed="false" customWidth="true" hidden="false" outlineLevel="0" max="54" min="53" style="1" width="12.38"/>
    <col collapsed="false" customWidth="true" hidden="false" outlineLevel="0" max="55" min="55" style="1" width="13.74"/>
    <col collapsed="false" customWidth="true" hidden="false" outlineLevel="0" max="56" min="56" style="1" width="12.38"/>
    <col collapsed="false" customWidth="true" hidden="false" outlineLevel="0" max="58" min="57" style="1" width="11.63"/>
    <col collapsed="false" customWidth="false" hidden="false" outlineLevel="0" max="1024" min="59" style="1" width="11.38"/>
  </cols>
  <sheetData>
    <row r="1" customFormat="false" ht="18.75" hidden="false" customHeight="false" outlineLevel="0" collapsed="false">
      <c r="A1" s="2" t="s">
        <v>0</v>
      </c>
      <c r="AL1" s="2" t="s">
        <v>1</v>
      </c>
      <c r="AT1" s="2" t="s">
        <v>2</v>
      </c>
    </row>
    <row r="3" customFormat="false" ht="18.75" hidden="false" customHeight="false" outlineLevel="0" collapsed="false">
      <c r="A3" s="2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34</v>
      </c>
      <c r="AG3" s="1" t="s">
        <v>35</v>
      </c>
      <c r="AH3" s="1" t="s">
        <v>36</v>
      </c>
      <c r="AI3" s="1" t="s">
        <v>37</v>
      </c>
      <c r="AJ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41</v>
      </c>
      <c r="AQ3" s="1" t="s">
        <v>43</v>
      </c>
      <c r="AR3" s="1" t="s">
        <v>41</v>
      </c>
      <c r="AT3" s="1" t="s">
        <v>44</v>
      </c>
      <c r="AU3" s="1" t="s">
        <v>45</v>
      </c>
      <c r="AV3" s="1" t="s">
        <v>46</v>
      </c>
    </row>
    <row r="4" customFormat="false" ht="15" hidden="false" customHeight="false" outlineLevel="0" collapsed="false">
      <c r="A4" s="1" t="s">
        <v>47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3" t="n">
        <v>3.63451333866395E-005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L4" s="1" t="s">
        <v>47</v>
      </c>
      <c r="AM4" s="1" t="n">
        <f aca="false">AVERAGE(B4:M4)</f>
        <v>0</v>
      </c>
      <c r="AN4" s="1" t="n">
        <f aca="false">STDEVA(B4:M4)</f>
        <v>0</v>
      </c>
      <c r="AO4" s="1" t="n">
        <f aca="false">AVERAGE(N4:Y4)</f>
        <v>0</v>
      </c>
      <c r="AP4" s="1" t="n">
        <f aca="false">STDEVA(N4:Y4)</f>
        <v>0</v>
      </c>
      <c r="AQ4" s="1" t="n">
        <f aca="false">AVERAGE(Z4:AJ4)</f>
        <v>3.30410303514905E-006</v>
      </c>
      <c r="AR4" s="1" t="n">
        <f aca="false">STDEVA(Z4:AJ4)</f>
        <v>1.09584700362638E-005</v>
      </c>
      <c r="AT4" s="1" t="s">
        <v>48</v>
      </c>
      <c r="AU4" s="4" t="n">
        <v>0.34</v>
      </c>
      <c r="AV4" s="4" t="n">
        <v>0.34</v>
      </c>
    </row>
    <row r="5" customFormat="false" ht="15" hidden="false" customHeight="false" outlineLevel="0" collapsed="false">
      <c r="A5" s="1" t="s">
        <v>49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0.000115842639358695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3" t="n">
        <v>3.23122657360734E-005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3" t="n">
        <v>2.13768851740612E-005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L5" s="1" t="s">
        <v>49</v>
      </c>
      <c r="AM5" s="1" t="n">
        <f aca="false">AVERAGE(B5:M5)</f>
        <v>9.65355327989125E-006</v>
      </c>
      <c r="AN5" s="1" t="n">
        <f aca="false">STDEVA(B5:M5)</f>
        <v>3.34408895086896E-005</v>
      </c>
      <c r="AO5" s="1" t="n">
        <f aca="false">AVERAGE(N5:Y5)</f>
        <v>4.47409590917788E-006</v>
      </c>
      <c r="AP5" s="1" t="n">
        <f aca="false">STDEVA(N5:Y5)</f>
        <v>1.07061720783742E-005</v>
      </c>
      <c r="AQ5" s="1" t="n">
        <f aca="false">AVERAGE(Z5:AJ5)</f>
        <v>0</v>
      </c>
      <c r="AR5" s="1" t="n">
        <f aca="false">STDEVA(Z5:AJ5)</f>
        <v>0</v>
      </c>
      <c r="AT5" s="4" t="n">
        <v>0.651</v>
      </c>
      <c r="AU5" s="4" t="n">
        <v>0.384</v>
      </c>
      <c r="AV5" s="4" t="n">
        <v>0.186</v>
      </c>
    </row>
    <row r="6" customFormat="false" ht="15" hidden="false" customHeight="false" outlineLevel="0" collapsed="false">
      <c r="A6" s="1" t="s">
        <v>50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3" t="n">
        <v>2.13768851740612E-005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0.000100421771440048</v>
      </c>
      <c r="AJ6" s="1" t="n">
        <v>0</v>
      </c>
      <c r="AL6" s="1" t="s">
        <v>50</v>
      </c>
      <c r="AM6" s="1" t="n">
        <f aca="false">AVERAGE(B6:M6)</f>
        <v>0</v>
      </c>
      <c r="AN6" s="1" t="n">
        <f aca="false">STDEVA(B6:M6)</f>
        <v>0</v>
      </c>
      <c r="AO6" s="1" t="n">
        <f aca="false">AVERAGE(N6:Y6)</f>
        <v>1.78140709783843E-006</v>
      </c>
      <c r="AP6" s="1" t="n">
        <f aca="false">STDEVA(N6:Y6)</f>
        <v>6.17097520483998E-006</v>
      </c>
      <c r="AQ6" s="1" t="n">
        <f aca="false">AVERAGE(Z6:AJ6)</f>
        <v>9.12925194909527E-006</v>
      </c>
      <c r="AR6" s="1" t="n">
        <f aca="false">STDEVA(Z6:AJ6)</f>
        <v>3.02783033317697E-005</v>
      </c>
      <c r="AT6" s="1" t="n">
        <v>0.36</v>
      </c>
      <c r="AU6" s="1" t="n">
        <v>0.34</v>
      </c>
      <c r="AV6" s="1" t="n">
        <v>0.95</v>
      </c>
    </row>
    <row r="7" customFormat="false" ht="15" hidden="false" customHeight="false" outlineLevel="0" collapsed="false">
      <c r="A7" s="1" t="s">
        <v>51</v>
      </c>
      <c r="B7" s="1" t="n">
        <v>0</v>
      </c>
      <c r="C7" s="1" t="n">
        <v>0</v>
      </c>
      <c r="D7" s="3" t="n">
        <v>9.94431185361973E-005</v>
      </c>
      <c r="E7" s="1" t="n">
        <v>0</v>
      </c>
      <c r="F7" s="1" t="n">
        <v>0</v>
      </c>
      <c r="G7" s="1" t="n">
        <v>0</v>
      </c>
      <c r="H7" s="1" t="n">
        <v>0.000106202209005947</v>
      </c>
      <c r="I7" s="1" t="n">
        <v>0.000625195373554235</v>
      </c>
      <c r="J7" s="1" t="n">
        <v>0</v>
      </c>
      <c r="K7" s="1" t="n">
        <v>0</v>
      </c>
      <c r="L7" s="3" t="n">
        <v>8.97021887334051E-005</v>
      </c>
      <c r="M7" s="1" t="n">
        <v>0</v>
      </c>
      <c r="N7" s="3" t="n">
        <v>2.09209397686144E-005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3" t="n">
        <v>1.78580995410468E-005</v>
      </c>
      <c r="U7" s="1" t="n">
        <v>0</v>
      </c>
      <c r="V7" s="1" t="n">
        <v>0</v>
      </c>
      <c r="W7" s="1" t="n">
        <v>0</v>
      </c>
      <c r="X7" s="3" t="n">
        <v>6.41306555221838E-005</v>
      </c>
      <c r="Y7" s="1" t="n">
        <v>0</v>
      </c>
      <c r="Z7" s="1" t="n">
        <v>0.000249115639479846</v>
      </c>
      <c r="AA7" s="3" t="n">
        <v>3.02443745463343E-005</v>
      </c>
      <c r="AB7" s="1" t="n">
        <v>0.000202052857027398</v>
      </c>
      <c r="AC7" s="3" t="n">
        <v>1.81725666933197E-005</v>
      </c>
      <c r="AD7" s="1" t="n">
        <v>0</v>
      </c>
      <c r="AE7" s="1" t="n">
        <v>0.000215501759931039</v>
      </c>
      <c r="AF7" s="1" t="n">
        <v>0</v>
      </c>
      <c r="AG7" s="1" t="n">
        <v>0</v>
      </c>
      <c r="AH7" s="3" t="n">
        <v>2.45434910661692E-005</v>
      </c>
      <c r="AI7" s="1" t="n">
        <v>0.000100421771440048</v>
      </c>
      <c r="AJ7" s="3" t="n">
        <v>1.97164770598789E-005</v>
      </c>
      <c r="AL7" s="1" t="s">
        <v>51</v>
      </c>
      <c r="AM7" s="1" t="n">
        <f aca="false">AVERAGE(B7:M7)</f>
        <v>7.67119074858154E-005</v>
      </c>
      <c r="AN7" s="1" t="n">
        <f aca="false">STDEVA(B7:M7)</f>
        <v>0.000178240639126328</v>
      </c>
      <c r="AO7" s="1" t="n">
        <f aca="false">AVERAGE(N7:Y7)</f>
        <v>8.57580790265375E-006</v>
      </c>
      <c r="AP7" s="1" t="n">
        <f aca="false">STDEVA(N7:Y7)</f>
        <v>1.90377726054053E-005</v>
      </c>
      <c r="AQ7" s="1" t="n">
        <f aca="false">AVERAGE(Z7:AJ7)</f>
        <v>7.81608124767303E-005</v>
      </c>
      <c r="AR7" s="1" t="n">
        <f aca="false">STDEVA(Z7:AJ7)</f>
        <v>9.71829962982005E-005</v>
      </c>
      <c r="AT7" s="1" t="n">
        <v>0.40848</v>
      </c>
      <c r="AU7" s="1" t="n">
        <v>0.18142</v>
      </c>
      <c r="AV7" s="1" t="n">
        <v>0.01399</v>
      </c>
    </row>
    <row r="8" customFormat="false" ht="15" hidden="false" customHeight="false" outlineLevel="0" collapsed="false">
      <c r="A8" s="1" t="s">
        <v>52</v>
      </c>
      <c r="B8" s="1" t="n">
        <v>0</v>
      </c>
      <c r="C8" s="3" t="n">
        <v>2.55277869961453E-005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3" t="n">
        <v>2.08407144196903E-005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3" t="n">
        <v>3.15000315000315E-005</v>
      </c>
      <c r="AG8" s="1" t="n">
        <v>0</v>
      </c>
      <c r="AH8" s="1" t="n">
        <v>0</v>
      </c>
      <c r="AI8" s="1" t="n">
        <v>0</v>
      </c>
      <c r="AJ8" s="1" t="n">
        <v>0</v>
      </c>
      <c r="AL8" s="1" t="s">
        <v>52</v>
      </c>
      <c r="AM8" s="1" t="n">
        <f aca="false">AVERAGE(B8:M8)</f>
        <v>2.12731558301211E-006</v>
      </c>
      <c r="AN8" s="1" t="n">
        <f aca="false">STDEVA(B8:M8)</f>
        <v>7.36923734701996E-006</v>
      </c>
      <c r="AO8" s="1" t="n">
        <f aca="false">AVERAGE(N8:Y8)</f>
        <v>1.73672620164086E-006</v>
      </c>
      <c r="AP8" s="1" t="n">
        <f aca="false">STDEVA(N8:Y8)</f>
        <v>6.01619604015616E-006</v>
      </c>
      <c r="AQ8" s="1" t="n">
        <f aca="false">AVERAGE(Z8:AJ8)</f>
        <v>2.86363922727559E-006</v>
      </c>
      <c r="AR8" s="1" t="n">
        <f aca="false">STDEVA(Z8:AJ8)</f>
        <v>9.49761685181641E-006</v>
      </c>
      <c r="AT8" s="1" t="n">
        <v>1</v>
      </c>
      <c r="AU8" s="1" t="n">
        <v>0.95</v>
      </c>
      <c r="AV8" s="1" t="n">
        <v>0.95</v>
      </c>
    </row>
    <row r="9" customFormat="false" ht="21" hidden="false" customHeight="false" outlineLevel="0" collapsed="false">
      <c r="A9" s="5" t="s">
        <v>53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0.000263227165043432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L9" s="1" t="s">
        <v>54</v>
      </c>
      <c r="AM9" s="1" t="n">
        <f aca="false">AVERAGE(B9:M9)</f>
        <v>2.19355970869527E-005</v>
      </c>
      <c r="AN9" s="1" t="n">
        <f aca="false">STDEVA(B9:M9)</f>
        <v>7.59871372979237E-005</v>
      </c>
      <c r="AO9" s="1" t="n">
        <f aca="false">AVERAGE(N9:Y9)</f>
        <v>0</v>
      </c>
      <c r="AP9" s="1" t="n">
        <f aca="false">STDEVA(N9:Y9)</f>
        <v>0</v>
      </c>
      <c r="AQ9" s="1" t="n">
        <f aca="false">AVERAGE(Z9:AJ9)</f>
        <v>0</v>
      </c>
      <c r="AR9" s="1" t="n">
        <f aca="false">STDEVA(Z9:AJ9)</f>
        <v>0</v>
      </c>
      <c r="AT9" s="1" t="n">
        <v>0.36</v>
      </c>
      <c r="AU9" s="1" t="n">
        <v>0.38</v>
      </c>
      <c r="AV9" s="1" t="s">
        <v>48</v>
      </c>
    </row>
    <row r="10" customFormat="false" ht="15" hidden="false" customHeight="false" outlineLevel="0" collapsed="false">
      <c r="A10" s="1" t="s">
        <v>55</v>
      </c>
      <c r="B10" s="1" t="n">
        <v>0.000125341555739389</v>
      </c>
      <c r="C10" s="1" t="n">
        <v>0.000102111147984581</v>
      </c>
      <c r="D10" s="3" t="n">
        <v>9.94431185361973E-005</v>
      </c>
      <c r="E10" s="1" t="n">
        <v>0</v>
      </c>
      <c r="F10" s="1" t="n">
        <v>0.000162179695102173</v>
      </c>
      <c r="G10" s="1" t="n">
        <v>0.00746268656716417</v>
      </c>
      <c r="H10" s="1" t="n">
        <v>0.000318606627017842</v>
      </c>
      <c r="I10" s="1" t="n">
        <v>0.00270917995206835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0.000104604698843072</v>
      </c>
      <c r="O10" s="3" t="n">
        <v>3.23122657360734E-005</v>
      </c>
      <c r="P10" s="1" t="n">
        <v>0</v>
      </c>
      <c r="Q10" s="1" t="n">
        <v>0</v>
      </c>
      <c r="R10" s="1" t="n">
        <v>0</v>
      </c>
      <c r="S10" s="1" t="n">
        <v>0</v>
      </c>
      <c r="T10" s="3" t="n">
        <v>1.78580995410468E-005</v>
      </c>
      <c r="U10" s="1" t="n">
        <v>0.000104203572098451</v>
      </c>
      <c r="V10" s="3" t="n">
        <v>2.58504808189432E-005</v>
      </c>
      <c r="W10" s="1" t="n">
        <v>0</v>
      </c>
      <c r="X10" s="3" t="n">
        <v>3.20653277610919E-005</v>
      </c>
      <c r="Y10" s="1" t="n">
        <v>0</v>
      </c>
      <c r="Z10" s="1" t="n">
        <v>0.000348761895271785</v>
      </c>
      <c r="AA10" s="1" t="n">
        <v>0</v>
      </c>
      <c r="AB10" s="1" t="n">
        <v>0.000484926856865756</v>
      </c>
      <c r="AC10" s="1" t="n">
        <v>0</v>
      </c>
      <c r="AD10" s="1" t="n">
        <v>0</v>
      </c>
      <c r="AE10" s="1" t="n">
        <v>0.000143667839954026</v>
      </c>
      <c r="AF10" s="3" t="n">
        <v>3.15000315000315E-005</v>
      </c>
      <c r="AG10" s="1" t="n">
        <v>0</v>
      </c>
      <c r="AH10" s="1" t="n">
        <v>0</v>
      </c>
      <c r="AI10" s="1" t="n">
        <v>0</v>
      </c>
      <c r="AJ10" s="3" t="n">
        <v>9.85823852993947E-005</v>
      </c>
      <c r="AL10" s="1" t="s">
        <v>55</v>
      </c>
      <c r="AM10" s="1" t="n">
        <f aca="false">AVERAGE(B10:M10)</f>
        <v>0.000914962388634392</v>
      </c>
      <c r="AN10" s="1" t="n">
        <f aca="false">STDEVA(B10:M10)</f>
        <v>0.00219812546798982</v>
      </c>
      <c r="AO10" s="1" t="n">
        <f aca="false">AVERAGE(N10:Y10)</f>
        <v>2.64078703998899E-005</v>
      </c>
      <c r="AP10" s="1" t="n">
        <f aca="false">STDEVA(N10:Y10)</f>
        <v>3.87197939380454E-005</v>
      </c>
      <c r="AQ10" s="1" t="n">
        <f aca="false">AVERAGE(Z10:AJ10)</f>
        <v>0.000100676273535545</v>
      </c>
      <c r="AR10" s="1" t="n">
        <f aca="false">STDEVA(Z10:AJ10)</f>
        <v>0.000166327168686629</v>
      </c>
      <c r="AT10" s="1" t="n">
        <v>0.17194</v>
      </c>
      <c r="AU10" s="1" t="n">
        <v>0.41514</v>
      </c>
      <c r="AV10" s="1" t="n">
        <v>0.71489</v>
      </c>
    </row>
    <row r="11" customFormat="false" ht="15" hidden="false" customHeight="false" outlineLevel="0" collapsed="false">
      <c r="A11" s="1" t="s">
        <v>56</v>
      </c>
      <c r="B11" s="1" t="n">
        <v>0</v>
      </c>
      <c r="C11" s="3" t="n">
        <v>5.10555739922906E-005</v>
      </c>
      <c r="D11" s="3" t="n">
        <v>3.31477061787324E-005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3" t="n">
        <v>8.97021887334051E-005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3" t="n">
        <v>1.78580995410468E-005</v>
      </c>
      <c r="U11" s="3" t="n">
        <v>4.16814288393806E-005</v>
      </c>
      <c r="V11" s="3" t="n">
        <v>2.58504808189432E-005</v>
      </c>
      <c r="W11" s="1" t="n">
        <v>0</v>
      </c>
      <c r="X11" s="3" t="n">
        <v>1.06884425870306E-005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L11" s="1" t="s">
        <v>56</v>
      </c>
      <c r="AM11" s="1" t="n">
        <f aca="false">AVERAGE(B11:M11)</f>
        <v>1.44921224087023E-005</v>
      </c>
      <c r="AN11" s="1" t="n">
        <f aca="false">STDEVA(B11:M11)</f>
        <v>2.89696791039615E-005</v>
      </c>
      <c r="AO11" s="1" t="n">
        <f aca="false">AVERAGE(N11:Y11)</f>
        <v>8.00653764886677E-006</v>
      </c>
      <c r="AP11" s="1" t="n">
        <f aca="false">STDEVA(N11:Y11)</f>
        <v>1.37162400471599E-005</v>
      </c>
      <c r="AQ11" s="1" t="n">
        <f aca="false">AVERAGE(Z11:AJ11)</f>
        <v>0</v>
      </c>
      <c r="AR11" s="1" t="n">
        <f aca="false">STDEVA(Z11:AJ11)</f>
        <v>0</v>
      </c>
      <c r="AT11" s="1" t="n">
        <v>0.971</v>
      </c>
      <c r="AU11" s="1" t="n">
        <v>0.093</v>
      </c>
      <c r="AV11" s="1" t="n">
        <v>0.045</v>
      </c>
    </row>
    <row r="12" customFormat="false" ht="15" hidden="false" customHeight="false" outlineLevel="0" collapsed="false">
      <c r="A12" s="1" t="s">
        <v>57</v>
      </c>
      <c r="B12" s="3" t="n">
        <v>2.50683111478779E-005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0.000208398457851411</v>
      </c>
      <c r="J12" s="1" t="n">
        <v>0</v>
      </c>
      <c r="K12" s="1" t="n">
        <v>0</v>
      </c>
      <c r="L12" s="1" t="n">
        <v>0</v>
      </c>
      <c r="M12" s="1" t="n">
        <v>0</v>
      </c>
      <c r="N12" s="3" t="n">
        <v>1.04604698843072E-005</v>
      </c>
      <c r="O12" s="1" t="n">
        <v>0</v>
      </c>
      <c r="P12" s="1" t="n">
        <v>0</v>
      </c>
      <c r="Q12" s="1" t="n">
        <v>0</v>
      </c>
      <c r="R12" s="1" t="n">
        <v>0</v>
      </c>
      <c r="S12" s="3" t="n">
        <v>2.02208112589477E-005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0.000149469383687907</v>
      </c>
      <c r="AA12" s="1" t="n">
        <v>0</v>
      </c>
      <c r="AB12" s="1" t="n">
        <v>0.000323284571243837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0.000138015339419152</v>
      </c>
      <c r="AL12" s="1" t="s">
        <v>57</v>
      </c>
      <c r="AM12" s="1" t="n">
        <f aca="false">AVERAGE(B12:M12)</f>
        <v>1.94555640832741E-005</v>
      </c>
      <c r="AN12" s="1" t="n">
        <f aca="false">STDEVA(B12:M12)</f>
        <v>5.99364131036707E-005</v>
      </c>
      <c r="AO12" s="1" t="n">
        <f aca="false">AVERAGE(N12:Y12)</f>
        <v>2.55677342860458E-006</v>
      </c>
      <c r="AP12" s="1" t="n">
        <f aca="false">STDEVA(N12:Y12)</f>
        <v>6.32353147729583E-006</v>
      </c>
      <c r="AQ12" s="1" t="n">
        <f aca="false">AVERAGE(Z12:AJ12)</f>
        <v>5.55244813046269E-005</v>
      </c>
      <c r="AR12" s="1" t="n">
        <f aca="false">STDEVA(Z12:AJ12)</f>
        <v>0.000105825137048676</v>
      </c>
      <c r="AT12" s="1" t="n">
        <v>0.894</v>
      </c>
      <c r="AU12" s="1" t="n">
        <v>0.523</v>
      </c>
      <c r="AV12" s="1" t="n">
        <v>0.418</v>
      </c>
    </row>
    <row r="13" customFormat="false" ht="15" hidden="false" customHeight="false" outlineLevel="0" collapsed="false">
      <c r="A13" s="1" t="s">
        <v>58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3" t="n">
        <v>2.45434910661692E-005</v>
      </c>
      <c r="AI13" s="1" t="n">
        <v>0</v>
      </c>
      <c r="AJ13" s="1" t="n">
        <v>0</v>
      </c>
      <c r="AL13" s="1" t="s">
        <v>58</v>
      </c>
      <c r="AM13" s="1" t="n">
        <f aca="false">AVERAGE(B13:M13)</f>
        <v>0</v>
      </c>
      <c r="AN13" s="1" t="n">
        <f aca="false">STDEVA(B13:M13)</f>
        <v>0</v>
      </c>
      <c r="AO13" s="1" t="n">
        <f aca="false">AVERAGE(N13:Y13)</f>
        <v>0</v>
      </c>
      <c r="AP13" s="1" t="n">
        <f aca="false">STDEVA(N13:Y13)</f>
        <v>0</v>
      </c>
      <c r="AQ13" s="1" t="n">
        <f aca="false">AVERAGE(Z13:AJ13)</f>
        <v>2.23122646056084E-006</v>
      </c>
      <c r="AR13" s="1" t="n">
        <f aca="false">STDEVA(Z13:AJ13)</f>
        <v>7.400140991993E-006</v>
      </c>
      <c r="AT13" s="1" t="s">
        <v>48</v>
      </c>
      <c r="AU13" s="1" t="n">
        <v>0.338</v>
      </c>
      <c r="AV13" s="1" t="n">
        <v>0.338</v>
      </c>
    </row>
    <row r="14" customFormat="false" ht="15" hidden="false" customHeight="false" outlineLevel="0" collapsed="false">
      <c r="A14" s="1" t="s">
        <v>59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L14" s="1" t="s">
        <v>59</v>
      </c>
      <c r="AM14" s="1" t="n">
        <f aca="false">AVERAGE(B14:M14)</f>
        <v>0</v>
      </c>
      <c r="AN14" s="1" t="n">
        <f aca="false">STDEVA(B14:M14)</f>
        <v>0</v>
      </c>
      <c r="AO14" s="1" t="n">
        <f aca="false">AVERAGE(N14:Y14)</f>
        <v>0</v>
      </c>
      <c r="AP14" s="1" t="n">
        <f aca="false">STDEVA(N14:Y14)</f>
        <v>0</v>
      </c>
      <c r="AQ14" s="1" t="n">
        <f aca="false">AVERAGE(Z14:AJ14)</f>
        <v>0</v>
      </c>
      <c r="AR14" s="1" t="n">
        <f aca="false">STDEVA(Z14:AJ14)</f>
        <v>0</v>
      </c>
      <c r="AT14" s="1" t="s">
        <v>48</v>
      </c>
      <c r="AU14" s="1" t="s">
        <v>48</v>
      </c>
      <c r="AV14" s="1" t="s">
        <v>48</v>
      </c>
    </row>
    <row r="15" customFormat="false" ht="15" hidden="false" customHeight="false" outlineLevel="0" collapsed="false">
      <c r="A15" s="1" t="s">
        <v>60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0.000106202209005947</v>
      </c>
      <c r="I15" s="1" t="n">
        <v>0.000104199228925705</v>
      </c>
      <c r="J15" s="1" t="n">
        <v>0</v>
      </c>
      <c r="K15" s="1" t="n">
        <v>0</v>
      </c>
      <c r="L15" s="1" t="n">
        <v>0</v>
      </c>
      <c r="M15" s="1" t="n">
        <v>0</v>
      </c>
      <c r="N15" s="3" t="n">
        <v>1.04604698843072E-005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3" t="n">
        <v>4.98231278959693E-005</v>
      </c>
      <c r="AA15" s="1" t="n">
        <v>0</v>
      </c>
      <c r="AB15" s="3" t="n">
        <v>8.08211428109593E-005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L15" s="1" t="s">
        <v>60</v>
      </c>
      <c r="AM15" s="1" t="n">
        <f aca="false">AVERAGE(B15:M15)</f>
        <v>1.7533453160971E-005</v>
      </c>
      <c r="AN15" s="1" t="n">
        <f aca="false">STDEVA(B15:M15)</f>
        <v>4.0951550919103E-005</v>
      </c>
      <c r="AO15" s="1" t="n">
        <f aca="false">AVERAGE(N15:Y15)</f>
        <v>8.71705823692267E-007</v>
      </c>
      <c r="AP15" s="1" t="n">
        <f aca="false">STDEVA(N15:Y15)</f>
        <v>3.01967755177737E-006</v>
      </c>
      <c r="AQ15" s="1" t="n">
        <f aca="false">AVERAGE(Z15:AJ15)</f>
        <v>1.18767518824481E-005</v>
      </c>
      <c r="AR15" s="1" t="n">
        <f aca="false">STDEVA(Z15:AJ15)</f>
        <v>2.73180738899323E-005</v>
      </c>
      <c r="AT15" s="1" t="n">
        <v>0.514</v>
      </c>
      <c r="AU15" s="1" t="n">
        <v>0.963</v>
      </c>
      <c r="AV15" s="1" t="n">
        <v>0.462</v>
      </c>
      <c r="BD15" s="3"/>
    </row>
    <row r="16" customFormat="false" ht="15" hidden="false" customHeight="false" outlineLevel="0" collapsed="false">
      <c r="A16" s="1" t="s">
        <v>61</v>
      </c>
      <c r="B16" s="3" t="n">
        <v>2.50683111478779E-005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0.000104199228925705</v>
      </c>
      <c r="J16" s="1" t="n">
        <v>0</v>
      </c>
      <c r="K16" s="1" t="n">
        <v>0</v>
      </c>
      <c r="L16" s="1" t="n">
        <v>0</v>
      </c>
      <c r="M16" s="1" t="n">
        <v>0</v>
      </c>
      <c r="N16" s="3" t="n">
        <v>1.04604698843072E-005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3" t="n">
        <v>2.08407144196903E-005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L16" s="1" t="s">
        <v>61</v>
      </c>
      <c r="AM16" s="1" t="n">
        <f aca="false">AVERAGE(B16:M16)</f>
        <v>1.07722950061319E-005</v>
      </c>
      <c r="AN16" s="1" t="n">
        <f aca="false">STDEVA(B16:M16)</f>
        <v>3.02916001800209E-005</v>
      </c>
      <c r="AO16" s="1" t="n">
        <f aca="false">AVERAGE(N16:Y16)</f>
        <v>2.60843202533313E-006</v>
      </c>
      <c r="AP16" s="1" t="n">
        <f aca="false">STDEVA(N16:Y16)</f>
        <v>6.48151073967807E-006</v>
      </c>
      <c r="AQ16" s="1" t="n">
        <f aca="false">AVERAGE(Z16:AJ16)</f>
        <v>0</v>
      </c>
      <c r="AR16" s="1" t="n">
        <f aca="false">STDEVA(Z16:AJ16)</f>
        <v>0</v>
      </c>
      <c r="AT16" s="1" t="n">
        <v>0.89</v>
      </c>
      <c r="AU16" s="1" t="n">
        <v>0.19</v>
      </c>
      <c r="AV16" s="1" t="n">
        <v>0.19</v>
      </c>
    </row>
    <row r="17" customFormat="false" ht="15" hidden="false" customHeight="false" outlineLevel="0" collapsed="false">
      <c r="A17" s="1" t="s">
        <v>62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L17" s="1" t="s">
        <v>62</v>
      </c>
      <c r="AM17" s="1" t="n">
        <f aca="false">AVERAGE(B17:M17)</f>
        <v>0</v>
      </c>
      <c r="AN17" s="1" t="n">
        <f aca="false">STDEVA(B17:M17)</f>
        <v>0</v>
      </c>
      <c r="AO17" s="1" t="n">
        <f aca="false">AVERAGE(N17:Y17)</f>
        <v>0</v>
      </c>
      <c r="AP17" s="1" t="n">
        <f aca="false">STDEVA(N17:Y17)</f>
        <v>0</v>
      </c>
      <c r="AQ17" s="1" t="n">
        <f aca="false">AVERAGE(Z17:AJ17)</f>
        <v>0</v>
      </c>
      <c r="AR17" s="1" t="n">
        <f aca="false">STDEVA(Z17:AJ17)</f>
        <v>0</v>
      </c>
      <c r="AT17" s="1" t="s">
        <v>48</v>
      </c>
      <c r="AU17" s="1" t="s">
        <v>48</v>
      </c>
      <c r="AV17" s="1" t="s">
        <v>48</v>
      </c>
    </row>
    <row r="18" customFormat="false" ht="15" hidden="false" customHeight="false" outlineLevel="0" collapsed="false">
      <c r="A18" s="1" t="s">
        <v>63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L18" s="1" t="s">
        <v>63</v>
      </c>
      <c r="AM18" s="1" t="n">
        <f aca="false">AVERAGE(B18:M18)</f>
        <v>0</v>
      </c>
      <c r="AN18" s="1" t="n">
        <f aca="false">STDEVA(B18:M18)</f>
        <v>0</v>
      </c>
      <c r="AO18" s="1" t="n">
        <f aca="false">AVERAGE(N18:Y18)</f>
        <v>0</v>
      </c>
      <c r="AP18" s="1" t="n">
        <f aca="false">STDEVA(N18:Y18)</f>
        <v>0</v>
      </c>
      <c r="AQ18" s="1" t="n">
        <f aca="false">AVERAGE(Z18:AJ18)</f>
        <v>0</v>
      </c>
      <c r="AR18" s="1" t="n">
        <f aca="false">STDEVA(Z18:AJ18)</f>
        <v>0</v>
      </c>
      <c r="AT18" s="1" t="s">
        <v>48</v>
      </c>
      <c r="AU18" s="1" t="s">
        <v>48</v>
      </c>
      <c r="AV18" s="1" t="s">
        <v>48</v>
      </c>
    </row>
    <row r="19" customFormat="false" ht="15" hidden="false" customHeight="false" outlineLevel="0" collapsed="false">
      <c r="A19" s="1" t="s">
        <v>64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L19" s="1" t="s">
        <v>64</v>
      </c>
      <c r="AM19" s="1" t="n">
        <f aca="false">AVERAGE(B19:M19)</f>
        <v>0</v>
      </c>
      <c r="AN19" s="1" t="n">
        <f aca="false">STDEVA(B19:M19)</f>
        <v>0</v>
      </c>
      <c r="AO19" s="1" t="n">
        <f aca="false">AVERAGE(N19:Y19)</f>
        <v>0</v>
      </c>
      <c r="AP19" s="1" t="n">
        <f aca="false">STDEVA(N19:Y19)</f>
        <v>0</v>
      </c>
      <c r="AQ19" s="1" t="n">
        <f aca="false">AVERAGE(Z19:AJ19)</f>
        <v>0</v>
      </c>
      <c r="AR19" s="1" t="n">
        <f aca="false">STDEVA(Z19:AJ19)</f>
        <v>0</v>
      </c>
      <c r="AT19" s="1" t="s">
        <v>48</v>
      </c>
      <c r="AU19" s="1" t="s">
        <v>48</v>
      </c>
      <c r="AV19" s="1" t="s">
        <v>48</v>
      </c>
    </row>
    <row r="20" customFormat="false" ht="15" hidden="false" customHeight="false" outlineLevel="0" collapsed="false">
      <c r="A20" s="1" t="s">
        <v>65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3" t="n">
        <v>4.98231278959693E-005</v>
      </c>
      <c r="AA20" s="1" t="n">
        <v>0.000241954996370675</v>
      </c>
      <c r="AB20" s="1" t="n">
        <v>0</v>
      </c>
      <c r="AC20" s="1" t="n">
        <v>0</v>
      </c>
      <c r="AD20" s="1" t="n">
        <v>0</v>
      </c>
      <c r="AE20" s="1" t="n">
        <v>0</v>
      </c>
      <c r="AF20" s="3" t="n">
        <v>9.45000945000945E-005</v>
      </c>
      <c r="AG20" s="1" t="n">
        <v>0</v>
      </c>
      <c r="AH20" s="1" t="n">
        <v>0</v>
      </c>
      <c r="AI20" s="1" t="n">
        <v>0</v>
      </c>
      <c r="AJ20" s="1" t="n">
        <v>0</v>
      </c>
      <c r="AL20" s="1" t="s">
        <v>65</v>
      </c>
      <c r="AM20" s="1" t="n">
        <f aca="false">AVERAGE(B20:M20)</f>
        <v>0</v>
      </c>
      <c r="AN20" s="1" t="n">
        <f aca="false">STDEVA(B20:M20)</f>
        <v>0</v>
      </c>
      <c r="AO20" s="1" t="n">
        <f aca="false">AVERAGE(N20:Y20)</f>
        <v>0</v>
      </c>
      <c r="AP20" s="1" t="n">
        <f aca="false">STDEVA(N20:Y20)</f>
        <v>0</v>
      </c>
      <c r="AQ20" s="1" t="n">
        <f aca="false">AVERAGE(Z20:AJ20)</f>
        <v>3.51162017060672E-005</v>
      </c>
      <c r="AR20" s="1" t="n">
        <f aca="false">STDEVA(Z20:AJ20)</f>
        <v>7.50934140639012E-005</v>
      </c>
      <c r="AT20" s="1" t="s">
        <v>48</v>
      </c>
      <c r="AU20" s="1" t="n">
        <v>0.066</v>
      </c>
      <c r="AV20" s="1" t="n">
        <v>0.066</v>
      </c>
      <c r="BD20" s="3"/>
    </row>
    <row r="21" customFormat="false" ht="15" hidden="false" customHeight="false" outlineLevel="0" collapsed="false">
      <c r="A21" s="1" t="s">
        <v>66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L21" s="1" t="s">
        <v>66</v>
      </c>
      <c r="AM21" s="1" t="n">
        <f aca="false">AVERAGE(B21:M21)</f>
        <v>0</v>
      </c>
      <c r="AN21" s="1" t="n">
        <f aca="false">STDEVA(B21:M21)</f>
        <v>0</v>
      </c>
      <c r="AO21" s="1" t="n">
        <f aca="false">AVERAGE(N21:Y21)</f>
        <v>0</v>
      </c>
      <c r="AP21" s="1" t="n">
        <f aca="false">STDEVA(N21:Y21)</f>
        <v>0</v>
      </c>
      <c r="AQ21" s="1" t="n">
        <f aca="false">AVERAGE(Z21:AJ21)</f>
        <v>0</v>
      </c>
      <c r="AR21" s="1" t="n">
        <f aca="false">STDEVA(Z21:AJ21)</f>
        <v>0</v>
      </c>
      <c r="AT21" s="1" t="s">
        <v>48</v>
      </c>
      <c r="AU21" s="1" t="s">
        <v>48</v>
      </c>
      <c r="AV21" s="1" t="s">
        <v>48</v>
      </c>
    </row>
    <row r="22" customFormat="false" ht="15" hidden="false" customHeight="false" outlineLevel="0" collapsed="false">
      <c r="A22" s="1" t="s">
        <v>67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0.000312597686777117</v>
      </c>
      <c r="J22" s="1" t="n">
        <v>0.000144383482529598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0.000514271020827976</v>
      </c>
      <c r="X22" s="3" t="n">
        <v>2.13768851740612E-005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0.000148290946837695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L22" s="1" t="s">
        <v>67</v>
      </c>
      <c r="AM22" s="1" t="n">
        <f aca="false">AVERAGE(B22:M22)</f>
        <v>3.80817641088929E-005</v>
      </c>
      <c r="AN22" s="1" t="n">
        <f aca="false">STDEVA(B22:M22)</f>
        <v>9.58982674571126E-005</v>
      </c>
      <c r="AO22" s="1" t="n">
        <f aca="false">AVERAGE(N22:Y22)</f>
        <v>4.46373255001698E-005</v>
      </c>
      <c r="AP22" s="1" t="n">
        <f aca="false">STDEVA(N22:Y22)</f>
        <v>0.000148023881411534</v>
      </c>
      <c r="AQ22" s="1" t="n">
        <f aca="false">AVERAGE(Z22:AJ22)</f>
        <v>1.34809951670632E-005</v>
      </c>
      <c r="AR22" s="1" t="n">
        <f aca="false">STDEVA(Z22:AJ22)</f>
        <v>4.47114027697431E-005</v>
      </c>
      <c r="AT22" s="1" t="n">
        <v>1</v>
      </c>
      <c r="AU22" s="1" t="n">
        <v>0.64</v>
      </c>
      <c r="AV22" s="1" t="n">
        <v>0.64</v>
      </c>
    </row>
    <row r="23" customFormat="false" ht="15" hidden="false" customHeight="false" outlineLevel="0" collapsed="false">
      <c r="A23" s="1" t="s">
        <v>68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L23" s="1" t="s">
        <v>68</v>
      </c>
      <c r="AM23" s="1" t="n">
        <f aca="false">AVERAGE(B23:M23)</f>
        <v>0</v>
      </c>
      <c r="AN23" s="1" t="n">
        <f aca="false">STDEVA(B23:M23)</f>
        <v>0</v>
      </c>
      <c r="AO23" s="1" t="n">
        <f aca="false">AVERAGE(N23:Y23)</f>
        <v>0</v>
      </c>
      <c r="AP23" s="1" t="n">
        <f aca="false">STDEVA(N23:Y23)</f>
        <v>0</v>
      </c>
      <c r="AQ23" s="1" t="n">
        <f aca="false">AVERAGE(Z23:AJ23)</f>
        <v>0</v>
      </c>
      <c r="AR23" s="1" t="n">
        <f aca="false">STDEVA(Z23:AJ23)</f>
        <v>0</v>
      </c>
      <c r="AT23" s="1" t="s">
        <v>48</v>
      </c>
      <c r="AU23" s="1" t="s">
        <v>48</v>
      </c>
      <c r="AV23" s="1" t="s">
        <v>48</v>
      </c>
    </row>
    <row r="24" customFormat="false" ht="15" hidden="false" customHeight="false" outlineLevel="0" collapsed="false">
      <c r="A24" s="1" t="s">
        <v>69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3" t="n">
        <v>1.81725666933197E-005</v>
      </c>
      <c r="AD24" s="1" t="n">
        <v>0</v>
      </c>
      <c r="AE24" s="3" t="n">
        <v>7.18339199770131E-005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L24" s="1" t="s">
        <v>69</v>
      </c>
      <c r="AM24" s="1" t="n">
        <f aca="false">AVERAGE(B24:M24)</f>
        <v>0</v>
      </c>
      <c r="AN24" s="1" t="n">
        <f aca="false">STDEVA(B24:M24)</f>
        <v>0</v>
      </c>
      <c r="AO24" s="1" t="n">
        <f aca="false">AVERAGE(N24:Y24)</f>
        <v>0</v>
      </c>
      <c r="AP24" s="1" t="n">
        <f aca="false">STDEVA(N24:Y24)</f>
        <v>0</v>
      </c>
      <c r="AQ24" s="1" t="n">
        <f aca="false">AVERAGE(Z24:AJ24)</f>
        <v>8.18240787912116E-006</v>
      </c>
      <c r="AR24" s="1" t="n">
        <f aca="false">STDEVA(Z24:AJ24)</f>
        <v>2.18034044446819E-005</v>
      </c>
      <c r="AT24" s="1" t="s">
        <v>48</v>
      </c>
      <c r="AU24" s="1" t="n">
        <v>0.15</v>
      </c>
      <c r="AV24" s="1" t="n">
        <v>0.15</v>
      </c>
    </row>
    <row r="25" customFormat="false" ht="15" hidden="false" customHeight="false" outlineLevel="0" collapsed="false">
      <c r="A25" s="1" t="s">
        <v>70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0.000424808836023789</v>
      </c>
      <c r="I25" s="1" t="n">
        <v>0.000625195373554235</v>
      </c>
      <c r="J25" s="1" t="n">
        <v>0</v>
      </c>
      <c r="K25" s="1" t="n">
        <v>0</v>
      </c>
      <c r="L25" s="1" t="n">
        <v>0</v>
      </c>
      <c r="M25" s="1" t="n">
        <v>0</v>
      </c>
      <c r="N25" s="3" t="n">
        <v>2.09209397686144E-005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3" t="n">
        <v>9.96462557919386E-005</v>
      </c>
      <c r="AA25" s="1" t="n">
        <v>0.000907331236390031</v>
      </c>
      <c r="AB25" s="1" t="n">
        <v>0.000404105714054796</v>
      </c>
      <c r="AC25" s="1" t="n">
        <v>0</v>
      </c>
      <c r="AD25" s="3" t="n">
        <v>7.41454734188477E-005</v>
      </c>
      <c r="AE25" s="1" t="n">
        <v>0.00100567487967818</v>
      </c>
      <c r="AF25" s="1" t="n">
        <v>0.0034020034020034</v>
      </c>
      <c r="AG25" s="1" t="n">
        <v>0</v>
      </c>
      <c r="AH25" s="1" t="n">
        <v>0.000171804437463184</v>
      </c>
      <c r="AI25" s="1" t="n">
        <v>0.000200843542880096</v>
      </c>
      <c r="AJ25" s="1" t="n">
        <v>0.000197164770598789</v>
      </c>
      <c r="AL25" s="1" t="s">
        <v>70</v>
      </c>
      <c r="AM25" s="1" t="n">
        <f aca="false">AVERAGE(B25:M25)</f>
        <v>8.75003507981687E-005</v>
      </c>
      <c r="AN25" s="1" t="n">
        <f aca="false">STDEVA(B25:M25)</f>
        <v>0.000208774795065243</v>
      </c>
      <c r="AO25" s="1" t="n">
        <f aca="false">AVERAGE(N25:Y25)</f>
        <v>1.74341164738453E-006</v>
      </c>
      <c r="AP25" s="1" t="n">
        <f aca="false">STDEVA(N25:Y25)</f>
        <v>6.03935510355474E-006</v>
      </c>
      <c r="AQ25" s="1" t="n">
        <f aca="false">AVERAGE(Z25:AJ25)</f>
        <v>0.000587519973843569</v>
      </c>
      <c r="AR25" s="1" t="n">
        <f aca="false">STDEVA(Z25:AJ25)</f>
        <v>0.000994924085693898</v>
      </c>
      <c r="AT25" s="1" t="n">
        <v>0.51386</v>
      </c>
      <c r="AU25" s="1" t="n">
        <v>0.0087</v>
      </c>
      <c r="AV25" s="1" t="n">
        <v>0.00036</v>
      </c>
    </row>
    <row r="26" customFormat="false" ht="15" hidden="false" customHeight="false" outlineLevel="0" collapsed="false">
      <c r="A26" s="1" t="s">
        <v>71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0.000120977498185337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0.000126000126000126</v>
      </c>
      <c r="AG26" s="1" t="n">
        <v>0</v>
      </c>
      <c r="AH26" s="1" t="n">
        <v>0</v>
      </c>
      <c r="AI26" s="1" t="n">
        <v>0</v>
      </c>
      <c r="AJ26" s="1" t="n">
        <v>0</v>
      </c>
      <c r="AL26" s="1" t="s">
        <v>71</v>
      </c>
      <c r="AM26" s="1" t="n">
        <f aca="false">AVERAGE(B26:M26)</f>
        <v>0</v>
      </c>
      <c r="AN26" s="1" t="n">
        <f aca="false">STDEVA(B26:M26)</f>
        <v>0</v>
      </c>
      <c r="AO26" s="1" t="n">
        <f aca="false">AVERAGE(N26:Y26)</f>
        <v>0</v>
      </c>
      <c r="AP26" s="1" t="n">
        <f aca="false">STDEVA(N26:Y26)</f>
        <v>0</v>
      </c>
      <c r="AQ26" s="1" t="n">
        <f aca="false">AVERAGE(Z26:AJ26)</f>
        <v>2.24525112895875E-005</v>
      </c>
      <c r="AR26" s="1" t="n">
        <f aca="false">STDEVA(Z26:AJ26)</f>
        <v>4.99663075721343E-005</v>
      </c>
      <c r="AT26" s="1" t="s">
        <v>48</v>
      </c>
      <c r="AU26" s="1" t="n">
        <v>0.15</v>
      </c>
      <c r="AV26" s="1" t="n">
        <v>0.15</v>
      </c>
    </row>
    <row r="27" customFormat="false" ht="15" hidden="false" customHeight="false" outlineLevel="0" collapsed="false">
      <c r="A27" s="1" t="s">
        <v>72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3" t="n">
        <v>1.04604698843072E-005</v>
      </c>
      <c r="O27" s="3" t="n">
        <v>3.23122657360734E-005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L27" s="1" t="s">
        <v>72</v>
      </c>
      <c r="AM27" s="1" t="n">
        <f aca="false">AVERAGE(B27:M27)</f>
        <v>0</v>
      </c>
      <c r="AN27" s="1" t="n">
        <f aca="false">STDEVA(B27:M27)</f>
        <v>0</v>
      </c>
      <c r="AO27" s="1" t="n">
        <f aca="false">AVERAGE(N27:Y27)</f>
        <v>3.56439463503172E-006</v>
      </c>
      <c r="AP27" s="1" t="n">
        <f aca="false">STDEVA(N27:Y27)</f>
        <v>9.53960661390284E-006</v>
      </c>
      <c r="AQ27" s="1" t="n">
        <f aca="false">AVERAGE(Z27:AJ27)</f>
        <v>0</v>
      </c>
      <c r="AR27" s="1" t="n">
        <f aca="false">STDEVA(Z27:AJ27)</f>
        <v>0</v>
      </c>
      <c r="AT27" s="1" t="n">
        <v>0.17</v>
      </c>
      <c r="AU27" s="1" t="s">
        <v>48</v>
      </c>
      <c r="AV27" s="1" t="n">
        <v>0.19</v>
      </c>
      <c r="BD27" s="3"/>
    </row>
    <row r="28" customFormat="false" ht="15" hidden="false" customHeight="false" outlineLevel="0" collapsed="false">
      <c r="A28" s="1" t="s">
        <v>73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L28" s="1" t="s">
        <v>73</v>
      </c>
      <c r="AM28" s="1" t="n">
        <f aca="false">AVERAGE(B28:M28)</f>
        <v>0</v>
      </c>
      <c r="AN28" s="1" t="n">
        <f aca="false">STDEVA(B28:M28)</f>
        <v>0</v>
      </c>
      <c r="AO28" s="1" t="n">
        <f aca="false">AVERAGE(N28:Y28)</f>
        <v>0</v>
      </c>
      <c r="AP28" s="1" t="n">
        <f aca="false">STDEVA(N28:Y28)</f>
        <v>0</v>
      </c>
      <c r="AQ28" s="1" t="n">
        <f aca="false">AVERAGE(Z28:AJ28)</f>
        <v>0</v>
      </c>
      <c r="AR28" s="1" t="n">
        <f aca="false">STDEVA(Z28:AJ28)</f>
        <v>0</v>
      </c>
      <c r="AT28" s="1" t="s">
        <v>48</v>
      </c>
      <c r="AU28" s="1" t="s">
        <v>48</v>
      </c>
      <c r="AV28" s="1" t="s">
        <v>48</v>
      </c>
    </row>
    <row r="29" customFormat="false" ht="15" hidden="false" customHeight="false" outlineLevel="0" collapsed="false">
      <c r="A29" s="1" t="s">
        <v>74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3" t="n">
        <v>6.04887490926687E-005</v>
      </c>
      <c r="AB29" s="1" t="n">
        <v>0</v>
      </c>
      <c r="AC29" s="1" t="n">
        <v>0</v>
      </c>
      <c r="AD29" s="1" t="n">
        <v>0</v>
      </c>
      <c r="AE29" s="3" t="n">
        <v>7.18339199770131E-005</v>
      </c>
      <c r="AF29" s="1" t="n">
        <v>0.000189000189000189</v>
      </c>
      <c r="AG29" s="1" t="n">
        <v>0</v>
      </c>
      <c r="AH29" s="1" t="n">
        <v>0</v>
      </c>
      <c r="AI29" s="1" t="n">
        <v>0</v>
      </c>
      <c r="AJ29" s="1" t="n">
        <v>0</v>
      </c>
      <c r="AL29" s="1" t="s">
        <v>74</v>
      </c>
      <c r="AM29" s="1" t="n">
        <f aca="false">AVERAGE(B29:M29)</f>
        <v>0</v>
      </c>
      <c r="AN29" s="1" t="n">
        <f aca="false">STDEVA(B29:M29)</f>
        <v>0</v>
      </c>
      <c r="AO29" s="1" t="n">
        <f aca="false">AVERAGE(N29:Y29)</f>
        <v>0</v>
      </c>
      <c r="AP29" s="1" t="n">
        <f aca="false">STDEVA(N29:Y29)</f>
        <v>0</v>
      </c>
      <c r="AQ29" s="1" t="n">
        <f aca="false">AVERAGE(Z29:AJ29)</f>
        <v>2.92111689154428E-005</v>
      </c>
      <c r="AR29" s="1" t="n">
        <f aca="false">STDEVA(Z29:AJ29)</f>
        <v>5.9290687282823E-005</v>
      </c>
      <c r="AT29" s="1" t="s">
        <v>48</v>
      </c>
      <c r="AU29" s="1" t="n">
        <v>0.066</v>
      </c>
      <c r="AV29" s="1" t="n">
        <v>0.066</v>
      </c>
    </row>
    <row r="30" customFormat="false" ht="15" hidden="false" customHeight="false" outlineLevel="0" collapsed="false">
      <c r="A30" s="1" t="s">
        <v>75</v>
      </c>
      <c r="B30" s="1" t="n">
        <v>0</v>
      </c>
      <c r="C30" s="1" t="n">
        <v>0</v>
      </c>
      <c r="D30" s="3" t="n">
        <v>3.31477061787324E-005</v>
      </c>
      <c r="E30" s="1" t="n">
        <v>0</v>
      </c>
      <c r="F30" s="3" t="n">
        <v>2.3168527871739E-005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3" t="n">
        <v>1.78580995410468E-005</v>
      </c>
      <c r="U30" s="3" t="n">
        <v>2.08407144196903E-005</v>
      </c>
      <c r="V30" s="3" t="n">
        <v>2.58504808189432E-005</v>
      </c>
      <c r="W30" s="1" t="n">
        <v>0</v>
      </c>
      <c r="X30" s="3" t="n">
        <v>1.06884425870306E-005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L30" s="1" t="s">
        <v>75</v>
      </c>
      <c r="AM30" s="1" t="n">
        <f aca="false">AVERAGE(B30:M30)</f>
        <v>4.69301950420595E-006</v>
      </c>
      <c r="AN30" s="1" t="n">
        <f aca="false">STDEVA(B30:M30)</f>
        <v>1.11651158193432E-005</v>
      </c>
      <c r="AO30" s="1" t="n">
        <f aca="false">AVERAGE(N30:Y30)</f>
        <v>6.26981144722591E-006</v>
      </c>
      <c r="AP30" s="1" t="n">
        <f aca="false">STDEVA(N30:Y30)</f>
        <v>9.83505249439539E-006</v>
      </c>
      <c r="AQ30" s="1" t="n">
        <f aca="false">AVERAGE(Z30:AJ30)</f>
        <v>0</v>
      </c>
      <c r="AR30" s="1" t="n">
        <f aca="false">STDEVA(Z30:AJ30)</f>
        <v>0</v>
      </c>
      <c r="AT30" s="1" t="n">
        <v>0.519</v>
      </c>
      <c r="AU30" s="1" t="n">
        <v>0.186</v>
      </c>
      <c r="AV30" s="1" t="n">
        <v>0.045</v>
      </c>
    </row>
    <row r="31" customFormat="false" ht="15" hidden="false" customHeight="false" outlineLevel="0" collapsed="false">
      <c r="A31" s="1" t="s">
        <v>76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0.000104199228925705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3" t="n">
        <v>4.04105714054796E-005</v>
      </c>
      <c r="AC31" s="1" t="n">
        <v>0</v>
      </c>
      <c r="AD31" s="1" t="n">
        <v>0</v>
      </c>
      <c r="AE31" s="1" t="n">
        <v>0</v>
      </c>
      <c r="AF31" s="3" t="n">
        <v>3.15000315000315E-005</v>
      </c>
      <c r="AG31" s="1" t="n">
        <v>0</v>
      </c>
      <c r="AH31" s="1" t="n">
        <v>0</v>
      </c>
      <c r="AI31" s="1" t="n">
        <v>0</v>
      </c>
      <c r="AJ31" s="1" t="n">
        <v>0</v>
      </c>
      <c r="AL31" s="1" t="s">
        <v>76</v>
      </c>
      <c r="AM31" s="1" t="n">
        <f aca="false">AVERAGE(B31:M31)</f>
        <v>8.68326907714208E-006</v>
      </c>
      <c r="AN31" s="1" t="n">
        <f aca="false">STDEVA(B31:M31)</f>
        <v>3.00797264348036E-005</v>
      </c>
      <c r="AO31" s="1" t="n">
        <f aca="false">AVERAGE(N31:Y31)</f>
        <v>0</v>
      </c>
      <c r="AP31" s="1" t="n">
        <f aca="false">STDEVA(N31:Y31)</f>
        <v>0</v>
      </c>
      <c r="AQ31" s="1" t="n">
        <f aca="false">AVERAGE(Z31:AJ31)</f>
        <v>6.53732753686465E-006</v>
      </c>
      <c r="AR31" s="1" t="n">
        <f aca="false">STDEVA(Z31:AJ31)</f>
        <v>1.46804737704667E-005</v>
      </c>
      <c r="AT31" s="1" t="n">
        <v>0.36</v>
      </c>
      <c r="AU31" s="1" t="n">
        <v>0.6</v>
      </c>
      <c r="AV31" s="1" t="n">
        <v>0.15</v>
      </c>
    </row>
    <row r="32" customFormat="false" ht="15" hidden="false" customHeight="false" outlineLevel="0" collapsed="false">
      <c r="A32" s="1" t="s">
        <v>77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0.000836837590744576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3" t="n">
        <v>2.13768851740612E-005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  <c r="AH32" s="1" t="n">
        <v>0</v>
      </c>
      <c r="AI32" s="1" t="n">
        <v>0</v>
      </c>
      <c r="AJ32" s="1" t="n">
        <v>0</v>
      </c>
      <c r="AL32" s="1" t="s">
        <v>77</v>
      </c>
      <c r="AM32" s="1" t="n">
        <f aca="false">AVERAGE(B32:M32)</f>
        <v>0</v>
      </c>
      <c r="AN32" s="1" t="n">
        <f aca="false">STDEVA(B32:M32)</f>
        <v>0</v>
      </c>
      <c r="AO32" s="1" t="n">
        <f aca="false">AVERAGE(N32:Y32)</f>
        <v>7.15178729932198E-005</v>
      </c>
      <c r="AP32" s="1" t="n">
        <f aca="false">STDEVA(N32:Y32)</f>
        <v>0.000241091542518461</v>
      </c>
      <c r="AQ32" s="1" t="n">
        <f aca="false">AVERAGE(Z32:AJ32)</f>
        <v>0</v>
      </c>
      <c r="AR32" s="1" t="n">
        <f aca="false">STDEVA(Z32:AJ32)</f>
        <v>0</v>
      </c>
      <c r="AT32" s="1" t="n">
        <v>0.17</v>
      </c>
      <c r="AU32" s="1" t="s">
        <v>48</v>
      </c>
      <c r="AV32" s="1" t="n">
        <v>0.19</v>
      </c>
    </row>
    <row r="33" customFormat="false" ht="15" hidden="false" customHeight="false" outlineLevel="0" collapsed="false">
      <c r="A33" s="1" t="s">
        <v>78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3" t="n">
        <v>2.08407144196903E-005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3" t="n">
        <v>3.15000315000315E-005</v>
      </c>
      <c r="AG33" s="1" t="n">
        <v>0</v>
      </c>
      <c r="AH33" s="1" t="n">
        <v>0</v>
      </c>
      <c r="AI33" s="1" t="n">
        <v>0</v>
      </c>
      <c r="AJ33" s="1" t="n">
        <v>0</v>
      </c>
      <c r="AL33" s="1" t="s">
        <v>78</v>
      </c>
      <c r="AM33" s="1" t="n">
        <f aca="false">AVERAGE(B33:M33)</f>
        <v>0</v>
      </c>
      <c r="AN33" s="1" t="n">
        <f aca="false">STDEVA(B33:M33)</f>
        <v>0</v>
      </c>
      <c r="AO33" s="1" t="n">
        <f aca="false">AVERAGE(N33:Y33)</f>
        <v>1.73672620164086E-006</v>
      </c>
      <c r="AP33" s="1" t="n">
        <f aca="false">STDEVA(N33:Y33)</f>
        <v>6.01619604015616E-006</v>
      </c>
      <c r="AQ33" s="1" t="n">
        <f aca="false">AVERAGE(Z33:AJ33)</f>
        <v>2.86363922727559E-006</v>
      </c>
      <c r="AR33" s="1" t="n">
        <f aca="false">STDEVA(Z33:AJ33)</f>
        <v>9.49761685181641E-006</v>
      </c>
      <c r="AT33" s="1" t="n">
        <v>0.36</v>
      </c>
      <c r="AU33" s="1" t="n">
        <v>0.34</v>
      </c>
      <c r="AV33" s="1" t="n">
        <v>0.95</v>
      </c>
    </row>
    <row r="34" customFormat="false" ht="15" hidden="false" customHeight="false" outlineLevel="0" collapsed="false">
      <c r="A34" s="1" t="s">
        <v>79</v>
      </c>
      <c r="B34" s="3" t="n">
        <v>2.50683111478779E-005</v>
      </c>
      <c r="C34" s="1" t="n">
        <v>0</v>
      </c>
      <c r="D34" s="3" t="n">
        <v>3.31477061787324E-005</v>
      </c>
      <c r="E34" s="1" t="n">
        <v>0</v>
      </c>
      <c r="F34" s="1" t="n">
        <v>0</v>
      </c>
      <c r="G34" s="1" t="n">
        <v>0</v>
      </c>
      <c r="H34" s="1" t="n">
        <v>0.000106202209005947</v>
      </c>
      <c r="I34" s="1" t="n">
        <v>0.000312597686777117</v>
      </c>
      <c r="J34" s="1" t="n">
        <v>0.000144383482529598</v>
      </c>
      <c r="K34" s="1" t="n">
        <v>0</v>
      </c>
      <c r="L34" s="1" t="n">
        <v>0.00017940437746681</v>
      </c>
      <c r="M34" s="1" t="n">
        <v>0</v>
      </c>
      <c r="N34" s="3" t="n">
        <v>2.09209397686144E-005</v>
      </c>
      <c r="O34" s="1" t="n">
        <v>0</v>
      </c>
      <c r="P34" s="1" t="n">
        <v>0</v>
      </c>
      <c r="Q34" s="1" t="n">
        <v>0.000334448160535117</v>
      </c>
      <c r="R34" s="1" t="n">
        <v>0</v>
      </c>
      <c r="S34" s="1" t="n">
        <v>0</v>
      </c>
      <c r="T34" s="3" t="n">
        <v>8.92904977052342E-005</v>
      </c>
      <c r="U34" s="1" t="n">
        <v>0</v>
      </c>
      <c r="V34" s="3" t="n">
        <v>2.58504808189432E-005</v>
      </c>
      <c r="W34" s="1" t="n">
        <v>0</v>
      </c>
      <c r="X34" s="3" t="n">
        <v>2.13768851740612E-005</v>
      </c>
      <c r="Y34" s="1" t="n">
        <v>0</v>
      </c>
      <c r="Z34" s="1" t="n">
        <v>0.000199292511583877</v>
      </c>
      <c r="AA34" s="1" t="n">
        <v>0.000332688120009678</v>
      </c>
      <c r="AB34" s="3" t="n">
        <v>4.04105714054796E-005</v>
      </c>
      <c r="AC34" s="3" t="n">
        <v>5.45177000799592E-005</v>
      </c>
      <c r="AD34" s="1" t="n">
        <v>0</v>
      </c>
      <c r="AE34" s="3" t="n">
        <v>7.18339199770131E-005</v>
      </c>
      <c r="AF34" s="1" t="n">
        <v>0.000567000567000567</v>
      </c>
      <c r="AG34" s="1" t="n">
        <v>0</v>
      </c>
      <c r="AH34" s="3" t="n">
        <v>2.45434910661692E-005</v>
      </c>
      <c r="AI34" s="1" t="n">
        <v>0.000200843542880096</v>
      </c>
      <c r="AJ34" s="3" t="n">
        <v>3.94329541197578E-005</v>
      </c>
      <c r="AL34" s="1" t="s">
        <v>79</v>
      </c>
      <c r="AM34" s="1" t="n">
        <f aca="false">AVERAGE(B34:M34)</f>
        <v>6.67336477588402E-005</v>
      </c>
      <c r="AN34" s="1" t="n">
        <f aca="false">STDEVA(B34:M34)</f>
        <v>0.000100143250754326</v>
      </c>
      <c r="AO34" s="1" t="n">
        <f aca="false">AVERAGE(N34:Y34)</f>
        <v>4.09905803334975E-005</v>
      </c>
      <c r="AP34" s="1" t="n">
        <f aca="false">STDEVA(N34:Y34)</f>
        <v>9.5930153213853E-005</v>
      </c>
      <c r="AQ34" s="1" t="n">
        <f aca="false">AVERAGE(Z34:AJ34)</f>
        <v>0.000139142125283872</v>
      </c>
      <c r="AR34" s="1" t="n">
        <f aca="false">STDEVA(Z34:AJ34)</f>
        <v>0.000176403930664215</v>
      </c>
      <c r="AT34" s="1" t="n">
        <v>0.469</v>
      </c>
      <c r="AU34" s="1" t="n">
        <v>0.14</v>
      </c>
      <c r="AV34" s="1" t="n">
        <v>0.029</v>
      </c>
    </row>
    <row r="35" customFormat="false" ht="21" hidden="false" customHeight="false" outlineLevel="0" collapsed="false">
      <c r="A35" s="5" t="s">
        <v>80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3" t="n">
        <v>3.6531014831592E-005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3" t="n">
        <v>1.06884425870306E-005</v>
      </c>
      <c r="Y35" s="1" t="n">
        <v>0</v>
      </c>
      <c r="Z35" s="3" t="n">
        <v>9.96462557919386E-005</v>
      </c>
      <c r="AA35" s="3" t="n">
        <v>9.07331236390031E-005</v>
      </c>
      <c r="AB35" s="3" t="n">
        <v>8.08211428109593E-005</v>
      </c>
      <c r="AC35" s="1" t="n">
        <v>0</v>
      </c>
      <c r="AD35" s="1" t="n">
        <v>0</v>
      </c>
      <c r="AE35" s="1" t="n">
        <v>0</v>
      </c>
      <c r="AF35" s="1" t="n">
        <v>0.000189000189000189</v>
      </c>
      <c r="AG35" s="1" t="n">
        <v>0</v>
      </c>
      <c r="AH35" s="1" t="n">
        <v>0</v>
      </c>
      <c r="AI35" s="1" t="n">
        <v>0.000100421771440048</v>
      </c>
      <c r="AJ35" s="3" t="n">
        <v>3.94329541197578E-005</v>
      </c>
      <c r="AL35" s="1" t="s">
        <v>81</v>
      </c>
      <c r="AM35" s="1" t="n">
        <f aca="false">AVERAGE(B35:M35)</f>
        <v>0</v>
      </c>
      <c r="AN35" s="1" t="n">
        <f aca="false">STDEVA(B35:M35)</f>
        <v>0</v>
      </c>
      <c r="AO35" s="1" t="n">
        <f aca="false">AVERAGE(N35:Y35)</f>
        <v>3.93495478488522E-006</v>
      </c>
      <c r="AP35" s="1" t="n">
        <f aca="false">STDEVA(N35:Y35)</f>
        <v>1.07151185445152E-005</v>
      </c>
      <c r="AQ35" s="1" t="n">
        <f aca="false">AVERAGE(Z35:AJ35)</f>
        <v>5.45504942547178E-005</v>
      </c>
      <c r="AR35" s="1" t="n">
        <f aca="false">STDEVA(Z35:AJ35)</f>
        <v>6.2706597721463E-005</v>
      </c>
      <c r="AT35" s="1" t="n">
        <v>0.1662</v>
      </c>
      <c r="AU35" s="1" t="n">
        <v>0.0047</v>
      </c>
      <c r="AV35" s="1" t="n">
        <v>0.0273</v>
      </c>
    </row>
    <row r="36" customFormat="false" ht="15" hidden="false" customHeight="false" outlineLevel="0" collapsed="false">
      <c r="A36" s="1" t="s">
        <v>82</v>
      </c>
      <c r="B36" s="1" t="n">
        <v>0.000150409866887267</v>
      </c>
      <c r="C36" s="1" t="n">
        <v>0.000510555739922906</v>
      </c>
      <c r="D36" s="1" t="n">
        <v>0.000198886237072394</v>
      </c>
      <c r="E36" s="1" t="n">
        <v>0.0142857142857142</v>
      </c>
      <c r="F36" s="3" t="n">
        <v>9.26741114869561E-005</v>
      </c>
      <c r="G36" s="1" t="n">
        <v>0</v>
      </c>
      <c r="H36" s="1" t="n">
        <v>0.000318606627017842</v>
      </c>
      <c r="I36" s="1" t="n">
        <v>0.001771386891737</v>
      </c>
      <c r="J36" s="1" t="n">
        <v>0.00115506786023678</v>
      </c>
      <c r="K36" s="1" t="n">
        <v>0</v>
      </c>
      <c r="L36" s="1" t="n">
        <v>0.0018388948690348</v>
      </c>
      <c r="M36" s="1" t="n">
        <v>0</v>
      </c>
      <c r="N36" s="1" t="n">
        <v>0.000282432686876294</v>
      </c>
      <c r="O36" s="3" t="n">
        <v>9.69367972082202E-005</v>
      </c>
      <c r="P36" s="3" t="n">
        <v>7.3062029663184E-005</v>
      </c>
      <c r="Q36" s="1" t="n">
        <v>0.0020066889632107</v>
      </c>
      <c r="R36" s="1" t="n">
        <v>0.00784313725490196</v>
      </c>
      <c r="S36" s="1" t="n">
        <v>0.000121324867553686</v>
      </c>
      <c r="T36" s="1" t="n">
        <v>0.000321445791738843</v>
      </c>
      <c r="U36" s="1" t="n">
        <v>0.000187566429777212</v>
      </c>
      <c r="V36" s="1" t="n">
        <v>0.000206803846551545</v>
      </c>
      <c r="W36" s="1" t="n">
        <v>0.00359989714579583</v>
      </c>
      <c r="X36" s="1" t="n">
        <v>0.000790944751440267</v>
      </c>
      <c r="Y36" s="1" t="n">
        <v>0</v>
      </c>
      <c r="Z36" s="1" t="n">
        <v>0.00543072094066065</v>
      </c>
      <c r="AA36" s="1" t="n">
        <v>0.0254960077425598</v>
      </c>
      <c r="AB36" s="1" t="n">
        <v>0.00771841913844661</v>
      </c>
      <c r="AC36" s="1" t="n">
        <v>0.000417969033946354</v>
      </c>
      <c r="AD36" s="1" t="n">
        <v>0.000889745681026173</v>
      </c>
      <c r="AE36" s="1" t="n">
        <v>0.00581854751813806</v>
      </c>
      <c r="AF36" s="1" t="n">
        <v>0.0289485289485289</v>
      </c>
      <c r="AG36" s="1" t="n">
        <v>0</v>
      </c>
      <c r="AH36" s="1" t="n">
        <v>0.0010308266247791</v>
      </c>
      <c r="AI36" s="1" t="n">
        <v>0.00190801365736091</v>
      </c>
      <c r="AJ36" s="1" t="n">
        <v>0.00244484315542498</v>
      </c>
      <c r="AL36" s="1" t="s">
        <v>82</v>
      </c>
      <c r="AM36" s="1" t="n">
        <f aca="false">AVERAGE(B36:M36)</f>
        <v>0.00169351637409251</v>
      </c>
      <c r="AN36" s="1" t="n">
        <f aca="false">STDEVA(B36:M36)</f>
        <v>0.00402212214975671</v>
      </c>
      <c r="AO36" s="1" t="n">
        <f aca="false">AVERAGE(N36:Y36)</f>
        <v>0.00129418671372648</v>
      </c>
      <c r="AP36" s="1" t="n">
        <f aca="false">STDEVA(N36:Y36)</f>
        <v>0.00232218399938698</v>
      </c>
      <c r="AQ36" s="1" t="n">
        <f aca="false">AVERAGE(Z36:AJ36)</f>
        <v>0.00728214749462469</v>
      </c>
      <c r="AR36" s="1" t="n">
        <f aca="false">STDEVA(Z36:AJ36)</f>
        <v>0.0101946372567597</v>
      </c>
      <c r="AT36" s="1" t="n">
        <v>0.7723</v>
      </c>
      <c r="AU36" s="1" t="n">
        <v>0.0224</v>
      </c>
      <c r="AV36" s="1" t="n">
        <v>0.0267</v>
      </c>
    </row>
    <row r="37" customFormat="false" ht="15" hidden="false" customHeight="false" outlineLevel="0" collapsed="false">
      <c r="A37" s="1" t="s">
        <v>83</v>
      </c>
      <c r="B37" s="1" t="n">
        <v>0</v>
      </c>
      <c r="C37" s="3" t="n">
        <v>2.55277869961453E-005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3" t="n">
        <v>3.57161990820936E-005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3" t="n">
        <v>1.97164770598789E-005</v>
      </c>
      <c r="AL37" s="1" t="s">
        <v>83</v>
      </c>
      <c r="AM37" s="1" t="n">
        <f aca="false">AVERAGE(B37:M37)</f>
        <v>2.12731558301211E-006</v>
      </c>
      <c r="AN37" s="1" t="n">
        <f aca="false">STDEVA(B37:M37)</f>
        <v>7.36923734701996E-006</v>
      </c>
      <c r="AO37" s="1" t="n">
        <f aca="false">AVERAGE(N37:Y37)</f>
        <v>2.9763499235078E-006</v>
      </c>
      <c r="AP37" s="1" t="n">
        <f aca="false">STDEVA(N37:Y37)</f>
        <v>1.03103785772385E-005</v>
      </c>
      <c r="AQ37" s="1" t="n">
        <f aca="false">AVERAGE(Z37:AJ37)</f>
        <v>1.79240700544354E-006</v>
      </c>
      <c r="AR37" s="1" t="n">
        <f aca="false">STDEVA(Z37:AJ37)</f>
        <v>5.94474150866072E-006</v>
      </c>
      <c r="AT37" s="1" t="n">
        <v>1</v>
      </c>
      <c r="AU37" s="1" t="n">
        <v>1</v>
      </c>
      <c r="AV37" s="1" t="n">
        <v>1</v>
      </c>
    </row>
    <row r="38" customFormat="false" ht="15" hidden="false" customHeight="false" outlineLevel="0" collapsed="false">
      <c r="A38" s="1" t="s">
        <v>84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3" t="n">
        <v>1.04604698843072E-005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3" t="n">
        <v>5.34422129351532E-005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3" t="n">
        <v>3.15000315000315E-005</v>
      </c>
      <c r="AG38" s="1" t="n">
        <v>0</v>
      </c>
      <c r="AH38" s="1" t="n">
        <v>0</v>
      </c>
      <c r="AI38" s="1" t="n">
        <v>0</v>
      </c>
      <c r="AJ38" s="1" t="n">
        <v>0</v>
      </c>
      <c r="AL38" s="1" t="s">
        <v>84</v>
      </c>
      <c r="AM38" s="1" t="n">
        <f aca="false">AVERAGE(B38:M38)</f>
        <v>0</v>
      </c>
      <c r="AN38" s="1" t="n">
        <f aca="false">STDEVA(B38:M38)</f>
        <v>0</v>
      </c>
      <c r="AO38" s="1" t="n">
        <f aca="false">AVERAGE(N38:Y38)</f>
        <v>5.32522356828837E-006</v>
      </c>
      <c r="AP38" s="1" t="n">
        <f aca="false">STDEVA(N38:Y38)</f>
        <v>1.54484346985227E-005</v>
      </c>
      <c r="AQ38" s="1" t="n">
        <f aca="false">AVERAGE(Z38:AJ38)</f>
        <v>2.86363922727559E-006</v>
      </c>
      <c r="AR38" s="1" t="n">
        <f aca="false">STDEVA(Z38:AJ38)</f>
        <v>9.49761685181641E-006</v>
      </c>
      <c r="AT38" s="1" t="n">
        <v>0.166</v>
      </c>
      <c r="AU38" s="1" t="n">
        <v>0.338</v>
      </c>
      <c r="AV38" s="1" t="n">
        <v>0.636</v>
      </c>
    </row>
    <row r="39" customFormat="false" ht="15" hidden="false" customHeight="false" outlineLevel="0" collapsed="false">
      <c r="A39" s="1" t="s">
        <v>85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0.000104199228925705</v>
      </c>
      <c r="J39" s="1" t="n">
        <v>0</v>
      </c>
      <c r="K39" s="1" t="n">
        <v>0</v>
      </c>
      <c r="L39" s="1" t="n">
        <v>0</v>
      </c>
      <c r="M39" s="1" t="n">
        <v>0</v>
      </c>
      <c r="N39" s="3" t="n">
        <v>3.13814096529216E-005</v>
      </c>
      <c r="O39" s="1" t="n">
        <v>0</v>
      </c>
      <c r="P39" s="1" t="n">
        <v>0</v>
      </c>
      <c r="Q39" s="1" t="n">
        <v>0</v>
      </c>
      <c r="R39" s="1" t="n">
        <v>0</v>
      </c>
      <c r="S39" s="3" t="n">
        <v>2.02208112589477E-005</v>
      </c>
      <c r="T39" s="1" t="n">
        <v>0</v>
      </c>
      <c r="U39" s="1" t="n">
        <v>0</v>
      </c>
      <c r="V39" s="1" t="n">
        <v>0</v>
      </c>
      <c r="W39" s="1" t="n">
        <v>0.000257135510413988</v>
      </c>
      <c r="X39" s="3" t="n">
        <v>1.06884425870306E-005</v>
      </c>
      <c r="Y39" s="1" t="n">
        <v>0</v>
      </c>
      <c r="Z39" s="3" t="n">
        <v>4.98231278959693E-005</v>
      </c>
      <c r="AA39" s="1" t="n">
        <v>0.00048390999274135</v>
      </c>
      <c r="AB39" s="1" t="n">
        <v>0.000121231714216439</v>
      </c>
      <c r="AC39" s="3" t="n">
        <v>1.81725666933197E-005</v>
      </c>
      <c r="AD39" s="1" t="n">
        <v>0</v>
      </c>
      <c r="AE39" s="3" t="n">
        <v>7.18339199770131E-005</v>
      </c>
      <c r="AF39" s="1" t="n">
        <v>0.000409500409500409</v>
      </c>
      <c r="AG39" s="1" t="n">
        <v>0</v>
      </c>
      <c r="AH39" s="1" t="n">
        <v>0</v>
      </c>
      <c r="AI39" s="1" t="n">
        <v>0</v>
      </c>
      <c r="AJ39" s="1" t="n">
        <v>0</v>
      </c>
      <c r="AL39" s="1" t="s">
        <v>85</v>
      </c>
      <c r="AM39" s="1" t="n">
        <f aca="false">AVERAGE(B39:M39)</f>
        <v>8.68326907714208E-006</v>
      </c>
      <c r="AN39" s="1" t="n">
        <f aca="false">STDEVA(B39:M39)</f>
        <v>3.00797264348036E-005</v>
      </c>
      <c r="AO39" s="1" t="n">
        <f aca="false">AVERAGE(N39:Y39)</f>
        <v>2.6618847826074E-005</v>
      </c>
      <c r="AP39" s="1" t="n">
        <f aca="false">STDEVA(N39:Y39)</f>
        <v>7.33136666445316E-005</v>
      </c>
      <c r="AQ39" s="1" t="n">
        <f aca="false">AVERAGE(Z39:AJ39)</f>
        <v>0.000104951975547682</v>
      </c>
      <c r="AR39" s="1" t="n">
        <f aca="false">STDEVA(Z39:AJ39)</f>
        <v>0.000174173822492258</v>
      </c>
      <c r="AT39" s="1" t="n">
        <v>0.18</v>
      </c>
      <c r="AU39" s="1" t="n">
        <v>0.023</v>
      </c>
      <c r="AV39" s="1" t="n">
        <v>0.185</v>
      </c>
    </row>
    <row r="40" customFormat="false" ht="15" hidden="false" customHeight="false" outlineLevel="0" collapsed="false">
      <c r="A40" s="1" t="s">
        <v>86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3" t="n">
        <v>4.18418795372288E-005</v>
      </c>
      <c r="O40" s="1" t="n">
        <v>0</v>
      </c>
      <c r="P40" s="3" t="n">
        <v>3.6531014831592E-005</v>
      </c>
      <c r="Q40" s="1" t="n">
        <v>0.000334448160535117</v>
      </c>
      <c r="R40" s="1" t="n">
        <v>0</v>
      </c>
      <c r="S40" s="1" t="n">
        <v>0</v>
      </c>
      <c r="T40" s="3" t="n">
        <v>3.57161990820936E-005</v>
      </c>
      <c r="U40" s="3" t="n">
        <v>2.08407144196903E-005</v>
      </c>
      <c r="V40" s="3" t="n">
        <v>2.58504808189432E-005</v>
      </c>
      <c r="W40" s="1" t="n">
        <v>0</v>
      </c>
      <c r="X40" s="3" t="n">
        <v>2.13768851740612E-005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  <c r="AF40" s="1" t="n">
        <v>0</v>
      </c>
      <c r="AG40" s="1" t="n">
        <v>0</v>
      </c>
      <c r="AH40" s="3" t="n">
        <v>2.45434910661692E-005</v>
      </c>
      <c r="AI40" s="1" t="n">
        <v>0</v>
      </c>
      <c r="AJ40" s="1" t="n">
        <v>0.000374613064137699</v>
      </c>
      <c r="AL40" s="1" t="s">
        <v>86</v>
      </c>
      <c r="AM40" s="1" t="n">
        <f aca="false">AVERAGE(B40:M40)</f>
        <v>0</v>
      </c>
      <c r="AN40" s="1" t="n">
        <f aca="false">STDEVA(B40:M40)</f>
        <v>0</v>
      </c>
      <c r="AO40" s="1" t="n">
        <f aca="false">AVERAGE(N40:Y40)</f>
        <v>4.30504445332272E-005</v>
      </c>
      <c r="AP40" s="1" t="n">
        <f aca="false">STDEVA(N40:Y40)</f>
        <v>9.31938066376468E-005</v>
      </c>
      <c r="AQ40" s="1" t="n">
        <f aca="false">AVERAGE(Z40:AJ40)</f>
        <v>3.6286959563988E-005</v>
      </c>
      <c r="AR40" s="1" t="n">
        <f aca="false">STDEVA(Z40:AJ40)</f>
        <v>0.000112451390830869</v>
      </c>
      <c r="AT40" s="1" t="n">
        <v>0.0029</v>
      </c>
      <c r="AU40" s="1" t="n">
        <v>0.1478</v>
      </c>
      <c r="AV40" s="1" t="n">
        <v>0.0934</v>
      </c>
      <c r="AY40" s="6"/>
      <c r="AZ40" s="6"/>
      <c r="BA40" s="6"/>
      <c r="BB40" s="6"/>
      <c r="BC40" s="6"/>
      <c r="BD40" s="6"/>
    </row>
    <row r="41" customFormat="false" ht="15" hidden="false" customHeight="false" outlineLevel="0" collapsed="false">
      <c r="A41" s="1" t="s">
        <v>87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4.18418795372288E-005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4.04416225178954E-005</v>
      </c>
      <c r="T41" s="1" t="n">
        <v>3.57161990820936E-005</v>
      </c>
      <c r="U41" s="1" t="n">
        <v>0</v>
      </c>
      <c r="V41" s="1" t="n">
        <v>0</v>
      </c>
      <c r="W41" s="1" t="n">
        <v>0.000257135510413988</v>
      </c>
      <c r="X41" s="1" t="n">
        <v>7.48190981092145E-005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7.18339199770131E-005</v>
      </c>
      <c r="AF41" s="1" t="n">
        <v>0</v>
      </c>
      <c r="AG41" s="1" t="n">
        <v>0</v>
      </c>
      <c r="AH41" s="1" t="n">
        <v>0</v>
      </c>
      <c r="AI41" s="1" t="n">
        <v>0</v>
      </c>
      <c r="AJ41" s="1" t="n">
        <v>0</v>
      </c>
      <c r="AL41" s="1" t="s">
        <v>87</v>
      </c>
      <c r="AM41" s="1" t="n">
        <f aca="false">AVERAGE(B41:M41)</f>
        <v>0</v>
      </c>
      <c r="AN41" s="1" t="n">
        <f aca="false">STDEVA(B41:M41)</f>
        <v>0</v>
      </c>
      <c r="AO41" s="1" t="n">
        <f aca="false">AVERAGE(N41:Y41)</f>
        <v>3.74961924717017E-005</v>
      </c>
      <c r="AP41" s="1" t="n">
        <f aca="false">STDEVA(N41:Y41)</f>
        <v>7.3550792191024E-005</v>
      </c>
      <c r="AQ41" s="1" t="n">
        <f aca="false">AVERAGE(Z41:AJ41)</f>
        <v>6.53035636154665E-006</v>
      </c>
      <c r="AR41" s="1" t="n">
        <f aca="false">STDEVA(Z41:AJ41)</f>
        <v>2.16587417985607E-005</v>
      </c>
      <c r="AT41" s="1" t="n">
        <v>0.016</v>
      </c>
      <c r="AU41" s="1" t="n">
        <v>0.338</v>
      </c>
      <c r="AV41" s="1" t="n">
        <v>0.102</v>
      </c>
      <c r="AY41" s="6"/>
      <c r="AZ41" s="6"/>
      <c r="BA41" s="6"/>
      <c r="BB41" s="6"/>
      <c r="BC41" s="6"/>
      <c r="BD41" s="6"/>
    </row>
    <row r="42" customFormat="false" ht="15" hidden="false" customHeight="false" outlineLevel="0" collapsed="false">
      <c r="A42" s="1" t="s">
        <v>88</v>
      </c>
      <c r="B42" s="1" t="n">
        <v>0.000125341555739389</v>
      </c>
      <c r="C42" s="1" t="n">
        <v>0.0010721670538381</v>
      </c>
      <c r="D42" s="1" t="n">
        <v>0.00129276054097056</v>
      </c>
      <c r="E42" s="1" t="n">
        <v>0.0142857142857142</v>
      </c>
      <c r="F42" s="1" t="n">
        <v>0.00120476344933042</v>
      </c>
      <c r="G42" s="1" t="n">
        <v>0</v>
      </c>
      <c r="H42" s="1" t="n">
        <v>0.00159303313508921</v>
      </c>
      <c r="I42" s="1" t="n">
        <v>0.000625195373554235</v>
      </c>
      <c r="J42" s="1" t="n">
        <v>0.000433150447588795</v>
      </c>
      <c r="K42" s="1" t="n">
        <v>0</v>
      </c>
      <c r="L42" s="1" t="n">
        <v>0.00148008611410118</v>
      </c>
      <c r="M42" s="1" t="n">
        <v>0</v>
      </c>
      <c r="N42" s="1" t="n">
        <v>0.00107742839808364</v>
      </c>
      <c r="O42" s="1" t="n">
        <v>0.00126017836370686</v>
      </c>
      <c r="P42" s="1" t="n">
        <v>0.000949806385621392</v>
      </c>
      <c r="Q42" s="1" t="n">
        <v>0.000334448160535117</v>
      </c>
      <c r="R42" s="1" t="n">
        <v>0.00784313725490196</v>
      </c>
      <c r="S42" s="1" t="n">
        <v>0.000909936506652646</v>
      </c>
      <c r="T42" s="1" t="n">
        <v>0.00144650606282479</v>
      </c>
      <c r="U42" s="1" t="n">
        <v>0.000812787862367922</v>
      </c>
      <c r="V42" s="1" t="n">
        <v>0.000568710578016751</v>
      </c>
      <c r="W42" s="1" t="n">
        <v>0.000257135510413988</v>
      </c>
      <c r="X42" s="1" t="n">
        <v>0.00050235680159044</v>
      </c>
      <c r="Y42" s="1" t="n">
        <v>0</v>
      </c>
      <c r="Z42" s="1" t="n">
        <v>0.00069752379054357</v>
      </c>
      <c r="AA42" s="1" t="n">
        <v>0.000786353738204694</v>
      </c>
      <c r="AB42" s="1" t="n">
        <v>0.000565747999676715</v>
      </c>
      <c r="AC42" s="1" t="n">
        <v>0.000890455767972668</v>
      </c>
      <c r="AD42" s="1" t="n">
        <v>0.00163120041521465</v>
      </c>
      <c r="AE42" s="1" t="n">
        <v>0.000646505279793118</v>
      </c>
      <c r="AF42" s="1" t="n">
        <v>0.000472500472500472</v>
      </c>
      <c r="AG42" s="1" t="n">
        <v>0</v>
      </c>
      <c r="AH42" s="1" t="n">
        <v>0.000441782839191046</v>
      </c>
      <c r="AI42" s="1" t="n">
        <v>0.00220927897168106</v>
      </c>
      <c r="AJ42" s="1" t="n">
        <v>0.000828092036514915</v>
      </c>
      <c r="AL42" s="1" t="s">
        <v>88</v>
      </c>
      <c r="AM42" s="1" t="n">
        <f aca="false">AVERAGE(B42:M42)</f>
        <v>0.00184268432966051</v>
      </c>
      <c r="AN42" s="1" t="n">
        <f aca="false">STDEVA(B42:M42)</f>
        <v>0.00396496751918157</v>
      </c>
      <c r="AO42" s="1" t="n">
        <f aca="false">AVERAGE(N42:Y42)</f>
        <v>0.00133020265705963</v>
      </c>
      <c r="AP42" s="1" t="n">
        <f aca="false">STDEVA(N42:Y42)</f>
        <v>0.0020947406650111</v>
      </c>
      <c r="AQ42" s="1" t="n">
        <f aca="false">AVERAGE(Z42:AJ42)</f>
        <v>0.000833585573753901</v>
      </c>
      <c r="AR42" s="1" t="n">
        <f aca="false">STDEVA(Z42:AJ42)</f>
        <v>0.000603176803093851</v>
      </c>
      <c r="AT42" s="1" t="n">
        <v>1</v>
      </c>
      <c r="AU42" s="1" t="n">
        <v>0.9</v>
      </c>
      <c r="AV42" s="1" t="n">
        <v>0.71</v>
      </c>
      <c r="AY42" s="6"/>
      <c r="AZ42" s="6"/>
      <c r="BA42" s="6"/>
      <c r="BB42" s="6"/>
      <c r="BC42" s="6"/>
      <c r="BD42" s="6"/>
    </row>
    <row r="43" customFormat="false" ht="15" hidden="false" customHeight="false" outlineLevel="0" collapsed="false">
      <c r="A43" s="1" t="s">
        <v>89</v>
      </c>
      <c r="B43" s="1" t="n">
        <v>0</v>
      </c>
      <c r="C43" s="1" t="n">
        <v>0</v>
      </c>
      <c r="D43" s="3" t="n">
        <v>3.31477061787324E-005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3" t="n">
        <v>3.23122657360734E-005</v>
      </c>
      <c r="P43" s="1" t="n">
        <v>0</v>
      </c>
      <c r="Q43" s="1" t="n">
        <v>0</v>
      </c>
      <c r="R43" s="1" t="n">
        <v>0</v>
      </c>
      <c r="S43" s="1" t="n">
        <v>0</v>
      </c>
      <c r="T43" s="3" t="n">
        <v>1.78580995410468E-005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3" t="n">
        <v>1.81725666933197E-005</v>
      </c>
      <c r="AD43" s="1" t="n">
        <v>0</v>
      </c>
      <c r="AE43" s="1" t="n">
        <v>0</v>
      </c>
      <c r="AF43" s="3" t="n">
        <v>3.15000315000315E-005</v>
      </c>
      <c r="AG43" s="1" t="n">
        <v>0</v>
      </c>
      <c r="AH43" s="1" t="n">
        <v>0</v>
      </c>
      <c r="AI43" s="1" t="n">
        <v>0</v>
      </c>
      <c r="AJ43" s="1" t="n">
        <v>0</v>
      </c>
      <c r="AL43" s="1" t="s">
        <v>89</v>
      </c>
      <c r="AM43" s="1" t="n">
        <f aca="false">AVERAGE(B43:M43)</f>
        <v>2.7623088482277E-006</v>
      </c>
      <c r="AN43" s="1" t="n">
        <f aca="false">STDEVA(B43:M43)</f>
        <v>9.56891854265488E-006</v>
      </c>
      <c r="AO43" s="1" t="n">
        <f aca="false">AVERAGE(N43:Y43)</f>
        <v>4.18086377309335E-006</v>
      </c>
      <c r="AP43" s="1" t="n">
        <f aca="false">STDEVA(N43:Y43)</f>
        <v>1.02391351443486E-005</v>
      </c>
      <c r="AQ43" s="1" t="n">
        <f aca="false">AVERAGE(Z43:AJ43)</f>
        <v>4.51569074485011E-006</v>
      </c>
      <c r="AR43" s="1" t="n">
        <f aca="false">STDEVA(Z43:AJ43)</f>
        <v>1.04794468975789E-005</v>
      </c>
      <c r="AT43" s="1" t="n">
        <v>0.651</v>
      </c>
      <c r="AU43" s="1" t="n">
        <v>0.599</v>
      </c>
      <c r="AV43" s="1" t="n">
        <v>0.963</v>
      </c>
      <c r="AY43" s="6"/>
      <c r="AZ43" s="6"/>
      <c r="BA43" s="6"/>
      <c r="BB43" s="6"/>
      <c r="BC43" s="6"/>
      <c r="BD43" s="6"/>
    </row>
    <row r="44" customFormat="false" ht="15" hidden="false" customHeight="false" outlineLevel="0" collapsed="false">
      <c r="A44" s="1" t="s">
        <v>90</v>
      </c>
      <c r="B44" s="1" t="n">
        <v>0.00127848386854177</v>
      </c>
      <c r="C44" s="1" t="n">
        <v>0.000280805656957598</v>
      </c>
      <c r="D44" s="1" t="n">
        <v>0.000232033943251127</v>
      </c>
      <c r="E44" s="1" t="n">
        <v>0</v>
      </c>
      <c r="F44" s="1" t="n">
        <v>0.000139011167230434</v>
      </c>
      <c r="G44" s="1" t="n">
        <v>0</v>
      </c>
      <c r="H44" s="1" t="n">
        <v>0.00159303313508921</v>
      </c>
      <c r="I44" s="1" t="n">
        <v>0.0167760758570386</v>
      </c>
      <c r="J44" s="1" t="n">
        <v>0.000721917412647993</v>
      </c>
      <c r="K44" s="1" t="n">
        <v>0</v>
      </c>
      <c r="L44" s="1" t="n">
        <v>0.00659311087190527</v>
      </c>
      <c r="M44" s="1" t="n">
        <v>0.000526454330086864</v>
      </c>
      <c r="N44" s="1" t="n">
        <v>0.00150630766334023</v>
      </c>
      <c r="O44" s="1" t="n">
        <v>0.00384515962259273</v>
      </c>
      <c r="P44" s="1" t="n">
        <v>0.000328779133484328</v>
      </c>
      <c r="Q44" s="1" t="n">
        <v>0.00468227424749163</v>
      </c>
      <c r="R44" s="1" t="n">
        <v>0</v>
      </c>
      <c r="S44" s="1" t="n">
        <v>0.000222428923848424</v>
      </c>
      <c r="T44" s="1" t="n">
        <v>0.000107148597246281</v>
      </c>
      <c r="U44" s="1" t="n">
        <v>0.00100035429214513</v>
      </c>
      <c r="V44" s="1" t="n">
        <v>0.0137783062764967</v>
      </c>
      <c r="W44" s="1" t="n">
        <v>0.00539984571869375</v>
      </c>
      <c r="X44" s="1" t="n">
        <v>0.0054083519490375</v>
      </c>
      <c r="Y44" s="1" t="n">
        <v>0.036144578313253</v>
      </c>
      <c r="Z44" s="1" t="n">
        <v>0.00104628568581535</v>
      </c>
      <c r="AA44" s="3" t="n">
        <v>9.07331236390031E-005</v>
      </c>
      <c r="AB44" s="1" t="n">
        <v>0.0122039925644548</v>
      </c>
      <c r="AC44" s="1" t="n">
        <v>0.000381623900559715</v>
      </c>
      <c r="AD44" s="1" t="n">
        <v>0.000889745681026173</v>
      </c>
      <c r="AE44" s="1" t="n">
        <v>0.000718339199770131</v>
      </c>
      <c r="AF44" s="1" t="n">
        <v>0.000882000882000882</v>
      </c>
      <c r="AG44" s="1" t="n">
        <v>0.00787401574803149</v>
      </c>
      <c r="AH44" s="1" t="n">
        <v>0.00122717455330846</v>
      </c>
      <c r="AI44" s="1" t="n">
        <v>0.000200843542880096</v>
      </c>
      <c r="AJ44" s="1" t="n">
        <v>0.00122242157771249</v>
      </c>
      <c r="AL44" s="1" t="s">
        <v>90</v>
      </c>
      <c r="AM44" s="1" t="n">
        <f aca="false">AVERAGE(B44:M44)</f>
        <v>0.00234507718689574</v>
      </c>
      <c r="AN44" s="1" t="n">
        <f aca="false">STDEVA(B44:M44)</f>
        <v>0.0048993116226739</v>
      </c>
      <c r="AO44" s="1" t="n">
        <f aca="false">AVERAGE(N44:Y44)</f>
        <v>0.00603529456146914</v>
      </c>
      <c r="AP44" s="1" t="n">
        <f aca="false">STDEVA(N44:Y44)</f>
        <v>0.0102590588433427</v>
      </c>
      <c r="AQ44" s="1" t="n">
        <f aca="false">AVERAGE(Z44:AJ44)</f>
        <v>0.00243065240538169</v>
      </c>
      <c r="AR44" s="1" t="n">
        <f aca="false">STDEVA(Z44:AJ44)</f>
        <v>0.00390286501742936</v>
      </c>
      <c r="AT44" s="1" t="n">
        <v>0.20304</v>
      </c>
      <c r="AU44" s="1" t="n">
        <v>0.33963</v>
      </c>
      <c r="AV44" s="1" t="n">
        <v>0.4865</v>
      </c>
      <c r="AY44" s="6"/>
      <c r="AZ44" s="6"/>
      <c r="BA44" s="6"/>
      <c r="BB44" s="6"/>
      <c r="BC44" s="6"/>
      <c r="BD44" s="6"/>
    </row>
    <row r="45" customFormat="false" ht="15" hidden="false" customHeight="false" outlineLevel="0" collapsed="false">
      <c r="A45" s="1" t="s">
        <v>91</v>
      </c>
      <c r="B45" s="3" t="n">
        <v>5.01366222957559E-005</v>
      </c>
      <c r="C45" s="1" t="n">
        <v>0.000102111147984581</v>
      </c>
      <c r="D45" s="1" t="n">
        <v>0.000165738530893662</v>
      </c>
      <c r="E45" s="1" t="n">
        <v>0</v>
      </c>
      <c r="F45" s="3" t="n">
        <v>9.26741114869561E-005</v>
      </c>
      <c r="G45" s="1" t="n">
        <v>0</v>
      </c>
      <c r="H45" s="1" t="n">
        <v>0.000424808836023789</v>
      </c>
      <c r="I45" s="1" t="n">
        <v>0</v>
      </c>
      <c r="J45" s="1" t="n">
        <v>0.000144383482529598</v>
      </c>
      <c r="K45" s="1" t="n">
        <v>0</v>
      </c>
      <c r="L45" s="3" t="n">
        <v>4.48510943667025E-005</v>
      </c>
      <c r="M45" s="1" t="n">
        <v>0</v>
      </c>
      <c r="N45" s="1" t="n">
        <v>0.000177827988033222</v>
      </c>
      <c r="O45" s="1" t="n">
        <v>0.000129249062944293</v>
      </c>
      <c r="P45" s="3" t="n">
        <v>3.6531014831592E-005</v>
      </c>
      <c r="Q45" s="1" t="n">
        <v>0</v>
      </c>
      <c r="R45" s="1" t="n">
        <v>0</v>
      </c>
      <c r="S45" s="3" t="n">
        <v>4.04416225178954E-005</v>
      </c>
      <c r="T45" s="1" t="n">
        <v>0.000178580995410468</v>
      </c>
      <c r="U45" s="1" t="n">
        <v>0.000187566429777212</v>
      </c>
      <c r="V45" s="1" t="n">
        <v>0.000155102884913659</v>
      </c>
      <c r="W45" s="1" t="n">
        <v>0</v>
      </c>
      <c r="X45" s="3" t="n">
        <v>4.27537703481225E-005</v>
      </c>
      <c r="Y45" s="1" t="n">
        <v>0</v>
      </c>
      <c r="Z45" s="1" t="n">
        <v>0.000149469383687907</v>
      </c>
      <c r="AA45" s="3" t="n">
        <v>9.07331236390031E-005</v>
      </c>
      <c r="AB45" s="3" t="n">
        <v>4.04105714054796E-005</v>
      </c>
      <c r="AC45" s="3" t="n">
        <v>7.2690266773279E-005</v>
      </c>
      <c r="AD45" s="1" t="n">
        <v>0.000222436420256543</v>
      </c>
      <c r="AE45" s="3" t="n">
        <v>7.18339199770131E-005</v>
      </c>
      <c r="AF45" s="3" t="n">
        <v>3.15000315000315E-005</v>
      </c>
      <c r="AG45" s="1" t="n">
        <v>0</v>
      </c>
      <c r="AH45" s="3" t="n">
        <v>7.36304731985077E-005</v>
      </c>
      <c r="AI45" s="1" t="n">
        <v>0.000100421771440048</v>
      </c>
      <c r="AJ45" s="3" t="n">
        <v>5.91494311796368E-005</v>
      </c>
      <c r="AL45" s="1" t="s">
        <v>91</v>
      </c>
      <c r="AM45" s="1" t="n">
        <f aca="false">AVERAGE(B45:M45)</f>
        <v>8.5391985465087E-005</v>
      </c>
      <c r="AN45" s="1" t="n">
        <f aca="false">STDEVA(B45:M45)</f>
        <v>0.00012240669273063</v>
      </c>
      <c r="AO45" s="1" t="n">
        <f aca="false">AVERAGE(N45:Y45)</f>
        <v>7.9004480731372E-005</v>
      </c>
      <c r="AP45" s="1" t="n">
        <f aca="false">STDEVA(N45:Y45)</f>
        <v>7.94039070812845E-005</v>
      </c>
      <c r="AQ45" s="1" t="n">
        <f aca="false">AVERAGE(Z45:AJ45)</f>
        <v>8.29341266415863E-005</v>
      </c>
      <c r="AR45" s="1" t="n">
        <f aca="false">STDEVA(Z45:AJ45)</f>
        <v>6.03876491032497E-005</v>
      </c>
      <c r="AT45" s="1" t="n">
        <v>0.79</v>
      </c>
      <c r="AU45" s="1" t="n">
        <v>0.535</v>
      </c>
      <c r="AV45" s="1" t="n">
        <v>0.688</v>
      </c>
      <c r="AY45" s="6"/>
      <c r="AZ45" s="6"/>
      <c r="BA45" s="6"/>
      <c r="BB45" s="6"/>
      <c r="BC45" s="6"/>
      <c r="BD45" s="6"/>
    </row>
    <row r="46" customFormat="false" ht="15" hidden="false" customHeight="false" outlineLevel="0" collapsed="false">
      <c r="B46" s="3"/>
      <c r="F46" s="3"/>
      <c r="L46" s="3"/>
      <c r="P46" s="3"/>
      <c r="S46" s="3"/>
      <c r="X46" s="3"/>
      <c r="AA46" s="3"/>
      <c r="AB46" s="3"/>
      <c r="AC46" s="3"/>
      <c r="AE46" s="3"/>
      <c r="AF46" s="3"/>
      <c r="AH46" s="3"/>
      <c r="AJ46" s="3"/>
    </row>
    <row r="47" customFormat="false" ht="18.75" hidden="false" customHeight="false" outlineLevel="0" collapsed="false">
      <c r="A47" s="2" t="s">
        <v>92</v>
      </c>
      <c r="B47" s="1" t="s">
        <v>93</v>
      </c>
      <c r="C47" s="1" t="s">
        <v>94</v>
      </c>
      <c r="D47" s="1" t="s">
        <v>95</v>
      </c>
      <c r="E47" s="1" t="s">
        <v>96</v>
      </c>
      <c r="F47" s="1" t="s">
        <v>97</v>
      </c>
      <c r="G47" s="1" t="s">
        <v>98</v>
      </c>
      <c r="H47" s="1" t="s">
        <v>99</v>
      </c>
      <c r="I47" s="1" t="s">
        <v>100</v>
      </c>
      <c r="J47" s="1" t="s">
        <v>101</v>
      </c>
      <c r="K47" s="1" t="s">
        <v>102</v>
      </c>
      <c r="L47" s="1" t="s">
        <v>103</v>
      </c>
      <c r="M47" s="1" t="s">
        <v>104</v>
      </c>
      <c r="N47" s="1" t="s">
        <v>105</v>
      </c>
      <c r="O47" s="1" t="s">
        <v>106</v>
      </c>
      <c r="P47" s="1" t="s">
        <v>107</v>
      </c>
      <c r="Q47" s="1" t="s">
        <v>108</v>
      </c>
      <c r="R47" s="1" t="s">
        <v>109</v>
      </c>
      <c r="S47" s="1" t="s">
        <v>110</v>
      </c>
      <c r="T47" s="1" t="s">
        <v>111</v>
      </c>
      <c r="U47" s="1" t="s">
        <v>112</v>
      </c>
      <c r="V47" s="1" t="s">
        <v>113</v>
      </c>
      <c r="W47" s="1" t="s">
        <v>114</v>
      </c>
      <c r="X47" s="1" t="s">
        <v>115</v>
      </c>
      <c r="Y47" s="1" t="s">
        <v>116</v>
      </c>
      <c r="Z47" s="1" t="s">
        <v>117</v>
      </c>
      <c r="AA47" s="1" t="s">
        <v>118</v>
      </c>
      <c r="AB47" s="1" t="s">
        <v>119</v>
      </c>
      <c r="AC47" s="1" t="s">
        <v>120</v>
      </c>
      <c r="AD47" s="1" t="s">
        <v>121</v>
      </c>
      <c r="AE47" s="1" t="s">
        <v>122</v>
      </c>
      <c r="AF47" s="1" t="s">
        <v>123</v>
      </c>
      <c r="AG47" s="1" t="s">
        <v>124</v>
      </c>
      <c r="AH47" s="1" t="s">
        <v>125</v>
      </c>
      <c r="AI47" s="1" t="s">
        <v>126</v>
      </c>
      <c r="AJ47" s="1" t="s">
        <v>127</v>
      </c>
      <c r="AK47" s="1" t="s">
        <v>128</v>
      </c>
      <c r="AM47" s="1" t="s">
        <v>129</v>
      </c>
      <c r="AN47" s="1" t="s">
        <v>40</v>
      </c>
      <c r="AO47" s="1" t="s">
        <v>41</v>
      </c>
      <c r="AP47" s="1" t="s">
        <v>42</v>
      </c>
      <c r="AQ47" s="1" t="s">
        <v>41</v>
      </c>
      <c r="AR47" s="1" t="s">
        <v>43</v>
      </c>
      <c r="AS47" s="1" t="s">
        <v>41</v>
      </c>
      <c r="AU47" s="1" t="s">
        <v>130</v>
      </c>
      <c r="AV47" s="1" t="s">
        <v>131</v>
      </c>
      <c r="AW47" s="1" t="s">
        <v>46</v>
      </c>
    </row>
    <row r="48" customFormat="false" ht="15" hidden="false" customHeight="false" outlineLevel="0" collapsed="false">
      <c r="A48" s="1" t="s">
        <v>47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  <c r="AF48" s="1" t="n">
        <v>0</v>
      </c>
      <c r="AG48" s="1" t="n">
        <v>0</v>
      </c>
      <c r="AH48" s="1" t="n">
        <v>0</v>
      </c>
      <c r="AI48" s="1" t="n">
        <v>0</v>
      </c>
      <c r="AJ48" s="1" t="n">
        <v>0</v>
      </c>
      <c r="AK48" s="1" t="n">
        <v>0</v>
      </c>
      <c r="AM48" s="1" t="s">
        <v>47</v>
      </c>
      <c r="AN48" s="1" t="n">
        <f aca="false">AVERAGE(B48:M48)</f>
        <v>0</v>
      </c>
      <c r="AO48" s="1" t="n">
        <f aca="false">STDEVA(B48:M48)</f>
        <v>0</v>
      </c>
      <c r="AP48" s="1" t="n">
        <f aca="false">AVERAGE(N48:Y48)</f>
        <v>0</v>
      </c>
      <c r="AQ48" s="1" t="n">
        <f aca="false">STDEVA(N48:Y48)</f>
        <v>0</v>
      </c>
      <c r="AR48" s="1" t="n">
        <f aca="false">AVERAGE(Z48:AK48)</f>
        <v>0</v>
      </c>
      <c r="AS48" s="1" t="n">
        <f aca="false">STDEVA(Z48:AK48)</f>
        <v>0</v>
      </c>
      <c r="AU48" s="1" t="s">
        <v>48</v>
      </c>
      <c r="AV48" s="1" t="s">
        <v>48</v>
      </c>
      <c r="AW48" s="1" t="s">
        <v>48</v>
      </c>
      <c r="BD48" s="3"/>
    </row>
    <row r="49" customFormat="false" ht="15" hidden="false" customHeight="false" outlineLevel="0" collapsed="false">
      <c r="A49" s="1" t="s">
        <v>49</v>
      </c>
      <c r="B49" s="3" t="n">
        <v>2.77354042435168E-005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0.000135513596530851</v>
      </c>
      <c r="K49" s="1" t="n">
        <v>0</v>
      </c>
      <c r="L49" s="1" t="n">
        <v>0.000550547106186773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0</v>
      </c>
      <c r="V49" s="1" t="n">
        <v>0</v>
      </c>
      <c r="W49" s="1" t="n">
        <v>0</v>
      </c>
      <c r="X49" s="1" t="n">
        <v>0</v>
      </c>
      <c r="Y49" s="3" t="n">
        <v>2.7040181710021E-005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0.000226162475122127</v>
      </c>
      <c r="AJ49" s="1" t="n">
        <v>0</v>
      </c>
      <c r="AK49" s="1" t="n">
        <v>0</v>
      </c>
      <c r="AM49" s="1" t="s">
        <v>49</v>
      </c>
      <c r="AN49" s="1" t="n">
        <f aca="false">AVERAGE(B49:M49)</f>
        <v>5.94830089134284E-005</v>
      </c>
      <c r="AO49" s="1" t="n">
        <f aca="false">STDEVA(B49:M49)</f>
        <v>0.000159481136938501</v>
      </c>
      <c r="AP49" s="1" t="n">
        <f aca="false">AVERAGE(N49:Y49)</f>
        <v>2.25334847583508E-006</v>
      </c>
      <c r="AQ49" s="1" t="n">
        <f aca="false">STDEVA(N49:Y49)</f>
        <v>7.80582809460851E-006</v>
      </c>
      <c r="AR49" s="1" t="n">
        <f aca="false">AVERAGE(Z49:AK49)</f>
        <v>1.88468729268439E-005</v>
      </c>
      <c r="AS49" s="1" t="n">
        <f aca="false">STDEVA(Z49:AK49)</f>
        <v>6.5287482946176E-005</v>
      </c>
      <c r="AU49" s="1" t="n">
        <v>0.248</v>
      </c>
      <c r="AV49" s="1" t="n">
        <v>0.328</v>
      </c>
      <c r="AW49" s="1" t="n">
        <v>1</v>
      </c>
    </row>
    <row r="50" customFormat="false" ht="15" hidden="false" customHeight="false" outlineLevel="0" collapsed="false">
      <c r="A50" s="1" t="s">
        <v>50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0</v>
      </c>
      <c r="AH50" s="1" t="n">
        <v>0</v>
      </c>
      <c r="AI50" s="1" t="n">
        <v>0</v>
      </c>
      <c r="AJ50" s="1" t="n">
        <v>0</v>
      </c>
      <c r="AK50" s="1" t="n">
        <v>0</v>
      </c>
      <c r="AM50" s="1" t="s">
        <v>50</v>
      </c>
      <c r="AN50" s="1" t="n">
        <f aca="false">AVERAGE(B50:M50)</f>
        <v>0</v>
      </c>
      <c r="AO50" s="1" t="n">
        <f aca="false">STDEVA(B50:M50)</f>
        <v>0</v>
      </c>
      <c r="AP50" s="1" t="n">
        <f aca="false">AVERAGE(N50:Y50)</f>
        <v>0</v>
      </c>
      <c r="AQ50" s="1" t="n">
        <f aca="false">STDEVA(N50:Y50)</f>
        <v>0</v>
      </c>
      <c r="AR50" s="1" t="n">
        <f aca="false">AVERAGE(Z50:AK50)</f>
        <v>0</v>
      </c>
      <c r="AS50" s="1" t="n">
        <f aca="false">STDEVA(Z50:AK50)</f>
        <v>0</v>
      </c>
      <c r="AU50" s="1" t="s">
        <v>48</v>
      </c>
      <c r="AV50" s="1" t="s">
        <v>48</v>
      </c>
      <c r="AW50" s="1" t="s">
        <v>48</v>
      </c>
      <c r="BD50" s="3"/>
    </row>
    <row r="51" customFormat="false" ht="15" hidden="false" customHeight="false" outlineLevel="0" collapsed="false">
      <c r="A51" s="1" t="s">
        <v>51</v>
      </c>
      <c r="B51" s="1" t="n">
        <v>0.000138677021217584</v>
      </c>
      <c r="C51" s="1" t="n">
        <v>0.0155038759689922</v>
      </c>
      <c r="D51" s="1" t="n">
        <v>0.000359945288316175</v>
      </c>
      <c r="E51" s="3" t="n">
        <v>6.92496797202313E-005</v>
      </c>
      <c r="F51" s="1" t="n">
        <v>0.00120870265914585</v>
      </c>
      <c r="G51" s="1" t="n">
        <v>0</v>
      </c>
      <c r="H51" s="3" t="n">
        <v>8.49641734401993E-005</v>
      </c>
      <c r="I51" s="1" t="n">
        <v>0.000356522126654485</v>
      </c>
      <c r="J51" s="1" t="n">
        <v>0</v>
      </c>
      <c r="K51" s="1" t="n">
        <v>0.000158657126084818</v>
      </c>
      <c r="L51" s="3" t="n">
        <v>3.44091941366733E-005</v>
      </c>
      <c r="M51" s="1" t="n">
        <v>0</v>
      </c>
      <c r="N51" s="1" t="n">
        <v>0.000163737583233271</v>
      </c>
      <c r="O51" s="1" t="n">
        <v>0.0002143228927467</v>
      </c>
      <c r="P51" s="3" t="n">
        <v>9.38240330260596E-005</v>
      </c>
      <c r="Q51" s="1" t="n">
        <v>0.000153098327400773</v>
      </c>
      <c r="R51" s="1" t="n">
        <v>0.000121469784391132</v>
      </c>
      <c r="S51" s="1" t="n">
        <v>0</v>
      </c>
      <c r="T51" s="1" t="n">
        <v>0</v>
      </c>
      <c r="U51" s="1" t="n">
        <v>0.000104843782763682</v>
      </c>
      <c r="V51" s="3" t="n">
        <v>5.24548887956357E-005</v>
      </c>
      <c r="W51" s="3" t="n">
        <v>2.81507755538665E-005</v>
      </c>
      <c r="X51" s="3" t="n">
        <v>5.26482046962198E-005</v>
      </c>
      <c r="Y51" s="1" t="n">
        <v>0</v>
      </c>
      <c r="Z51" s="1" t="n">
        <v>0.000232180171813327</v>
      </c>
      <c r="AA51" s="1" t="n">
        <v>0.000452693526482571</v>
      </c>
      <c r="AB51" s="3" t="n">
        <v>6.6124446207763E-005</v>
      </c>
      <c r="AC51" s="1" t="n">
        <v>0</v>
      </c>
      <c r="AD51" s="1" t="n">
        <v>0</v>
      </c>
      <c r="AE51" s="3" t="n">
        <v>3.25277298897309E-005</v>
      </c>
      <c r="AF51" s="3" t="n">
        <v>8.23825019565844E-005</v>
      </c>
      <c r="AG51" s="1" t="n">
        <v>0.000227328367082852</v>
      </c>
      <c r="AH51" s="1" t="n">
        <v>0.000228284442415249</v>
      </c>
      <c r="AI51" s="1" t="n">
        <v>0.00024877872263434</v>
      </c>
      <c r="AJ51" s="3" t="n">
        <v>3.70027752081406E-005</v>
      </c>
      <c r="AK51" s="1" t="n">
        <v>0.000175289958806859</v>
      </c>
      <c r="AM51" s="1" t="s">
        <v>51</v>
      </c>
      <c r="AN51" s="1" t="n">
        <f aca="false">AVERAGE(B51:M51)</f>
        <v>0.00149291693647568</v>
      </c>
      <c r="AO51" s="1" t="n">
        <f aca="false">STDEVA(B51:M51)</f>
        <v>0.00442513267277559</v>
      </c>
      <c r="AP51" s="1" t="n">
        <f aca="false">AVERAGE(N51:Y51)</f>
        <v>8.20458560506116E-005</v>
      </c>
      <c r="AQ51" s="1" t="n">
        <f aca="false">STDEVA(N51:Y51)</f>
        <v>7.15230527925666E-005</v>
      </c>
      <c r="AR51" s="1" t="n">
        <f aca="false">AVERAGE(Z51:AK51)</f>
        <v>0.000148549386874785</v>
      </c>
      <c r="AS51" s="1" t="n">
        <f aca="false">STDEVA(Z51:AK51)</f>
        <v>0.000136192374047379</v>
      </c>
      <c r="AU51" s="1" t="n">
        <v>0.38283</v>
      </c>
      <c r="AV51" s="1" t="n">
        <v>0.88474</v>
      </c>
      <c r="AW51" s="1" t="n">
        <v>0.21249</v>
      </c>
    </row>
    <row r="52" customFormat="false" ht="15" hidden="false" customHeight="false" outlineLevel="0" collapsed="false">
      <c r="A52" s="1" t="s">
        <v>52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1" t="n">
        <v>0</v>
      </c>
      <c r="X52" s="1" t="n">
        <v>0</v>
      </c>
      <c r="Y52" s="1" t="n">
        <v>0</v>
      </c>
      <c r="Z52" s="1" t="n">
        <v>0</v>
      </c>
      <c r="AA52" s="1" t="n">
        <v>0</v>
      </c>
      <c r="AB52" s="1" t="n">
        <v>0</v>
      </c>
      <c r="AC52" s="1" t="n">
        <v>0</v>
      </c>
      <c r="AD52" s="3" t="n">
        <v>5.23176729099089E-005</v>
      </c>
      <c r="AE52" s="1" t="n">
        <v>0</v>
      </c>
      <c r="AF52" s="1" t="n">
        <v>0</v>
      </c>
      <c r="AG52" s="1" t="n">
        <v>0</v>
      </c>
      <c r="AH52" s="1" t="n">
        <v>0</v>
      </c>
      <c r="AI52" s="1" t="n">
        <v>0</v>
      </c>
      <c r="AJ52" s="1" t="n">
        <v>0</v>
      </c>
      <c r="AK52" s="1" t="n">
        <v>0</v>
      </c>
      <c r="AM52" s="1" t="s">
        <v>52</v>
      </c>
      <c r="AN52" s="1" t="n">
        <f aca="false">AVERAGE(B52:M52)</f>
        <v>0</v>
      </c>
      <c r="AO52" s="1" t="n">
        <f aca="false">STDEVA(B52:M52)</f>
        <v>0</v>
      </c>
      <c r="AP52" s="1" t="n">
        <f aca="false">AVERAGE(N52:Y52)</f>
        <v>0</v>
      </c>
      <c r="AQ52" s="1" t="n">
        <f aca="false">STDEVA(N52:Y52)</f>
        <v>0</v>
      </c>
      <c r="AR52" s="1" t="n">
        <f aca="false">AVERAGE(Z52:AK52)</f>
        <v>4.35980607582574E-006</v>
      </c>
      <c r="AS52" s="1" t="n">
        <f aca="false">STDEVA(Z52:AK52)</f>
        <v>1.51028112689553E-005</v>
      </c>
      <c r="AU52" s="1" t="s">
        <v>48</v>
      </c>
      <c r="AV52" s="1" t="n">
        <v>0.36</v>
      </c>
      <c r="AW52" s="1" t="n">
        <v>0.36</v>
      </c>
      <c r="BD52" s="3"/>
    </row>
    <row r="53" customFormat="false" ht="21" hidden="false" customHeight="false" outlineLevel="0" collapsed="false">
      <c r="A53" s="5" t="s">
        <v>53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0.000103227582410019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0</v>
      </c>
      <c r="U53" s="1" t="n">
        <v>0.000104843782763682</v>
      </c>
      <c r="V53" s="1" t="n">
        <v>0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0.000226346763241285</v>
      </c>
      <c r="AB53" s="3" t="n">
        <v>3.30622231038815E-005</v>
      </c>
      <c r="AC53" s="1" t="n">
        <v>0</v>
      </c>
      <c r="AD53" s="1" t="n">
        <v>0</v>
      </c>
      <c r="AE53" s="1" t="n">
        <v>0</v>
      </c>
      <c r="AF53" s="1" t="n">
        <v>0</v>
      </c>
      <c r="AG53" s="1" t="n">
        <v>0</v>
      </c>
      <c r="AH53" s="1" t="n">
        <v>0</v>
      </c>
      <c r="AI53" s="1" t="n">
        <v>0</v>
      </c>
      <c r="AJ53" s="1" t="n">
        <v>0</v>
      </c>
      <c r="AK53" s="1" t="n">
        <v>0</v>
      </c>
      <c r="AM53" s="1" t="s">
        <v>54</v>
      </c>
      <c r="AN53" s="1" t="n">
        <f aca="false">AVERAGE(B53:M53)</f>
        <v>8.60229853416825E-006</v>
      </c>
      <c r="AO53" s="1" t="n">
        <f aca="false">STDEVA(B53:M53)</f>
        <v>2.97992362461094E-005</v>
      </c>
      <c r="AP53" s="1" t="n">
        <f aca="false">AVERAGE(N53:Y53)</f>
        <v>8.7369818969735E-006</v>
      </c>
      <c r="AQ53" s="1" t="n">
        <f aca="false">STDEVA(N53:Y53)</f>
        <v>3.02657931007352E-005</v>
      </c>
      <c r="AR53" s="1" t="n">
        <f aca="false">AVERAGE(Z53:AK53)</f>
        <v>2.16174155287639E-005</v>
      </c>
      <c r="AS53" s="1" t="n">
        <f aca="false">STDEVA(Z53:AK53)</f>
        <v>6.51698591630561E-005</v>
      </c>
      <c r="AU53" s="1" t="n">
        <v>1</v>
      </c>
      <c r="AV53" s="1" t="n">
        <v>0.58</v>
      </c>
      <c r="AW53" s="1" t="n">
        <v>0.58</v>
      </c>
      <c r="BD53" s="3"/>
    </row>
    <row r="54" customFormat="false" ht="15" hidden="false" customHeight="false" outlineLevel="0" collapsed="false">
      <c r="A54" s="1" t="s">
        <v>55</v>
      </c>
      <c r="B54" s="1" t="n">
        <v>0.000416031063652752</v>
      </c>
      <c r="C54" s="1" t="n">
        <v>0.00775193798449612</v>
      </c>
      <c r="D54" s="1" t="n">
        <v>0.00122381398027499</v>
      </c>
      <c r="E54" s="1" t="n">
        <v>0.00031162355874104</v>
      </c>
      <c r="F54" s="1" t="n">
        <v>0</v>
      </c>
      <c r="G54" s="1" t="n">
        <v>0</v>
      </c>
      <c r="H54" s="1" t="n">
        <v>0.000339856693760797</v>
      </c>
      <c r="I54" s="1" t="n">
        <v>0.00187174116493604</v>
      </c>
      <c r="J54" s="1" t="n">
        <v>0</v>
      </c>
      <c r="K54" s="1" t="n">
        <v>0.000380777102603563</v>
      </c>
      <c r="L54" s="1" t="n">
        <v>0</v>
      </c>
      <c r="M54" s="1" t="n">
        <v>0.000170018872094802</v>
      </c>
      <c r="N54" s="1" t="n">
        <v>0.000764108721755267</v>
      </c>
      <c r="O54" s="1" t="n">
        <v>0.000336793117173387</v>
      </c>
      <c r="P54" s="3" t="n">
        <v>7.03680247695447E-005</v>
      </c>
      <c r="Q54" s="1" t="n">
        <v>0.000421020400352126</v>
      </c>
      <c r="R54" s="1" t="n">
        <v>0.000526369065694908</v>
      </c>
      <c r="S54" s="3" t="n">
        <v>5.99664188054689E-005</v>
      </c>
      <c r="T54" s="1" t="n">
        <v>0.000280932696552554</v>
      </c>
      <c r="U54" s="3" t="n">
        <v>5.2421891381841E-005</v>
      </c>
      <c r="V54" s="3" t="n">
        <v>5.24548887956357E-005</v>
      </c>
      <c r="W54" s="1" t="n">
        <v>0</v>
      </c>
      <c r="X54" s="1" t="n">
        <v>0.000210592818784879</v>
      </c>
      <c r="Y54" s="1" t="n">
        <v>0</v>
      </c>
      <c r="Z54" s="1" t="n">
        <v>0.000799731702912571</v>
      </c>
      <c r="AA54" s="1" t="n">
        <v>0</v>
      </c>
      <c r="AB54" s="1" t="n">
        <v>0.000793493354493156</v>
      </c>
      <c r="AC54" s="1" t="n">
        <v>0.00163309744148067</v>
      </c>
      <c r="AD54" s="1" t="n">
        <v>0.000104635345819817</v>
      </c>
      <c r="AE54" s="1" t="n">
        <v>0.000130110919558923</v>
      </c>
      <c r="AF54" s="1" t="n">
        <v>0.000329530007826337</v>
      </c>
      <c r="AG54" s="1" t="n">
        <v>0.000577064316441087</v>
      </c>
      <c r="AH54" s="1" t="n">
        <v>0.000684853327245748</v>
      </c>
      <c r="AI54" s="1" t="n">
        <v>0.000474941197756468</v>
      </c>
      <c r="AJ54" s="1" t="n">
        <v>0.000333024976873265</v>
      </c>
      <c r="AK54" s="1" t="n">
        <v>0.000613514855824008</v>
      </c>
      <c r="AM54" s="1" t="s">
        <v>55</v>
      </c>
      <c r="AN54" s="1" t="n">
        <f aca="false">AVERAGE(B54:M54)</f>
        <v>0.00103881670171334</v>
      </c>
      <c r="AO54" s="1" t="n">
        <f aca="false">STDEVA(B54:M54)</f>
        <v>0.00218888904499976</v>
      </c>
      <c r="AP54" s="1" t="n">
        <f aca="false">AVERAGE(N54:Y54)</f>
        <v>0.000231252337005468</v>
      </c>
      <c r="AQ54" s="1" t="n">
        <f aca="false">STDEVA(N54:Y54)</f>
        <v>0.00024256251462067</v>
      </c>
      <c r="AR54" s="1" t="n">
        <f aca="false">AVERAGE(Z54:AK54)</f>
        <v>0.000539499787186004</v>
      </c>
      <c r="AS54" s="1" t="n">
        <f aca="false">STDEVA(Z54:AK54)</f>
        <v>0.000436396348435798</v>
      </c>
      <c r="AU54" s="1" t="n">
        <v>0.62094</v>
      </c>
      <c r="AV54" s="1" t="n">
        <v>0.43372</v>
      </c>
      <c r="AW54" s="1" t="n">
        <v>0.04023</v>
      </c>
    </row>
    <row r="55" customFormat="false" ht="15" hidden="false" customHeight="false" outlineLevel="0" collapsed="false">
      <c r="A55" s="1" t="s">
        <v>56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3" t="n">
        <v>4.51711988436173E-005</v>
      </c>
      <c r="K55" s="3" t="n">
        <v>1.58657126084818E-005</v>
      </c>
      <c r="L55" s="1" t="n">
        <v>0</v>
      </c>
      <c r="M55" s="1" t="n">
        <v>0</v>
      </c>
      <c r="N55" s="1" t="n">
        <v>0</v>
      </c>
      <c r="O55" s="3" t="n">
        <v>6.12351122133431E-005</v>
      </c>
      <c r="P55" s="1" t="n">
        <v>0</v>
      </c>
      <c r="Q55" s="1" t="n">
        <v>0</v>
      </c>
      <c r="R55" s="3" t="n">
        <v>6.07348921955663E-005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  <c r="AH55" s="3" t="n">
        <v>3.80474070692082E-005</v>
      </c>
      <c r="AI55" s="1" t="n">
        <v>0</v>
      </c>
      <c r="AJ55" s="1" t="n">
        <v>0</v>
      </c>
      <c r="AK55" s="1" t="n">
        <v>0</v>
      </c>
      <c r="AM55" s="1" t="s">
        <v>56</v>
      </c>
      <c r="AN55" s="1" t="n">
        <f aca="false">AVERAGE(B55:M55)</f>
        <v>5.08640928767493E-006</v>
      </c>
      <c r="AO55" s="1" t="n">
        <f aca="false">STDEVA(B55:M55)</f>
        <v>1.34221639233688E-005</v>
      </c>
      <c r="AP55" s="1" t="n">
        <f aca="false">AVERAGE(N55:Y55)</f>
        <v>1.01641670340758E-005</v>
      </c>
      <c r="AQ55" s="1" t="n">
        <f aca="false">STDEVA(N55:Y55)</f>
        <v>2.37386194739685E-005</v>
      </c>
      <c r="AR55" s="1" t="n">
        <f aca="false">AVERAGE(Z55:AK55)</f>
        <v>3.17061725576735E-006</v>
      </c>
      <c r="AS55" s="1" t="n">
        <f aca="false">STDEVA(Z55:AK55)</f>
        <v>1.09833403566873E-005</v>
      </c>
      <c r="AU55" s="1" t="n">
        <v>0.894</v>
      </c>
      <c r="AV55" s="1" t="n">
        <v>0.581</v>
      </c>
      <c r="AW55" s="1" t="n">
        <v>0.514</v>
      </c>
      <c r="BD55" s="3"/>
    </row>
    <row r="56" customFormat="false" ht="15" hidden="false" customHeight="false" outlineLevel="0" collapsed="false">
      <c r="A56" s="1" t="s">
        <v>57</v>
      </c>
      <c r="B56" s="3" t="n">
        <v>2.77354042435168E-005</v>
      </c>
      <c r="C56" s="1" t="n">
        <v>0</v>
      </c>
      <c r="D56" s="3" t="n">
        <v>7.19890576632352E-005</v>
      </c>
      <c r="E56" s="1" t="n">
        <v>0</v>
      </c>
      <c r="F56" s="1" t="n">
        <v>0</v>
      </c>
      <c r="G56" s="1" t="n">
        <v>0</v>
      </c>
      <c r="H56" s="3" t="n">
        <v>5.66427822934662E-005</v>
      </c>
      <c r="I56" s="1" t="n">
        <v>0.000178261063327242</v>
      </c>
      <c r="J56" s="1" t="n">
        <v>0</v>
      </c>
      <c r="K56" s="1" t="n">
        <v>0</v>
      </c>
      <c r="L56" s="1" t="n">
        <v>0</v>
      </c>
      <c r="M56" s="1" t="n">
        <v>0</v>
      </c>
      <c r="N56" s="3" t="n">
        <v>2.72895972055452E-005</v>
      </c>
      <c r="O56" s="3" t="n">
        <v>9.18526683200147E-005</v>
      </c>
      <c r="P56" s="1" t="n">
        <v>0</v>
      </c>
      <c r="Q56" s="3" t="n">
        <v>3.82745818501932E-005</v>
      </c>
      <c r="R56" s="1" t="n">
        <v>0.000182204676586699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3" t="n">
        <v>2.7040181710021E-005</v>
      </c>
      <c r="Z56" s="3" t="n">
        <v>7.73933906044423E-005</v>
      </c>
      <c r="AA56" s="1" t="n">
        <v>0</v>
      </c>
      <c r="AB56" s="3" t="n">
        <v>6.6124446207763E-005</v>
      </c>
      <c r="AC56" s="1" t="n">
        <v>0</v>
      </c>
      <c r="AD56" s="1" t="n">
        <v>0</v>
      </c>
      <c r="AE56" s="1" t="n">
        <v>0</v>
      </c>
      <c r="AF56" s="3" t="n">
        <v>6.17868764674383E-005</v>
      </c>
      <c r="AG56" s="1" t="n">
        <v>0.000122407582275382</v>
      </c>
      <c r="AH56" s="3" t="n">
        <v>7.60948141384164E-005</v>
      </c>
      <c r="AI56" s="1" t="n">
        <v>0</v>
      </c>
      <c r="AJ56" s="3" t="n">
        <v>3.70027752081406E-005</v>
      </c>
      <c r="AK56" s="1" t="n">
        <v>0.000146074965672383</v>
      </c>
      <c r="AM56" s="1" t="s">
        <v>57</v>
      </c>
      <c r="AN56" s="1" t="n">
        <f aca="false">AVERAGE(B56:M56)</f>
        <v>2.7885692293955E-005</v>
      </c>
      <c r="AO56" s="1" t="n">
        <f aca="false">STDEVA(B56:M56)</f>
        <v>5.36027022213502E-005</v>
      </c>
      <c r="AP56" s="1" t="n">
        <f aca="false">AVERAGE(N56:Y56)</f>
        <v>3.05551421393728E-005</v>
      </c>
      <c r="AQ56" s="1" t="n">
        <f aca="false">STDEVA(N56:Y56)</f>
        <v>5.50808442795612E-005</v>
      </c>
      <c r="AR56" s="1" t="n">
        <f aca="false">AVERAGE(Z56:AK56)</f>
        <v>4.89070708811638E-005</v>
      </c>
      <c r="AS56" s="1" t="n">
        <f aca="false">STDEVA(Z56:AK56)</f>
        <v>5.13084401346779E-005</v>
      </c>
      <c r="AU56" s="1" t="n">
        <v>0.816</v>
      </c>
      <c r="AV56" s="1" t="n">
        <v>0.197</v>
      </c>
      <c r="AW56" s="1" t="n">
        <v>0.324</v>
      </c>
    </row>
    <row r="57" customFormat="false" ht="15" hidden="false" customHeight="false" outlineLevel="0" collapsed="false">
      <c r="A57" s="1" t="s">
        <v>58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3" t="n">
        <v>2.83213911467331E-005</v>
      </c>
      <c r="I57" s="3" t="n">
        <v>4.45652658318106E-005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3" t="n">
        <v>2.02449640651887E-005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3" t="n">
        <v>5.26482046962198E-005</v>
      </c>
      <c r="Y57" s="3" t="n">
        <v>2.7040181710021E-005</v>
      </c>
      <c r="Z57" s="1" t="n">
        <v>0</v>
      </c>
      <c r="AA57" s="1" t="n">
        <v>0</v>
      </c>
      <c r="AB57" s="3" t="n">
        <v>3.30622231038815E-005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0</v>
      </c>
      <c r="AH57" s="3" t="n">
        <v>3.80474070692082E-005</v>
      </c>
      <c r="AI57" s="1" t="n">
        <v>0</v>
      </c>
      <c r="AJ57" s="1" t="n">
        <v>0</v>
      </c>
      <c r="AK57" s="1" t="n">
        <v>0</v>
      </c>
      <c r="AM57" s="1" t="s">
        <v>58</v>
      </c>
      <c r="AN57" s="1" t="n">
        <f aca="false">AVERAGE(B57:M57)</f>
        <v>6.07388808154531E-006</v>
      </c>
      <c r="AO57" s="1" t="n">
        <f aca="false">STDEVA(B57:M57)</f>
        <v>1.46021751742694E-005</v>
      </c>
      <c r="AP57" s="1" t="n">
        <f aca="false">AVERAGE(N57:Y57)</f>
        <v>8.32777920595246E-006</v>
      </c>
      <c r="AQ57" s="1" t="n">
        <f aca="false">STDEVA(N57:Y57)</f>
        <v>1.67349405208755E-005</v>
      </c>
      <c r="AR57" s="1" t="n">
        <f aca="false">AVERAGE(Z57:AK57)</f>
        <v>5.92580251442414E-006</v>
      </c>
      <c r="AS57" s="1" t="n">
        <f aca="false">STDEVA(Z57:AK57)</f>
        <v>1.38804445697123E-005</v>
      </c>
      <c r="AU57" s="1" t="n">
        <v>0.714</v>
      </c>
      <c r="AV57" s="1" t="n">
        <v>1</v>
      </c>
      <c r="AW57" s="1" t="n">
        <v>0.714</v>
      </c>
    </row>
    <row r="58" customFormat="false" ht="15" hidden="false" customHeight="false" outlineLevel="0" collapsed="false">
      <c r="A58" s="1" t="s">
        <v>59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0.00040290088638195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3" t="n">
        <v>2.72895972055452E-005</v>
      </c>
      <c r="O58" s="1" t="n">
        <v>0</v>
      </c>
      <c r="P58" s="1" t="n">
        <v>0</v>
      </c>
      <c r="Q58" s="3" t="n">
        <v>3.82745818501932E-005</v>
      </c>
      <c r="R58" s="1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3" t="n">
        <v>2.81507755538665E-005</v>
      </c>
      <c r="X58" s="1" t="n">
        <v>0</v>
      </c>
      <c r="Y58" s="1" t="n">
        <v>0</v>
      </c>
      <c r="Z58" s="1" t="n">
        <v>0</v>
      </c>
      <c r="AA58" s="1" t="n">
        <v>0.000226346763241285</v>
      </c>
      <c r="AB58" s="3" t="n">
        <v>3.30622231038815E-005</v>
      </c>
      <c r="AC58" s="1" t="n">
        <v>0</v>
      </c>
      <c r="AD58" s="1" t="n">
        <v>0</v>
      </c>
      <c r="AE58" s="1" t="n">
        <v>0</v>
      </c>
      <c r="AF58" s="1" t="n">
        <v>0</v>
      </c>
      <c r="AG58" s="1" t="n">
        <v>0</v>
      </c>
      <c r="AH58" s="1" t="n">
        <v>0</v>
      </c>
      <c r="AI58" s="1" t="n">
        <v>0</v>
      </c>
      <c r="AJ58" s="3" t="n">
        <v>3.70027752081406E-005</v>
      </c>
      <c r="AK58" s="1" t="n">
        <v>0</v>
      </c>
      <c r="AM58" s="1" t="s">
        <v>59</v>
      </c>
      <c r="AN58" s="1" t="n">
        <f aca="false">AVERAGE(B58:M58)</f>
        <v>3.35750738651625E-005</v>
      </c>
      <c r="AO58" s="1" t="n">
        <f aca="false">STDEVA(B58:M58)</f>
        <v>0.000116307467604679</v>
      </c>
      <c r="AP58" s="1" t="n">
        <f aca="false">AVERAGE(N58:Y58)</f>
        <v>7.80957955080041E-006</v>
      </c>
      <c r="AQ58" s="1" t="n">
        <f aca="false">STDEVA(N58:Y58)</f>
        <v>1.43661771425704E-005</v>
      </c>
      <c r="AR58" s="1" t="n">
        <f aca="false">AVERAGE(Z58:AK58)</f>
        <v>2.47009801294423E-005</v>
      </c>
      <c r="AS58" s="1" t="n">
        <f aca="false">STDEVA(Z58:AK58)</f>
        <v>6.49289907004849E-005</v>
      </c>
      <c r="AU58" s="1" t="n">
        <v>0.374</v>
      </c>
      <c r="AV58" s="1" t="n">
        <v>0.374</v>
      </c>
      <c r="AW58" s="1" t="n">
        <v>0.879</v>
      </c>
    </row>
    <row r="59" customFormat="false" ht="15" hidden="false" customHeight="false" outlineLevel="0" collapsed="false">
      <c r="A59" s="1" t="s">
        <v>60</v>
      </c>
      <c r="B59" s="1" t="n">
        <v>0.000110941616974067</v>
      </c>
      <c r="C59" s="1" t="n">
        <v>0</v>
      </c>
      <c r="D59" s="1" t="n">
        <v>0</v>
      </c>
      <c r="E59" s="3" t="n">
        <v>3.46248398601156E-005</v>
      </c>
      <c r="F59" s="1" t="n">
        <v>0</v>
      </c>
      <c r="G59" s="1" t="n">
        <v>0</v>
      </c>
      <c r="H59" s="3" t="n">
        <v>2.83213911467331E-005</v>
      </c>
      <c r="I59" s="3" t="n">
        <v>8.91305316636213E-005</v>
      </c>
      <c r="J59" s="1" t="n">
        <v>0</v>
      </c>
      <c r="K59" s="1" t="n">
        <v>0</v>
      </c>
      <c r="L59" s="1" t="n">
        <v>0</v>
      </c>
      <c r="M59" s="1" t="n">
        <v>0</v>
      </c>
      <c r="N59" s="3" t="n">
        <v>2.72895972055452E-005</v>
      </c>
      <c r="O59" s="3" t="n">
        <v>6.12351122133431E-005</v>
      </c>
      <c r="P59" s="1" t="n">
        <v>0</v>
      </c>
      <c r="Q59" s="1" t="n">
        <v>0</v>
      </c>
      <c r="R59" s="3" t="n">
        <v>4.04899281303775E-005</v>
      </c>
      <c r="S59" s="1" t="n">
        <v>0</v>
      </c>
      <c r="T59" s="1" t="n">
        <v>0</v>
      </c>
      <c r="U59" s="1" t="n">
        <v>0</v>
      </c>
      <c r="V59" s="1" t="n">
        <v>0</v>
      </c>
      <c r="W59" s="3" t="n">
        <v>2.81507755538665E-005</v>
      </c>
      <c r="X59" s="1" t="n">
        <v>0</v>
      </c>
      <c r="Y59" s="1" t="n">
        <v>0</v>
      </c>
      <c r="Z59" s="3" t="n">
        <v>5.15955937362949E-005</v>
      </c>
      <c r="AA59" s="1" t="n">
        <v>0</v>
      </c>
      <c r="AB59" s="1" t="n">
        <v>0</v>
      </c>
      <c r="AC59" s="1" t="n">
        <v>0.000272182906913445</v>
      </c>
      <c r="AD59" s="1" t="n">
        <v>0</v>
      </c>
      <c r="AE59" s="1" t="n">
        <v>0</v>
      </c>
      <c r="AF59" s="1" t="n">
        <v>0</v>
      </c>
      <c r="AG59" s="1" t="n">
        <v>0</v>
      </c>
      <c r="AH59" s="1" t="n">
        <v>0.000114142221207624</v>
      </c>
      <c r="AI59" s="3" t="n">
        <v>4.52324950244255E-005</v>
      </c>
      <c r="AJ59" s="1" t="n">
        <v>0</v>
      </c>
      <c r="AK59" s="3" t="n">
        <v>4.38224897017149E-005</v>
      </c>
      <c r="AM59" s="1" t="s">
        <v>60</v>
      </c>
      <c r="AN59" s="1" t="n">
        <f aca="false">AVERAGE(B59:M59)</f>
        <v>2.19181983037114E-005</v>
      </c>
      <c r="AO59" s="1" t="n">
        <f aca="false">STDEVA(B59:M59)</f>
        <v>3.87162002510993E-005</v>
      </c>
      <c r="AP59" s="1" t="n">
        <f aca="false">AVERAGE(N59:Y59)</f>
        <v>1.30971177585944E-005</v>
      </c>
      <c r="AQ59" s="1" t="n">
        <f aca="false">STDEVA(N59:Y59)</f>
        <v>2.10366511436135E-005</v>
      </c>
      <c r="AR59" s="1" t="n">
        <f aca="false">AVERAGE(Z59:AK59)</f>
        <v>4.3914642215292E-005</v>
      </c>
      <c r="AS59" s="1" t="n">
        <f aca="false">STDEVA(Z59:AK59)</f>
        <v>8.01127196631496E-005</v>
      </c>
      <c r="AU59" s="1" t="n">
        <v>0.81</v>
      </c>
      <c r="AV59" s="1" t="n">
        <v>0.528</v>
      </c>
      <c r="AW59" s="1" t="n">
        <v>0.407</v>
      </c>
    </row>
    <row r="60" customFormat="false" ht="15" hidden="false" customHeight="false" outlineLevel="0" collapsed="false">
      <c r="A60" s="1" t="s">
        <v>61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3" t="n">
        <v>1.58657126084818E-005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3" t="n">
        <v>2.02449640651887E-005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0</v>
      </c>
      <c r="X60" s="1" t="n">
        <v>0</v>
      </c>
      <c r="Y60" s="1" t="n">
        <v>0</v>
      </c>
      <c r="Z60" s="3" t="n">
        <v>2.57977968681474E-005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0</v>
      </c>
      <c r="AG60" s="1" t="n">
        <v>0</v>
      </c>
      <c r="AH60" s="1" t="n">
        <v>0</v>
      </c>
      <c r="AI60" s="1" t="n">
        <v>0</v>
      </c>
      <c r="AJ60" s="1" t="n">
        <v>0</v>
      </c>
      <c r="AK60" s="1" t="n">
        <v>0</v>
      </c>
      <c r="AM60" s="1" t="s">
        <v>61</v>
      </c>
      <c r="AN60" s="1" t="n">
        <f aca="false">AVERAGE(B60:M60)</f>
        <v>1.32214271737348E-006</v>
      </c>
      <c r="AO60" s="1" t="n">
        <f aca="false">STDEVA(B60:M60)</f>
        <v>4.5800367226961E-006</v>
      </c>
      <c r="AP60" s="1" t="n">
        <f aca="false">AVERAGE(N60:Y60)</f>
        <v>1.68708033876573E-006</v>
      </c>
      <c r="AQ60" s="1" t="n">
        <f aca="false">STDEVA(N60:Y60)</f>
        <v>5.8442177263855E-006</v>
      </c>
      <c r="AR60" s="1" t="n">
        <f aca="false">AVERAGE(Z60:AK60)</f>
        <v>2.14981640567895E-006</v>
      </c>
      <c r="AS60" s="1" t="n">
        <f aca="false">STDEVA(Z60:AK60)</f>
        <v>7.44718248316209E-006</v>
      </c>
      <c r="AU60" s="1" t="n">
        <v>1</v>
      </c>
      <c r="AV60" s="1" t="n">
        <v>1</v>
      </c>
      <c r="AW60" s="1" t="n">
        <v>1</v>
      </c>
    </row>
    <row r="61" customFormat="false" ht="15" hidden="false" customHeight="false" outlineLevel="0" collapsed="false">
      <c r="A61" s="1" t="s">
        <v>62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0.000226346763241285</v>
      </c>
      <c r="AB61" s="1" t="n">
        <v>0</v>
      </c>
      <c r="AC61" s="1" t="n">
        <v>0</v>
      </c>
      <c r="AD61" s="1" t="n">
        <v>0</v>
      </c>
      <c r="AE61" s="1" t="n">
        <v>0</v>
      </c>
      <c r="AF61" s="1" t="n">
        <v>0</v>
      </c>
      <c r="AG61" s="1" t="n">
        <v>0</v>
      </c>
      <c r="AH61" s="1" t="n">
        <v>0</v>
      </c>
      <c r="AI61" s="1" t="n">
        <v>0</v>
      </c>
      <c r="AJ61" s="1" t="n">
        <v>0</v>
      </c>
      <c r="AK61" s="1" t="n">
        <v>0</v>
      </c>
      <c r="AM61" s="1" t="s">
        <v>62</v>
      </c>
      <c r="AN61" s="1" t="n">
        <f aca="false">AVERAGE(B61:M61)</f>
        <v>0</v>
      </c>
      <c r="AO61" s="1" t="n">
        <f aca="false">STDEVA(B61:M61)</f>
        <v>0</v>
      </c>
      <c r="AP61" s="1" t="n">
        <f aca="false">AVERAGE(N61:Y61)</f>
        <v>0</v>
      </c>
      <c r="AQ61" s="1" t="n">
        <f aca="false">STDEVA(N61:Y61)</f>
        <v>0</v>
      </c>
      <c r="AR61" s="1" t="n">
        <f aca="false">AVERAGE(Z61:AK61)</f>
        <v>1.88622302701071E-005</v>
      </c>
      <c r="AS61" s="1" t="n">
        <f aca="false">STDEVA(Z61:AK61)</f>
        <v>6.53406823437782E-005</v>
      </c>
      <c r="AU61" s="1" t="s">
        <v>48</v>
      </c>
      <c r="AV61" s="1" t="n">
        <v>0.36</v>
      </c>
      <c r="AW61" s="1" t="n">
        <v>0.36</v>
      </c>
    </row>
    <row r="62" customFormat="false" ht="15" hidden="false" customHeight="false" outlineLevel="0" collapsed="false">
      <c r="A62" s="1" t="s">
        <v>63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0</v>
      </c>
      <c r="X62" s="1" t="n">
        <v>0</v>
      </c>
      <c r="Y62" s="3" t="n">
        <v>2.7040181710021E-005</v>
      </c>
      <c r="Z62" s="1" t="n">
        <v>0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  <c r="AF62" s="1" t="n">
        <v>0</v>
      </c>
      <c r="AG62" s="1" t="n">
        <v>0</v>
      </c>
      <c r="AH62" s="1" t="n">
        <v>0</v>
      </c>
      <c r="AI62" s="1" t="n">
        <v>0</v>
      </c>
      <c r="AJ62" s="3" t="n">
        <v>3.70027752081406E-005</v>
      </c>
      <c r="AK62" s="1" t="n">
        <v>0</v>
      </c>
      <c r="AM62" s="1" t="s">
        <v>63</v>
      </c>
      <c r="AN62" s="1" t="n">
        <f aca="false">AVERAGE(B62:M62)</f>
        <v>0</v>
      </c>
      <c r="AO62" s="1" t="n">
        <f aca="false">STDEVA(B62:M62)</f>
        <v>0</v>
      </c>
      <c r="AP62" s="1" t="n">
        <f aca="false">AVERAGE(N62:Y62)</f>
        <v>2.25334847583508E-006</v>
      </c>
      <c r="AQ62" s="1" t="n">
        <f aca="false">STDEVA(N62:Y62)</f>
        <v>7.80582809460851E-006</v>
      </c>
      <c r="AR62" s="1" t="n">
        <f aca="false">AVERAGE(Z62:AK62)</f>
        <v>3.08356460067838E-006</v>
      </c>
      <c r="AS62" s="1" t="n">
        <f aca="false">STDEVA(Z62:AK62)</f>
        <v>1.06817811135916E-005</v>
      </c>
      <c r="AU62" s="1" t="n">
        <v>0.36</v>
      </c>
      <c r="AV62" s="1" t="n">
        <v>0.36</v>
      </c>
      <c r="AW62" s="1" t="n">
        <v>1</v>
      </c>
    </row>
    <row r="63" customFormat="false" ht="15" hidden="false" customHeight="false" outlineLevel="0" collapsed="false">
      <c r="A63" s="1" t="s">
        <v>64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3" t="n">
        <v>4.75971378254454E-005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1" t="n">
        <v>0</v>
      </c>
      <c r="X63" s="1" t="n">
        <v>0</v>
      </c>
      <c r="Y63" s="1" t="n">
        <v>0</v>
      </c>
      <c r="Z63" s="1" t="n">
        <v>0</v>
      </c>
      <c r="AA63" s="1" t="n">
        <v>0</v>
      </c>
      <c r="AB63" s="1" t="n">
        <v>0</v>
      </c>
      <c r="AC63" s="1" t="n">
        <v>0</v>
      </c>
      <c r="AD63" s="1" t="n">
        <v>0</v>
      </c>
      <c r="AE63" s="1" t="n">
        <v>0</v>
      </c>
      <c r="AF63" s="1" t="n">
        <v>0</v>
      </c>
      <c r="AG63" s="1" t="n">
        <v>0</v>
      </c>
      <c r="AH63" s="1" t="n">
        <v>0</v>
      </c>
      <c r="AI63" s="1" t="n">
        <v>0</v>
      </c>
      <c r="AJ63" s="1" t="n">
        <v>0</v>
      </c>
      <c r="AK63" s="1" t="n">
        <v>0</v>
      </c>
      <c r="AM63" s="1" t="s">
        <v>64</v>
      </c>
      <c r="AN63" s="1" t="n">
        <f aca="false">AVERAGE(B63:M63)</f>
        <v>3.96642815212045E-006</v>
      </c>
      <c r="AO63" s="1" t="n">
        <f aca="false">STDEVA(B63:M63)</f>
        <v>1.37401101680883E-005</v>
      </c>
      <c r="AP63" s="1" t="n">
        <f aca="false">AVERAGE(N63:Y63)</f>
        <v>0</v>
      </c>
      <c r="AQ63" s="1" t="n">
        <f aca="false">STDEVA(N63:Y63)</f>
        <v>0</v>
      </c>
      <c r="AR63" s="1" t="n">
        <f aca="false">AVERAGE(Z63:AK63)</f>
        <v>0</v>
      </c>
      <c r="AS63" s="1" t="n">
        <f aca="false">STDEVA(Z63:AK63)</f>
        <v>0</v>
      </c>
      <c r="AU63" s="1" t="n">
        <v>0.36</v>
      </c>
      <c r="AV63" s="1" t="n">
        <v>0.36</v>
      </c>
      <c r="AW63" s="1" t="n">
        <v>0</v>
      </c>
      <c r="BD63" s="3"/>
    </row>
    <row r="64" customFormat="false" ht="15" hidden="false" customHeight="false" outlineLevel="0" collapsed="false">
      <c r="A64" s="1" t="s">
        <v>65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0.000133695797495432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1" t="n">
        <v>0</v>
      </c>
      <c r="X64" s="1" t="n">
        <v>0</v>
      </c>
      <c r="Y64" s="1" t="n">
        <v>0</v>
      </c>
      <c r="Z64" s="1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  <c r="AH64" s="1" t="n">
        <v>0</v>
      </c>
      <c r="AI64" s="1" t="n">
        <v>0</v>
      </c>
      <c r="AJ64" s="1" t="n">
        <v>0</v>
      </c>
      <c r="AK64" s="1" t="n">
        <v>0</v>
      </c>
      <c r="AM64" s="1" t="s">
        <v>65</v>
      </c>
      <c r="AN64" s="1" t="n">
        <f aca="false">AVERAGE(B64:M64)</f>
        <v>1.11413164579527E-005</v>
      </c>
      <c r="AO64" s="1" t="n">
        <f aca="false">STDEVA(B64:M64)</f>
        <v>3.85946523367547E-005</v>
      </c>
      <c r="AP64" s="1" t="n">
        <f aca="false">AVERAGE(N64:Y64)</f>
        <v>0</v>
      </c>
      <c r="AQ64" s="1" t="n">
        <f aca="false">STDEVA(N64:Y64)</f>
        <v>0</v>
      </c>
      <c r="AR64" s="1" t="n">
        <f aca="false">AVERAGE(Z64:AK64)</f>
        <v>0</v>
      </c>
      <c r="AS64" s="1" t="n">
        <f aca="false">STDEVA(Z64:AK64)</f>
        <v>0</v>
      </c>
      <c r="AU64" s="1" t="n">
        <v>0.359</v>
      </c>
      <c r="AV64" s="1" t="n">
        <v>0.359</v>
      </c>
      <c r="AW64" s="1" t="s">
        <v>48</v>
      </c>
      <c r="BD64" s="3"/>
    </row>
    <row r="65" customFormat="false" ht="15" hidden="false" customHeight="false" outlineLevel="0" collapsed="false">
      <c r="A65" s="1" t="s">
        <v>66</v>
      </c>
      <c r="B65" s="1" t="n">
        <v>0</v>
      </c>
      <c r="C65" s="1" t="n">
        <v>0</v>
      </c>
      <c r="D65" s="3" t="n">
        <v>7.19890576632352E-005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3" t="n">
        <v>4.01332423646506E-005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  <c r="AF65" s="1" t="n">
        <v>0</v>
      </c>
      <c r="AG65" s="1" t="n">
        <v>0</v>
      </c>
      <c r="AH65" s="1" t="n">
        <v>0</v>
      </c>
      <c r="AI65" s="1" t="n">
        <v>0</v>
      </c>
      <c r="AJ65" s="1" t="n">
        <v>0</v>
      </c>
      <c r="AK65" s="1" t="n">
        <v>0</v>
      </c>
      <c r="AM65" s="1" t="s">
        <v>66</v>
      </c>
      <c r="AN65" s="1" t="n">
        <f aca="false">AVERAGE(B65:M65)</f>
        <v>5.99908813860293E-006</v>
      </c>
      <c r="AO65" s="1" t="n">
        <f aca="false">STDEVA(B65:M65)</f>
        <v>2.07814509102882E-005</v>
      </c>
      <c r="AP65" s="1" t="n">
        <f aca="false">AVERAGE(N65:Y65)</f>
        <v>3.34443686372088E-006</v>
      </c>
      <c r="AQ65" s="1" t="n">
        <f aca="false">STDEVA(N65:Y65)</f>
        <v>1.15854691413418E-005</v>
      </c>
      <c r="AR65" s="1" t="n">
        <f aca="false">AVERAGE(Z65:AK65)</f>
        <v>0</v>
      </c>
      <c r="AS65" s="1" t="n">
        <f aca="false">STDEVA(Z65:AK65)</f>
        <v>0</v>
      </c>
      <c r="AU65" s="1" t="n">
        <v>1</v>
      </c>
      <c r="AV65" s="1" t="n">
        <v>0.36</v>
      </c>
      <c r="AW65" s="1" t="n">
        <v>0.36</v>
      </c>
    </row>
    <row r="66" customFormat="false" ht="15" hidden="false" customHeight="false" outlineLevel="0" collapsed="false">
      <c r="A66" s="1" t="s">
        <v>67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3" t="n">
        <v>2.83213911467331E-005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0.000576640805200251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  <c r="AH66" s="1" t="n">
        <v>0</v>
      </c>
      <c r="AI66" s="1" t="n">
        <v>0</v>
      </c>
      <c r="AJ66" s="1" t="n">
        <v>0</v>
      </c>
      <c r="AK66" s="1" t="n">
        <v>0</v>
      </c>
      <c r="AM66" s="1" t="s">
        <v>67</v>
      </c>
      <c r="AN66" s="1" t="n">
        <f aca="false">AVERAGE(B66:M66)</f>
        <v>2.36011592889443E-006</v>
      </c>
      <c r="AO66" s="1" t="n">
        <f aca="false">STDEVA(B66:M66)</f>
        <v>8.17568140119552E-006</v>
      </c>
      <c r="AP66" s="1" t="n">
        <f aca="false">AVERAGE(N66:Y66)</f>
        <v>4.80534004333542E-005</v>
      </c>
      <c r="AQ66" s="1" t="n">
        <f aca="false">STDEVA(N66:Y66)</f>
        <v>0.000166461862054044</v>
      </c>
      <c r="AR66" s="1" t="n">
        <f aca="false">AVERAGE(Z66:AK66)</f>
        <v>0</v>
      </c>
      <c r="AS66" s="1" t="n">
        <f aca="false">STDEVA(Z66:AK66)</f>
        <v>0</v>
      </c>
      <c r="AU66" s="1" t="n">
        <v>1</v>
      </c>
      <c r="AV66" s="1" t="n">
        <v>0.36</v>
      </c>
      <c r="AW66" s="1" t="n">
        <v>0.36</v>
      </c>
      <c r="BD66" s="3"/>
    </row>
    <row r="67" customFormat="false" ht="15" hidden="false" customHeight="false" outlineLevel="0" collapsed="false">
      <c r="A67" s="1" t="s">
        <v>68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3" t="n">
        <v>3.82745818501932E-005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3" t="n">
        <v>5.15955937362949E-005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  <c r="AF67" s="1" t="n">
        <v>0</v>
      </c>
      <c r="AG67" s="1" t="n">
        <v>0</v>
      </c>
      <c r="AH67" s="1" t="n">
        <v>0</v>
      </c>
      <c r="AI67" s="1" t="n">
        <v>0</v>
      </c>
      <c r="AJ67" s="1" t="n">
        <v>0</v>
      </c>
      <c r="AK67" s="1" t="n">
        <v>0</v>
      </c>
      <c r="AM67" s="1" t="s">
        <v>68</v>
      </c>
      <c r="AN67" s="1" t="n">
        <f aca="false">AVERAGE(B67:M67)</f>
        <v>0</v>
      </c>
      <c r="AO67" s="1" t="n">
        <f aca="false">STDEVA(B67:M67)</f>
        <v>0</v>
      </c>
      <c r="AP67" s="1" t="n">
        <f aca="false">AVERAGE(N67:Y67)</f>
        <v>3.1895484875161E-006</v>
      </c>
      <c r="AQ67" s="1" t="n">
        <f aca="false">STDEVA(N67:Y67)</f>
        <v>1.10489200671647E-005</v>
      </c>
      <c r="AR67" s="1" t="n">
        <f aca="false">AVERAGE(Z67:AK67)</f>
        <v>4.29963281135791E-006</v>
      </c>
      <c r="AS67" s="1" t="n">
        <f aca="false">STDEVA(Z67:AK67)</f>
        <v>1.48943649663242E-005</v>
      </c>
      <c r="AU67" s="1" t="n">
        <v>0.36</v>
      </c>
      <c r="AV67" s="1" t="n">
        <v>0.36</v>
      </c>
      <c r="AW67" s="1" t="n">
        <v>1</v>
      </c>
    </row>
    <row r="68" customFormat="false" ht="15" hidden="false" customHeight="false" outlineLevel="0" collapsed="false">
      <c r="A68" s="1" t="s">
        <v>69</v>
      </c>
      <c r="B68" s="1" t="n">
        <v>0</v>
      </c>
      <c r="C68" s="1" t="n">
        <v>0</v>
      </c>
      <c r="D68" s="3" t="n">
        <v>7.19890576632352E-005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0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0</v>
      </c>
      <c r="AM68" s="1" t="s">
        <v>69</v>
      </c>
      <c r="AN68" s="1" t="n">
        <f aca="false">AVERAGE(B68:M68)</f>
        <v>5.99908813860293E-006</v>
      </c>
      <c r="AO68" s="1" t="n">
        <f aca="false">STDEVA(B68:M68)</f>
        <v>2.07814509102882E-005</v>
      </c>
      <c r="AP68" s="1" t="n">
        <f aca="false">AVERAGE(N68:Y68)</f>
        <v>0</v>
      </c>
      <c r="AQ68" s="1" t="n">
        <f aca="false">STDEVA(N68:Y68)</f>
        <v>0</v>
      </c>
      <c r="AR68" s="1" t="n">
        <f aca="false">AVERAGE(Z68:AK68)</f>
        <v>0</v>
      </c>
      <c r="AS68" s="1" t="n">
        <f aca="false">STDEVA(Z68:AK68)</f>
        <v>0</v>
      </c>
      <c r="AU68" s="1" t="n">
        <v>0.36</v>
      </c>
      <c r="AV68" s="1" t="n">
        <v>0.36</v>
      </c>
      <c r="AW68" s="1" t="s">
        <v>48</v>
      </c>
    </row>
    <row r="69" customFormat="false" ht="15" hidden="false" customHeight="false" outlineLevel="0" collapsed="false">
      <c r="A69" s="1" t="s">
        <v>70</v>
      </c>
      <c r="B69" s="1" t="n">
        <v>0</v>
      </c>
      <c r="C69" s="1" t="n">
        <v>0</v>
      </c>
      <c r="D69" s="1" t="n">
        <v>0</v>
      </c>
      <c r="E69" s="3" t="n">
        <v>6.92496797202313E-005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3" t="n">
        <v>2.34560082565149E-005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0.000113173381620642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3" t="n">
        <v>1.74867974679117E-005</v>
      </c>
      <c r="AH69" s="1" t="n">
        <v>0</v>
      </c>
      <c r="AI69" s="1" t="n">
        <v>0</v>
      </c>
      <c r="AJ69" s="3" t="n">
        <v>3.70027752081406E-005</v>
      </c>
      <c r="AK69" s="1" t="n">
        <v>0</v>
      </c>
      <c r="AM69" s="1" t="s">
        <v>70</v>
      </c>
      <c r="AN69" s="1" t="n">
        <f aca="false">AVERAGE(B69:M69)</f>
        <v>5.77080664335261E-006</v>
      </c>
      <c r="AO69" s="1" t="n">
        <f aca="false">STDEVA(B69:M69)</f>
        <v>1.99906606138855E-005</v>
      </c>
      <c r="AP69" s="1" t="n">
        <f aca="false">AVERAGE(N69:Y69)</f>
        <v>1.95466735470958E-006</v>
      </c>
      <c r="AQ69" s="1" t="n">
        <f aca="false">STDEVA(N69:Y69)</f>
        <v>6.77116634050648E-006</v>
      </c>
      <c r="AR69" s="1" t="n">
        <f aca="false">AVERAGE(Z69:AK69)</f>
        <v>1.39719128580579E-005</v>
      </c>
      <c r="AS69" s="1" t="n">
        <f aca="false">STDEVA(Z69:AK69)</f>
        <v>3.32218925344575E-005</v>
      </c>
      <c r="AU69" s="1" t="n">
        <v>1</v>
      </c>
      <c r="AV69" s="1" t="n">
        <v>0.32511</v>
      </c>
      <c r="AW69" s="1" t="n">
        <v>0.28604</v>
      </c>
    </row>
    <row r="70" customFormat="false" ht="15" hidden="false" customHeight="false" outlineLevel="0" collapsed="false">
      <c r="A70" s="1" t="s">
        <v>71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0</v>
      </c>
      <c r="AH70" s="1" t="n">
        <v>0</v>
      </c>
      <c r="AI70" s="3" t="n">
        <v>2.26162475122127E-005</v>
      </c>
      <c r="AJ70" s="1" t="n">
        <v>0</v>
      </c>
      <c r="AK70" s="1" t="n">
        <v>0</v>
      </c>
      <c r="AM70" s="1" t="s">
        <v>71</v>
      </c>
      <c r="AN70" s="1" t="n">
        <f aca="false">AVERAGE(B70:M70)</f>
        <v>0</v>
      </c>
      <c r="AO70" s="1" t="n">
        <f aca="false">STDEVA(B70:M70)</f>
        <v>0</v>
      </c>
      <c r="AP70" s="1" t="n">
        <f aca="false">AVERAGE(N70:Y70)</f>
        <v>0</v>
      </c>
      <c r="AQ70" s="1" t="n">
        <f aca="false">STDEVA(N70:Y70)</f>
        <v>0</v>
      </c>
      <c r="AR70" s="1" t="n">
        <f aca="false">AVERAGE(Z70:AK70)</f>
        <v>1.88468729268439E-006</v>
      </c>
      <c r="AS70" s="1" t="n">
        <f aca="false">STDEVA(Z70:AK70)</f>
        <v>6.5287482946176E-006</v>
      </c>
      <c r="AU70" s="1" t="s">
        <v>48</v>
      </c>
      <c r="AV70" s="1" t="n">
        <v>0.36</v>
      </c>
      <c r="AW70" s="1" t="n">
        <v>0.36</v>
      </c>
      <c r="BD70" s="3"/>
    </row>
    <row r="71" customFormat="false" ht="15" hidden="false" customHeight="false" outlineLevel="0" collapsed="false">
      <c r="A71" s="1" t="s">
        <v>72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1" t="n">
        <v>0</v>
      </c>
      <c r="V71" s="1" t="n">
        <v>0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  <c r="AF71" s="1" t="n">
        <v>0</v>
      </c>
      <c r="AG71" s="1" t="n">
        <v>0</v>
      </c>
      <c r="AH71" s="1" t="n">
        <v>0</v>
      </c>
      <c r="AI71" s="1" t="n">
        <v>0</v>
      </c>
      <c r="AJ71" s="1" t="n">
        <v>0</v>
      </c>
      <c r="AK71" s="1" t="n">
        <v>0</v>
      </c>
      <c r="AM71" s="1" t="s">
        <v>72</v>
      </c>
      <c r="AN71" s="1" t="n">
        <f aca="false">AVERAGE(B71:M71)</f>
        <v>0</v>
      </c>
      <c r="AO71" s="1" t="n">
        <f aca="false">STDEVA(B71:M71)</f>
        <v>0</v>
      </c>
      <c r="AP71" s="1" t="n">
        <f aca="false">AVERAGE(N71:Y71)</f>
        <v>0</v>
      </c>
      <c r="AQ71" s="1" t="n">
        <f aca="false">STDEVA(N71:Y71)</f>
        <v>0</v>
      </c>
      <c r="AR71" s="1" t="n">
        <f aca="false">AVERAGE(Z71:AK71)</f>
        <v>0</v>
      </c>
      <c r="AS71" s="1" t="n">
        <f aca="false">STDEVA(Z71:AK71)</f>
        <v>0</v>
      </c>
      <c r="AU71" s="1" t="s">
        <v>48</v>
      </c>
      <c r="AV71" s="1" t="s">
        <v>48</v>
      </c>
      <c r="AW71" s="1" t="s">
        <v>48</v>
      </c>
    </row>
    <row r="72" customFormat="false" ht="15" hidden="false" customHeight="false" outlineLevel="0" collapsed="false">
      <c r="A72" s="1" t="s">
        <v>73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3" t="n">
        <v>2.72895972055452E-005</v>
      </c>
      <c r="O72" s="1" t="n">
        <v>0</v>
      </c>
      <c r="P72" s="1" t="n">
        <v>0</v>
      </c>
      <c r="Q72" s="1" t="n">
        <v>0.000114823745550579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3" t="n">
        <v>5.15955937362949E-005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1" t="n">
        <v>0</v>
      </c>
      <c r="AI72" s="1" t="n">
        <v>0</v>
      </c>
      <c r="AJ72" s="1" t="n">
        <v>0</v>
      </c>
      <c r="AK72" s="1" t="n">
        <v>0</v>
      </c>
      <c r="AM72" s="1" t="s">
        <v>73</v>
      </c>
      <c r="AN72" s="1" t="n">
        <f aca="false">AVERAGE(B72:M72)</f>
        <v>0</v>
      </c>
      <c r="AO72" s="1" t="n">
        <f aca="false">STDEVA(B72:M72)</f>
        <v>0</v>
      </c>
      <c r="AP72" s="1" t="n">
        <f aca="false">AVERAGE(N72:Y72)</f>
        <v>1.18427785630104E-005</v>
      </c>
      <c r="AQ72" s="1" t="n">
        <f aca="false">STDEVA(N72:Y72)</f>
        <v>3.33660112972836E-005</v>
      </c>
      <c r="AR72" s="1" t="n">
        <f aca="false">AVERAGE(Z72:AK72)</f>
        <v>4.29963281135791E-006</v>
      </c>
      <c r="AS72" s="1" t="n">
        <f aca="false">STDEVA(Z72:AK72)</f>
        <v>1.48943649663242E-005</v>
      </c>
      <c r="AU72" s="1" t="n">
        <v>0.17</v>
      </c>
      <c r="AV72" s="1" t="n">
        <v>0.36</v>
      </c>
      <c r="AW72" s="1" t="n">
        <v>0.58</v>
      </c>
    </row>
    <row r="73" customFormat="false" ht="15" hidden="false" customHeight="false" outlineLevel="0" collapsed="false">
      <c r="A73" s="1" t="s">
        <v>74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v>0</v>
      </c>
      <c r="AD73" s="1" t="n">
        <v>0</v>
      </c>
      <c r="AE73" s="1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M73" s="1" t="s">
        <v>74</v>
      </c>
      <c r="AN73" s="1" t="n">
        <f aca="false">AVERAGE(B73:M73)</f>
        <v>0</v>
      </c>
      <c r="AO73" s="1" t="n">
        <f aca="false">STDEVA(B73:M73)</f>
        <v>0</v>
      </c>
      <c r="AP73" s="1" t="n">
        <f aca="false">AVERAGE(N73:Y73)</f>
        <v>0</v>
      </c>
      <c r="AQ73" s="1" t="n">
        <f aca="false">STDEVA(N73:Y73)</f>
        <v>0</v>
      </c>
      <c r="AR73" s="1" t="n">
        <f aca="false">AVERAGE(Z73:AK73)</f>
        <v>0</v>
      </c>
      <c r="AS73" s="1" t="n">
        <f aca="false">STDEVA(Z73:AK73)</f>
        <v>0</v>
      </c>
      <c r="AU73" s="1" t="s">
        <v>48</v>
      </c>
      <c r="AV73" s="1" t="s">
        <v>48</v>
      </c>
      <c r="AW73" s="1" t="s">
        <v>48</v>
      </c>
    </row>
    <row r="74" customFormat="false" ht="15" hidden="false" customHeight="false" outlineLevel="0" collapsed="false">
      <c r="A74" s="1" t="s">
        <v>75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3" t="n">
        <v>4.51711988436173E-005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3" t="n">
        <v>6.07348921955663E-005</v>
      </c>
      <c r="S74" s="1" t="n">
        <v>0</v>
      </c>
      <c r="T74" s="1" t="n">
        <v>0</v>
      </c>
      <c r="U74" s="1" t="n">
        <v>0</v>
      </c>
      <c r="V74" s="1" t="n">
        <v>0</v>
      </c>
      <c r="W74" s="1" t="n">
        <v>0</v>
      </c>
      <c r="X74" s="3" t="n">
        <v>5.26482046962198E-005</v>
      </c>
      <c r="Y74" s="1" t="n">
        <v>0</v>
      </c>
      <c r="Z74" s="1" t="n">
        <v>0</v>
      </c>
      <c r="AA74" s="1" t="n">
        <v>0</v>
      </c>
      <c r="AB74" s="1" t="n">
        <v>0</v>
      </c>
      <c r="AC74" s="1" t="n">
        <v>0</v>
      </c>
      <c r="AD74" s="1" t="n">
        <v>0</v>
      </c>
      <c r="AE74" s="1" t="n">
        <v>0</v>
      </c>
      <c r="AF74" s="1" t="n">
        <v>0</v>
      </c>
      <c r="AG74" s="1" t="n">
        <v>0</v>
      </c>
      <c r="AH74" s="1" t="n">
        <v>0</v>
      </c>
      <c r="AI74" s="1" t="n">
        <v>0</v>
      </c>
      <c r="AJ74" s="1" t="n">
        <v>0</v>
      </c>
      <c r="AK74" s="1" t="n">
        <v>0</v>
      </c>
      <c r="AM74" s="1" t="s">
        <v>75</v>
      </c>
      <c r="AN74" s="1" t="n">
        <f aca="false">AVERAGE(B74:M74)</f>
        <v>3.76426657030144E-006</v>
      </c>
      <c r="AO74" s="1" t="n">
        <f aca="false">STDEVA(B74:M74)</f>
        <v>1.30398019059903E-005</v>
      </c>
      <c r="AP74" s="1" t="n">
        <f aca="false">AVERAGE(N74:Y74)</f>
        <v>9.44859140764884E-006</v>
      </c>
      <c r="AQ74" s="1" t="n">
        <f aca="false">STDEVA(N74:Y74)</f>
        <v>2.21344035644181E-005</v>
      </c>
      <c r="AR74" s="1" t="n">
        <f aca="false">AVERAGE(Z74:AK74)</f>
        <v>0</v>
      </c>
      <c r="AS74" s="1" t="n">
        <f aca="false">STDEVA(Z74:AK74)</f>
        <v>0</v>
      </c>
      <c r="AU74" s="1" t="n">
        <v>0.514</v>
      </c>
      <c r="AV74" s="1" t="n">
        <v>0.359</v>
      </c>
      <c r="AW74" s="1" t="n">
        <v>0.166</v>
      </c>
    </row>
    <row r="75" customFormat="false" ht="15" hidden="false" customHeight="false" outlineLevel="0" collapsed="false">
      <c r="A75" s="1" t="s">
        <v>76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0</v>
      </c>
      <c r="AD75" s="3" t="n">
        <v>5.23176729099089E-005</v>
      </c>
      <c r="AE75" s="1" t="n">
        <v>0</v>
      </c>
      <c r="AF75" s="1" t="n">
        <v>0</v>
      </c>
      <c r="AG75" s="1" t="n">
        <v>0</v>
      </c>
      <c r="AH75" s="1" t="n">
        <v>0</v>
      </c>
      <c r="AI75" s="1" t="n">
        <v>0</v>
      </c>
      <c r="AJ75" s="1" t="n">
        <v>0</v>
      </c>
      <c r="AK75" s="1" t="n">
        <v>0</v>
      </c>
      <c r="AM75" s="1" t="s">
        <v>76</v>
      </c>
      <c r="AN75" s="1" t="n">
        <f aca="false">AVERAGE(B75:M75)</f>
        <v>0</v>
      </c>
      <c r="AO75" s="1" t="n">
        <f aca="false">STDEVA(B75:M75)</f>
        <v>0</v>
      </c>
      <c r="AP75" s="1" t="n">
        <f aca="false">AVERAGE(N75:Y75)</f>
        <v>0</v>
      </c>
      <c r="AQ75" s="1" t="n">
        <f aca="false">STDEVA(N75:Y75)</f>
        <v>0</v>
      </c>
      <c r="AR75" s="1" t="n">
        <f aca="false">AVERAGE(Z75:AK75)</f>
        <v>4.35980607582574E-006</v>
      </c>
      <c r="AS75" s="1" t="n">
        <f aca="false">STDEVA(Z75:AK75)</f>
        <v>1.51028112689553E-005</v>
      </c>
      <c r="AU75" s="1" t="s">
        <v>48</v>
      </c>
      <c r="AV75" s="1" t="n">
        <v>0.36</v>
      </c>
      <c r="AW75" s="1" t="n">
        <v>0.36</v>
      </c>
    </row>
    <row r="76" customFormat="false" ht="15" hidden="false" customHeight="false" outlineLevel="0" collapsed="false">
      <c r="A76" s="1" t="s">
        <v>77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3" t="n">
        <v>8.91305316636213E-005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  <c r="AF76" s="1" t="n">
        <v>0</v>
      </c>
      <c r="AG76" s="1" t="n">
        <v>0</v>
      </c>
      <c r="AH76" s="1" t="n">
        <v>0</v>
      </c>
      <c r="AI76" s="1" t="n">
        <v>0</v>
      </c>
      <c r="AJ76" s="1" t="n">
        <v>0</v>
      </c>
      <c r="AK76" s="1" t="n">
        <v>0</v>
      </c>
      <c r="AM76" s="1" t="s">
        <v>77</v>
      </c>
      <c r="AN76" s="1" t="n">
        <f aca="false">AVERAGE(B76:M76)</f>
        <v>7.42754430530178E-006</v>
      </c>
      <c r="AO76" s="1" t="n">
        <f aca="false">STDEVA(B76:M76)</f>
        <v>2.57297682245031E-005</v>
      </c>
      <c r="AP76" s="1" t="n">
        <f aca="false">AVERAGE(N76:Y76)</f>
        <v>0</v>
      </c>
      <c r="AQ76" s="1" t="n">
        <f aca="false">STDEVA(N76:Y76)</f>
        <v>0</v>
      </c>
      <c r="AR76" s="1" t="n">
        <f aca="false">AVERAGE(Z76:AK76)</f>
        <v>0</v>
      </c>
      <c r="AS76" s="1" t="n">
        <f aca="false">STDEVA(Z76:AK76)</f>
        <v>0</v>
      </c>
      <c r="AU76" s="1" t="n">
        <v>0.36</v>
      </c>
      <c r="AV76" s="1" t="n">
        <v>0.36</v>
      </c>
      <c r="AW76" s="1" t="s">
        <v>48</v>
      </c>
    </row>
    <row r="77" customFormat="false" ht="15" hidden="false" customHeight="false" outlineLevel="0" collapsed="false">
      <c r="A77" s="1" t="s">
        <v>78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0</v>
      </c>
      <c r="M77" s="1" t="n">
        <v>0</v>
      </c>
      <c r="N77" s="3" t="n">
        <v>2.72895972055452E-005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0</v>
      </c>
      <c r="X77" s="3" t="n">
        <v>5.26482046962198E-005</v>
      </c>
      <c r="Y77" s="1" t="n">
        <v>0</v>
      </c>
      <c r="Z77" s="1" t="n">
        <v>0</v>
      </c>
      <c r="AA77" s="1" t="n">
        <v>0</v>
      </c>
      <c r="AB77" s="1" t="n">
        <v>0</v>
      </c>
      <c r="AC77" s="1" t="n">
        <v>0</v>
      </c>
      <c r="AD77" s="1" t="n">
        <v>0</v>
      </c>
      <c r="AE77" s="1" t="n">
        <v>0</v>
      </c>
      <c r="AF77" s="1" t="n">
        <v>0</v>
      </c>
      <c r="AG77" s="1" t="n">
        <v>0</v>
      </c>
      <c r="AH77" s="1" t="n">
        <v>0</v>
      </c>
      <c r="AI77" s="1" t="n">
        <v>0</v>
      </c>
      <c r="AJ77" s="1" t="n">
        <v>0</v>
      </c>
      <c r="AK77" s="1" t="n">
        <v>0</v>
      </c>
      <c r="AM77" s="1" t="s">
        <v>78</v>
      </c>
      <c r="AN77" s="1" t="n">
        <f aca="false">AVERAGE(B77:M77)</f>
        <v>0</v>
      </c>
      <c r="AO77" s="1" t="n">
        <f aca="false">STDEVA(B77:M77)</f>
        <v>0</v>
      </c>
      <c r="AP77" s="1" t="n">
        <f aca="false">AVERAGE(N77:Y77)</f>
        <v>6.66148349181375E-006</v>
      </c>
      <c r="AQ77" s="1" t="n">
        <f aca="false">STDEVA(N77:Y77)</f>
        <v>1.64705004219265E-005</v>
      </c>
      <c r="AR77" s="1" t="n">
        <f aca="false">AVERAGE(Z77:AK77)</f>
        <v>0</v>
      </c>
      <c r="AS77" s="1" t="n">
        <f aca="false">STDEVA(Z77:AK77)</f>
        <v>0</v>
      </c>
      <c r="AU77" s="1" t="n">
        <v>0.17</v>
      </c>
      <c r="AV77" s="1" t="s">
        <v>48</v>
      </c>
      <c r="AW77" s="1" t="n">
        <v>0.17</v>
      </c>
    </row>
    <row r="78" customFormat="false" ht="15" hidden="false" customHeight="false" outlineLevel="0" collapsed="false">
      <c r="A78" s="1" t="s">
        <v>79</v>
      </c>
      <c r="B78" s="1" t="n">
        <v>0</v>
      </c>
      <c r="C78" s="1" t="n">
        <v>0</v>
      </c>
      <c r="D78" s="1" t="n">
        <v>0</v>
      </c>
      <c r="E78" s="3" t="n">
        <v>3.46248398601156E-005</v>
      </c>
      <c r="F78" s="1" t="n">
        <v>0</v>
      </c>
      <c r="G78" s="1" t="n">
        <v>0</v>
      </c>
      <c r="H78" s="3" t="n">
        <v>8.49641734401993E-005</v>
      </c>
      <c r="I78" s="3" t="n">
        <v>8.91305316636213E-005</v>
      </c>
      <c r="J78" s="3" t="n">
        <v>4.51711988436173E-005</v>
      </c>
      <c r="K78" s="3" t="n">
        <v>3.17314252169636E-005</v>
      </c>
      <c r="L78" s="1" t="n">
        <v>0.000378501135503406</v>
      </c>
      <c r="M78" s="1" t="n">
        <v>0.000153016984885322</v>
      </c>
      <c r="N78" s="3" t="n">
        <v>2.72895972055452E-005</v>
      </c>
      <c r="O78" s="3" t="n">
        <v>6.12351122133431E-005</v>
      </c>
      <c r="P78" s="1" t="n">
        <v>0</v>
      </c>
      <c r="Q78" s="3" t="n">
        <v>7.65491637003865E-005</v>
      </c>
      <c r="R78" s="3" t="n">
        <v>6.07348921955663E-005</v>
      </c>
      <c r="S78" s="1" t="n">
        <v>0</v>
      </c>
      <c r="T78" s="3" t="n">
        <v>8.02664847293012E-005</v>
      </c>
      <c r="U78" s="1" t="n">
        <v>0.000576640805200251</v>
      </c>
      <c r="V78" s="1" t="n">
        <v>0</v>
      </c>
      <c r="W78" s="3" t="n">
        <v>2.81507755538665E-005</v>
      </c>
      <c r="X78" s="3" t="n">
        <v>5.26482046962198E-005</v>
      </c>
      <c r="Y78" s="3" t="n">
        <v>2.7040181710021E-005</v>
      </c>
      <c r="Z78" s="3" t="n">
        <v>5.15955937362949E-005</v>
      </c>
      <c r="AA78" s="1" t="n">
        <v>0.00192394748755092</v>
      </c>
      <c r="AB78" s="1" t="n">
        <v>0.000396746677246578</v>
      </c>
      <c r="AC78" s="1" t="n">
        <v>0.00108873162765378</v>
      </c>
      <c r="AD78" s="1" t="n">
        <v>0.000104635345819817</v>
      </c>
      <c r="AE78" s="1" t="n">
        <v>0</v>
      </c>
      <c r="AF78" s="3" t="n">
        <v>2.05956254891461E-005</v>
      </c>
      <c r="AG78" s="3" t="n">
        <v>1.74867974679117E-005</v>
      </c>
      <c r="AH78" s="3" t="n">
        <v>3.80474070692082E-005</v>
      </c>
      <c r="AI78" s="1" t="n">
        <v>0.000113081237561063</v>
      </c>
      <c r="AJ78" s="3" t="n">
        <v>3.70027752081406E-005</v>
      </c>
      <c r="AK78" s="3" t="n">
        <v>2.92149931344766E-005</v>
      </c>
      <c r="AM78" s="1" t="s">
        <v>79</v>
      </c>
      <c r="AN78" s="1" t="n">
        <f aca="false">AVERAGE(B78:M78)</f>
        <v>6.80950241177704E-005</v>
      </c>
      <c r="AO78" s="1" t="n">
        <f aca="false">STDEVA(B78:M78)</f>
        <v>0.000108896732589429</v>
      </c>
      <c r="AP78" s="1" t="n">
        <f aca="false">AVERAGE(N78:Y78)</f>
        <v>8.2546268100375E-005</v>
      </c>
      <c r="AQ78" s="1" t="n">
        <f aca="false">STDEVA(N78:Y78)</f>
        <v>0.000158265922361641</v>
      </c>
      <c r="AR78" s="1" t="n">
        <f aca="false">AVERAGE(Z78:AK78)</f>
        <v>0.000318423797328111</v>
      </c>
      <c r="AS78" s="1" t="n">
        <f aca="false">STDEVA(Z78:AK78)</f>
        <v>0.000592252415689297</v>
      </c>
      <c r="AU78" s="1" t="n">
        <v>0.906</v>
      </c>
      <c r="AV78" s="1" t="n">
        <v>0.181</v>
      </c>
      <c r="AW78" s="1" t="n">
        <v>0.355</v>
      </c>
    </row>
    <row r="79" customFormat="false" ht="18.75" hidden="false" customHeight="false" outlineLevel="0" collapsed="false">
      <c r="A79" s="2" t="s">
        <v>132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3" t="n">
        <v>3.44091941366733E-005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0.000113173381620642</v>
      </c>
      <c r="AB79" s="1" t="n">
        <v>0</v>
      </c>
      <c r="AC79" s="1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0</v>
      </c>
      <c r="AI79" s="1" t="n">
        <v>0</v>
      </c>
      <c r="AJ79" s="1" t="n">
        <v>0</v>
      </c>
      <c r="AK79" s="1" t="n">
        <v>0</v>
      </c>
      <c r="AM79" s="1" t="s">
        <v>133</v>
      </c>
      <c r="AN79" s="1" t="n">
        <f aca="false">AVERAGE(B79:M79)</f>
        <v>2.86743284472277E-006</v>
      </c>
      <c r="AO79" s="1" t="n">
        <f aca="false">STDEVA(B79:M79)</f>
        <v>9.93307874870321E-006</v>
      </c>
      <c r="AP79" s="1" t="n">
        <f aca="false">AVERAGE(N79:Y79)</f>
        <v>0</v>
      </c>
      <c r="AQ79" s="1" t="n">
        <f aca="false">STDEVA(N79:Y79)</f>
        <v>0</v>
      </c>
      <c r="AR79" s="1" t="n">
        <f aca="false">AVERAGE(Z79:AK79)</f>
        <v>9.4311151350535E-006</v>
      </c>
      <c r="AS79" s="1" t="n">
        <f aca="false">STDEVA(Z79:AK79)</f>
        <v>3.2670341171889E-005</v>
      </c>
      <c r="AU79" s="1" t="n">
        <v>0.3593</v>
      </c>
      <c r="AV79" s="1" t="n">
        <v>1</v>
      </c>
      <c r="AW79" s="1" t="n">
        <v>0.3593</v>
      </c>
    </row>
    <row r="80" customFormat="false" ht="15" hidden="false" customHeight="false" outlineLevel="0" collapsed="false">
      <c r="A80" s="1" t="s">
        <v>82</v>
      </c>
      <c r="B80" s="1" t="n">
        <v>0</v>
      </c>
      <c r="C80" s="1" t="n">
        <v>0</v>
      </c>
      <c r="D80" s="1" t="n">
        <v>0</v>
      </c>
      <c r="E80" s="1" t="n">
        <v>0.000103874519580346</v>
      </c>
      <c r="F80" s="1" t="n">
        <v>0</v>
      </c>
      <c r="G80" s="1" t="n">
        <v>0.000389660994934407</v>
      </c>
      <c r="H80" s="1" t="n">
        <v>0.00045314225834773</v>
      </c>
      <c r="I80" s="1" t="n">
        <v>0.000490217924149917</v>
      </c>
      <c r="J80" s="3" t="n">
        <v>9.03423976872346E-005</v>
      </c>
      <c r="K80" s="3" t="n">
        <v>7.9328563042409E-005</v>
      </c>
      <c r="L80" s="1" t="n">
        <v>0.00237423439543045</v>
      </c>
      <c r="M80" s="1" t="n">
        <v>0.000663073601169729</v>
      </c>
      <c r="N80" s="3" t="n">
        <v>5.45791944110904E-005</v>
      </c>
      <c r="O80" s="1" t="n">
        <v>0.000183705336640029</v>
      </c>
      <c r="P80" s="3" t="n">
        <v>4.69120165130298E-005</v>
      </c>
      <c r="Q80" s="1" t="n">
        <v>0.000306196654801546</v>
      </c>
      <c r="R80" s="1" t="n">
        <v>0.000141714748456321</v>
      </c>
      <c r="S80" s="3" t="n">
        <v>5.99664188054689E-005</v>
      </c>
      <c r="T80" s="3" t="n">
        <v>8.02664847293012E-005</v>
      </c>
      <c r="U80" s="1" t="n">
        <v>0.00110085971901866</v>
      </c>
      <c r="V80" s="1" t="n">
        <v>0.000157364666386907</v>
      </c>
      <c r="W80" s="1" t="n">
        <v>0.000281507755538665</v>
      </c>
      <c r="X80" s="1" t="n">
        <v>0</v>
      </c>
      <c r="Y80" s="3" t="n">
        <v>2.7040181710021E-005</v>
      </c>
      <c r="Z80" s="3" t="n">
        <v>5.15955937362949E-005</v>
      </c>
      <c r="AA80" s="1" t="n">
        <v>0.00577184246265278</v>
      </c>
      <c r="AB80" s="1" t="n">
        <v>0.00102492891622032</v>
      </c>
      <c r="AC80" s="1" t="n">
        <v>0.00816548720740337</v>
      </c>
      <c r="AD80" s="1" t="n">
        <v>0.000209270691639635</v>
      </c>
      <c r="AE80" s="1" t="n">
        <v>0.000325277298897309</v>
      </c>
      <c r="AF80" s="3" t="n">
        <v>8.23825019565844E-005</v>
      </c>
      <c r="AG80" s="1" t="n">
        <v>0.00010492078480747</v>
      </c>
      <c r="AH80" s="1" t="n">
        <v>0.000152189628276832</v>
      </c>
      <c r="AI80" s="1" t="n">
        <v>0.000271394970146553</v>
      </c>
      <c r="AJ80" s="3" t="n">
        <v>3.70027752081406E-005</v>
      </c>
      <c r="AK80" s="3" t="n">
        <v>5.84299862689532E-005</v>
      </c>
      <c r="AM80" s="1" t="s">
        <v>82</v>
      </c>
      <c r="AN80" s="1" t="n">
        <f aca="false">AVERAGE(B80:M80)</f>
        <v>0.000386989554528519</v>
      </c>
      <c r="AO80" s="1" t="n">
        <f aca="false">STDEVA(B80:M80)</f>
        <v>0.000667577470970899</v>
      </c>
      <c r="AP80" s="1" t="n">
        <f aca="false">AVERAGE(N80:Y80)</f>
        <v>0.00020334276475092</v>
      </c>
      <c r="AQ80" s="1" t="n">
        <f aca="false">STDEVA(N80:Y80)</f>
        <v>0.000298976983772758</v>
      </c>
      <c r="AR80" s="1" t="n">
        <f aca="false">AVERAGE(Z80:AK80)</f>
        <v>0.00135456023476785</v>
      </c>
      <c r="AS80" s="1" t="n">
        <f aca="false">STDEVA(Z80:AK80)</f>
        <v>0.00268486468177533</v>
      </c>
      <c r="AU80" s="1" t="n">
        <v>0.8847</v>
      </c>
      <c r="AV80" s="1" t="n">
        <v>0.4015</v>
      </c>
      <c r="AW80" s="1" t="n">
        <v>0.2657</v>
      </c>
    </row>
    <row r="81" customFormat="false" ht="15" hidden="false" customHeight="false" outlineLevel="0" collapsed="false">
      <c r="A81" s="1" t="s">
        <v>83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M81" s="1" t="s">
        <v>83</v>
      </c>
      <c r="AN81" s="1" t="n">
        <f aca="false">AVERAGE(B81:M81)</f>
        <v>0</v>
      </c>
      <c r="AO81" s="1" t="n">
        <f aca="false">STDEVA(B81:M81)</f>
        <v>0</v>
      </c>
      <c r="AP81" s="1" t="n">
        <f aca="false">AVERAGE(N81:Y81)</f>
        <v>0</v>
      </c>
      <c r="AQ81" s="1" t="n">
        <f aca="false">STDEVA(N81:Y81)</f>
        <v>0</v>
      </c>
      <c r="AR81" s="1" t="n">
        <f aca="false">AVERAGE(Z81:AK81)</f>
        <v>0</v>
      </c>
      <c r="AS81" s="1" t="n">
        <f aca="false">STDEVA(Z81:AK81)</f>
        <v>0</v>
      </c>
      <c r="AU81" s="1" t="s">
        <v>48</v>
      </c>
      <c r="AV81" s="1" t="s">
        <v>48</v>
      </c>
      <c r="AW81" s="1" t="s">
        <v>48</v>
      </c>
    </row>
    <row r="82" customFormat="false" ht="15" hidden="false" customHeight="false" outlineLevel="0" collapsed="false">
      <c r="A82" s="1" t="s">
        <v>84</v>
      </c>
      <c r="B82" s="3" t="n">
        <v>2.77354042435168E-005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3" t="n">
        <v>2.83213911467331E-005</v>
      </c>
      <c r="I82" s="3" t="n">
        <v>4.45652658318106E-005</v>
      </c>
      <c r="J82" s="1" t="n">
        <v>0</v>
      </c>
      <c r="K82" s="3" t="n">
        <v>6.34628504339272E-005</v>
      </c>
      <c r="L82" s="1" t="n">
        <v>0</v>
      </c>
      <c r="M82" s="3" t="n">
        <v>1.70018872094802E-005</v>
      </c>
      <c r="N82" s="1" t="n">
        <v>0</v>
      </c>
      <c r="O82" s="3" t="n">
        <v>3.06175561066715E-005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n">
        <v>0</v>
      </c>
      <c r="Y82" s="1" t="n">
        <v>0</v>
      </c>
      <c r="Z82" s="1" t="n">
        <v>0</v>
      </c>
      <c r="AA82" s="1" t="n">
        <v>0</v>
      </c>
      <c r="AB82" s="3" t="n">
        <v>3.30622231038815E-005</v>
      </c>
      <c r="AC82" s="1" t="n">
        <v>0</v>
      </c>
      <c r="AD82" s="1" t="n">
        <v>0</v>
      </c>
      <c r="AE82" s="1" t="n">
        <v>0</v>
      </c>
      <c r="AF82" s="3" t="n">
        <v>2.05956254891461E-005</v>
      </c>
      <c r="AG82" s="3" t="n">
        <v>1.74867974679117E-005</v>
      </c>
      <c r="AH82" s="1" t="n">
        <v>0</v>
      </c>
      <c r="AI82" s="1" t="n">
        <v>0</v>
      </c>
      <c r="AJ82" s="3" t="n">
        <v>7.40055504162812E-005</v>
      </c>
      <c r="AK82" s="1" t="n">
        <v>0</v>
      </c>
      <c r="AM82" s="1" t="s">
        <v>84</v>
      </c>
      <c r="AN82" s="1" t="n">
        <f aca="false">AVERAGE(B82:M82)</f>
        <v>1.50905665721223E-005</v>
      </c>
      <c r="AO82" s="1" t="n">
        <f aca="false">STDEVA(B82:M82)</f>
        <v>2.16192505209604E-005</v>
      </c>
      <c r="AP82" s="1" t="n">
        <f aca="false">AVERAGE(N82:Y82)</f>
        <v>2.55146300888929E-006</v>
      </c>
      <c r="AQ82" s="1" t="n">
        <f aca="false">STDEVA(N82:Y82)</f>
        <v>8.83852713005763E-006</v>
      </c>
      <c r="AR82" s="1" t="n">
        <f aca="false">AVERAGE(Z82:AK82)</f>
        <v>1.2095849706435E-005</v>
      </c>
      <c r="AS82" s="1" t="n">
        <f aca="false">STDEVA(Z82:AK82)</f>
        <v>2.24503188932859E-005</v>
      </c>
      <c r="AU82" s="1" t="n">
        <v>0.081</v>
      </c>
      <c r="AV82" s="1" t="n">
        <v>0.715</v>
      </c>
      <c r="AW82" s="1" t="n">
        <v>0.155</v>
      </c>
    </row>
    <row r="83" customFormat="false" ht="15" hidden="false" customHeight="false" outlineLevel="0" collapsed="false">
      <c r="A83" s="1" t="s">
        <v>85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3" t="n">
        <v>2.83213911467331E-005</v>
      </c>
      <c r="I83" s="3" t="n">
        <v>4.45652658318106E-005</v>
      </c>
      <c r="J83" s="3" t="n">
        <v>4.51711988436173E-005</v>
      </c>
      <c r="K83" s="1" t="n">
        <v>0</v>
      </c>
      <c r="L83" s="1" t="n">
        <v>0.000172045970683366</v>
      </c>
      <c r="M83" s="1" t="n">
        <v>0</v>
      </c>
      <c r="N83" s="1" t="n">
        <v>0</v>
      </c>
      <c r="O83" s="1" t="n">
        <v>0</v>
      </c>
      <c r="P83" s="1" t="n">
        <v>0</v>
      </c>
      <c r="Q83" s="3" t="n">
        <v>3.82745818501932E-005</v>
      </c>
      <c r="R83" s="1" t="n">
        <v>0</v>
      </c>
      <c r="S83" s="3" t="n">
        <v>5.99664188054689E-005</v>
      </c>
      <c r="T83" s="1" t="n">
        <v>0</v>
      </c>
      <c r="U83" s="3" t="n">
        <v>5.2421891381841E-005</v>
      </c>
      <c r="V83" s="1" t="n">
        <v>0</v>
      </c>
      <c r="W83" s="3" t="n">
        <v>2.81507755538665E-005</v>
      </c>
      <c r="X83" s="1" t="n">
        <v>0</v>
      </c>
      <c r="Y83" s="1" t="n">
        <v>0</v>
      </c>
      <c r="Z83" s="1" t="n">
        <v>0</v>
      </c>
      <c r="AA83" s="1" t="n">
        <v>0</v>
      </c>
      <c r="AB83" s="3" t="n">
        <v>3.30622231038815E-005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M83" s="1" t="s">
        <v>85</v>
      </c>
      <c r="AN83" s="1" t="n">
        <f aca="false">AVERAGE(B83:M83)</f>
        <v>2.41753188754606E-005</v>
      </c>
      <c r="AO83" s="1" t="n">
        <f aca="false">STDEVA(B83:M83)</f>
        <v>4.99227265023702E-005</v>
      </c>
      <c r="AP83" s="1" t="n">
        <f aca="false">AVERAGE(N83:Y83)</f>
        <v>1.49011389659475E-005</v>
      </c>
      <c r="AQ83" s="1" t="n">
        <f aca="false">STDEVA(N83:Y83)</f>
        <v>2.32318522540694E-005</v>
      </c>
      <c r="AR83" s="1" t="n">
        <f aca="false">AVERAGE(Z83:AK83)</f>
        <v>2.75518525865679E-006</v>
      </c>
      <c r="AS83" s="1" t="n">
        <f aca="false">STDEVA(Z83:AK83)</f>
        <v>9.54424170451672E-006</v>
      </c>
      <c r="AU83" s="1" t="n">
        <v>0.973</v>
      </c>
      <c r="AV83" s="1" t="n">
        <v>0.133</v>
      </c>
      <c r="AW83" s="1" t="n">
        <v>0.133</v>
      </c>
    </row>
    <row r="84" customFormat="false" ht="15" hidden="false" customHeight="false" outlineLevel="0" collapsed="false">
      <c r="A84" s="1" t="s">
        <v>86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0.000206455164820039</v>
      </c>
      <c r="M84" s="1" t="n">
        <v>0</v>
      </c>
      <c r="N84" s="3" t="n">
        <v>2.72895972055452E-005</v>
      </c>
      <c r="O84" s="3" t="n">
        <v>3.06175561066715E-005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3" t="n">
        <v>5.2421891381841E-005</v>
      </c>
      <c r="V84" s="1" t="n">
        <v>0</v>
      </c>
      <c r="W84" s="1" t="n">
        <v>0</v>
      </c>
      <c r="X84" s="1" t="n">
        <v>0</v>
      </c>
      <c r="Y84" s="1" t="n">
        <v>0</v>
      </c>
      <c r="Z84" s="1" t="n">
        <v>0</v>
      </c>
      <c r="AA84" s="1" t="n">
        <v>0.000565866908103214</v>
      </c>
      <c r="AB84" s="3" t="n">
        <v>3.30622231038815E-005</v>
      </c>
      <c r="AC84" s="1" t="n">
        <v>0.00108873162765378</v>
      </c>
      <c r="AD84" s="1" t="n">
        <v>0</v>
      </c>
      <c r="AE84" s="1" t="n">
        <v>0</v>
      </c>
      <c r="AF84" s="1" t="n">
        <v>0</v>
      </c>
      <c r="AG84" s="1" t="n">
        <v>0</v>
      </c>
      <c r="AH84" s="1" t="n">
        <v>0</v>
      </c>
      <c r="AI84" s="1" t="n">
        <v>0</v>
      </c>
      <c r="AJ84" s="1" t="n">
        <v>0</v>
      </c>
      <c r="AK84" s="1" t="n">
        <v>0</v>
      </c>
      <c r="AM84" s="1" t="s">
        <v>86</v>
      </c>
      <c r="AN84" s="1" t="n">
        <f aca="false">AVERAGE(B84:M84)</f>
        <v>1.72045970683366E-005</v>
      </c>
      <c r="AO84" s="1" t="n">
        <f aca="false">STDEVA(B84:M84)</f>
        <v>5.9598472492219E-005</v>
      </c>
      <c r="AP84" s="1" t="n">
        <f aca="false">AVERAGE(N84:Y84)</f>
        <v>9.19408705783814E-006</v>
      </c>
      <c r="AQ84" s="1" t="n">
        <f aca="false">STDEVA(N84:Y84)</f>
        <v>1.7621878735126E-005</v>
      </c>
      <c r="AR84" s="1" t="n">
        <f aca="false">AVERAGE(Z84:AK84)</f>
        <v>0.00014063839657174</v>
      </c>
      <c r="AS84" s="1" t="n">
        <f aca="false">STDEVA(Z84:AK84)</f>
        <v>0.000339690383391228</v>
      </c>
      <c r="AU84" s="1" t="n">
        <v>0.374</v>
      </c>
      <c r="AV84" s="1" t="n">
        <v>0.286</v>
      </c>
      <c r="AW84" s="1" t="n">
        <v>0.8199</v>
      </c>
    </row>
    <row r="85" customFormat="false" ht="15" hidden="false" customHeight="false" outlineLevel="0" collapsed="false">
      <c r="A85" s="1" t="s">
        <v>87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2.83213911467331E-005</v>
      </c>
      <c r="I85" s="1" t="n">
        <v>4.45652658318106E-005</v>
      </c>
      <c r="J85" s="1" t="n">
        <v>0</v>
      </c>
      <c r="K85" s="1" t="n">
        <v>4.75971378254454E-005</v>
      </c>
      <c r="L85" s="1" t="n">
        <v>0</v>
      </c>
      <c r="M85" s="1" t="n">
        <v>0</v>
      </c>
      <c r="N85" s="1" t="n">
        <v>2.72895972055452E-005</v>
      </c>
      <c r="O85" s="1" t="n">
        <v>0</v>
      </c>
      <c r="P85" s="1" t="n">
        <v>2.34560082565149E-005</v>
      </c>
      <c r="Q85" s="1" t="n">
        <v>0</v>
      </c>
      <c r="R85" s="1" t="n">
        <v>2.02449640651887E-005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5.15955937362949E-005</v>
      </c>
      <c r="AA85" s="1" t="n">
        <v>0.000113173381620642</v>
      </c>
      <c r="AB85" s="1" t="n">
        <v>0</v>
      </c>
      <c r="AC85" s="1" t="n">
        <v>0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7.60948141384164E-005</v>
      </c>
      <c r="AI85" s="1" t="n">
        <v>2.26162475122127E-005</v>
      </c>
      <c r="AJ85" s="1" t="n">
        <v>0</v>
      </c>
      <c r="AK85" s="1" t="n">
        <v>4.38224897017149E-005</v>
      </c>
      <c r="AM85" s="1" t="s">
        <v>87</v>
      </c>
      <c r="AN85" s="1" t="n">
        <f aca="false">AVERAGE(B85:M85)</f>
        <v>1.00403162336658E-005</v>
      </c>
      <c r="AO85" s="1" t="n">
        <f aca="false">STDEVA(B85:M85)</f>
        <v>1.86935969675971E-005</v>
      </c>
      <c r="AP85" s="1" t="n">
        <f aca="false">AVERAGE(N85:Y85)</f>
        <v>5.9158807939374E-006</v>
      </c>
      <c r="AQ85" s="1" t="n">
        <f aca="false">STDEVA(N85:Y85)</f>
        <v>1.0807376530342E-005</v>
      </c>
      <c r="AR85" s="1" t="n">
        <f aca="false">AVERAGE(Z85:AK85)</f>
        <v>2.56085438924401E-005</v>
      </c>
      <c r="AS85" s="1" t="n">
        <f aca="false">STDEVA(Z85:AK85)</f>
        <v>3.792705361002E-005</v>
      </c>
      <c r="AU85" s="1" t="n">
        <v>0.761</v>
      </c>
      <c r="AV85" s="1" t="n">
        <v>0.335</v>
      </c>
      <c r="AW85" s="1" t="n">
        <v>0.242</v>
      </c>
    </row>
    <row r="86" customFormat="false" ht="15" hidden="false" customHeight="false" outlineLevel="0" collapsed="false">
      <c r="A86" s="1" t="s">
        <v>88</v>
      </c>
      <c r="B86" s="1" t="n">
        <v>0.000721120510331438</v>
      </c>
      <c r="C86" s="1" t="n">
        <v>0.00775193798449612</v>
      </c>
      <c r="D86" s="1" t="n">
        <v>0.000431934345979411</v>
      </c>
      <c r="E86" s="1" t="n">
        <v>0.000415498078321387</v>
      </c>
      <c r="F86" s="1" t="n">
        <v>0.00040290088638195</v>
      </c>
      <c r="G86" s="1" t="n">
        <v>0.00142875698142615</v>
      </c>
      <c r="H86" s="1" t="n">
        <v>0.000509785040641196</v>
      </c>
      <c r="I86" s="1" t="n">
        <v>0.00066847898747716</v>
      </c>
      <c r="J86" s="1" t="n">
        <v>0.00144547836299575</v>
      </c>
      <c r="K86" s="1" t="n">
        <v>0.000555299941296863</v>
      </c>
      <c r="L86" s="1" t="n">
        <v>0.000550547106186773</v>
      </c>
      <c r="M86" s="1" t="n">
        <v>0.00113912644303517</v>
      </c>
      <c r="N86" s="1" t="n">
        <v>0.000873267110577447</v>
      </c>
      <c r="O86" s="1" t="n">
        <v>0.00104099690762683</v>
      </c>
      <c r="P86" s="1" t="n">
        <v>0.000539488189899842</v>
      </c>
      <c r="Q86" s="1" t="n">
        <v>0.000229647491101159</v>
      </c>
      <c r="R86" s="1" t="n">
        <v>0.000688328778216418</v>
      </c>
      <c r="S86" s="1" t="n">
        <v>0.000779563444471096</v>
      </c>
      <c r="T86" s="1" t="n">
        <v>0.000160532969458602</v>
      </c>
      <c r="U86" s="1" t="n">
        <v>0.000314531348291046</v>
      </c>
      <c r="V86" s="1" t="n">
        <v>0.000209819555182543</v>
      </c>
      <c r="W86" s="1" t="n">
        <v>0.000394110857754131</v>
      </c>
      <c r="X86" s="1" t="n">
        <v>0.000526482046962198</v>
      </c>
      <c r="Y86" s="1" t="n">
        <v>0.000621924179330485</v>
      </c>
      <c r="Z86" s="1" t="n">
        <v>0.000438562546758506</v>
      </c>
      <c r="AA86" s="1" t="n">
        <v>0.000226346763241285</v>
      </c>
      <c r="AB86" s="1" t="n">
        <v>0.00109105336242808</v>
      </c>
      <c r="AC86" s="1" t="n">
        <v>0</v>
      </c>
      <c r="AD86" s="1" t="n">
        <v>0.00125562414983781</v>
      </c>
      <c r="AE86" s="1" t="n">
        <v>0.000975831896691929</v>
      </c>
      <c r="AF86" s="1" t="n">
        <v>0.00164765003913168</v>
      </c>
      <c r="AG86" s="1" t="n">
        <v>0.0013464834050292</v>
      </c>
      <c r="AH86" s="1" t="n">
        <v>0.00201651257466803</v>
      </c>
      <c r="AI86" s="1" t="n">
        <v>0.000972498643025149</v>
      </c>
      <c r="AJ86" s="1" t="n">
        <v>0.00103607770582793</v>
      </c>
      <c r="AK86" s="1" t="n">
        <v>0.000116859972537906</v>
      </c>
      <c r="AM86" s="1" t="s">
        <v>88</v>
      </c>
      <c r="AN86" s="1" t="n">
        <f aca="false">AVERAGE(B86:M86)</f>
        <v>0.00133507205571411</v>
      </c>
      <c r="AO86" s="1" t="n">
        <f aca="false">STDEVA(B86:M86)</f>
        <v>0.00205584868525833</v>
      </c>
      <c r="AP86" s="1" t="n">
        <f aca="false">AVERAGE(N86:Y86)</f>
        <v>0.000531557739905983</v>
      </c>
      <c r="AQ86" s="1" t="n">
        <f aca="false">STDEVA(N86:Y86)</f>
        <v>0.000281061144080707</v>
      </c>
      <c r="AR86" s="1" t="n">
        <f aca="false">AVERAGE(Z86:AK86)</f>
        <v>0.000926958421598125</v>
      </c>
      <c r="AS86" s="1" t="n">
        <f aca="false">STDEVA(Z86:AK86)</f>
        <v>0.000623679868912707</v>
      </c>
      <c r="AU86" s="1" t="n">
        <v>0.13</v>
      </c>
      <c r="AV86" s="1" t="n">
        <v>0.89</v>
      </c>
      <c r="AW86" s="1" t="n">
        <v>0.11</v>
      </c>
    </row>
    <row r="87" customFormat="false" ht="15" hidden="false" customHeight="false" outlineLevel="0" collapsed="false">
      <c r="A87" s="1" t="s">
        <v>89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3" t="n">
        <v>5.24548887956357E-005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3" t="n">
        <v>3.25277298897309E-005</v>
      </c>
      <c r="AF87" s="1" t="n">
        <v>0</v>
      </c>
      <c r="AG87" s="3" t="n">
        <v>1.74867974679117E-005</v>
      </c>
      <c r="AH87" s="3" t="n">
        <v>3.80474070692082E-005</v>
      </c>
      <c r="AI87" s="1" t="n">
        <v>0</v>
      </c>
      <c r="AJ87" s="1" t="n">
        <v>0</v>
      </c>
      <c r="AK87" s="1" t="n">
        <v>0</v>
      </c>
      <c r="AM87" s="1" t="s">
        <v>89</v>
      </c>
      <c r="AN87" s="1" t="n">
        <f aca="false">AVERAGE(B87:M87)</f>
        <v>0</v>
      </c>
      <c r="AO87" s="1" t="n">
        <f aca="false">STDEVA(B87:M87)</f>
        <v>0</v>
      </c>
      <c r="AP87" s="1" t="n">
        <f aca="false">AVERAGE(N87:Y87)</f>
        <v>4.37124073296964E-006</v>
      </c>
      <c r="AQ87" s="1" t="n">
        <f aca="false">STDEVA(N87:Y87)</f>
        <v>1.51424220832361E-005</v>
      </c>
      <c r="AR87" s="1" t="n">
        <f aca="false">AVERAGE(Z87:AK87)</f>
        <v>7.3384945355709E-006</v>
      </c>
      <c r="AS87" s="1" t="n">
        <f aca="false">STDEVA(Z87:AK87)</f>
        <v>1.40298527743518E-005</v>
      </c>
      <c r="AU87" s="1" t="n">
        <v>0.359</v>
      </c>
      <c r="AV87" s="1" t="n">
        <v>0.079</v>
      </c>
      <c r="AW87" s="1" t="n">
        <v>0.374</v>
      </c>
    </row>
    <row r="88" customFormat="false" ht="15" hidden="false" customHeight="false" outlineLevel="0" collapsed="false">
      <c r="A88" s="1" t="s">
        <v>90</v>
      </c>
      <c r="B88" s="1" t="n">
        <v>0.0122035778671474</v>
      </c>
      <c r="C88" s="1" t="n">
        <v>0.00775193798449612</v>
      </c>
      <c r="D88" s="1" t="n">
        <v>0.0693254625296954</v>
      </c>
      <c r="E88" s="1" t="n">
        <v>0.0174855441293584</v>
      </c>
      <c r="F88" s="1" t="n">
        <v>0.0072522159548751</v>
      </c>
      <c r="G88" s="1" t="n">
        <v>0.0336407325626704</v>
      </c>
      <c r="H88" s="1" t="n">
        <v>0.0540372143079668</v>
      </c>
      <c r="I88" s="1" t="n">
        <v>0.0434956994518472</v>
      </c>
      <c r="J88" s="1" t="n">
        <v>0.0318456951847502</v>
      </c>
      <c r="K88" s="1" t="n">
        <v>0.0193879008075647</v>
      </c>
      <c r="L88" s="1" t="n">
        <v>0.0581171288968412</v>
      </c>
      <c r="M88" s="1" t="n">
        <v>0.0150636720675995</v>
      </c>
      <c r="N88" s="1" t="n">
        <v>0.0122803187424953</v>
      </c>
      <c r="O88" s="1" t="n">
        <v>0.0104712041884816</v>
      </c>
      <c r="P88" s="1" t="n">
        <v>0.0358173246076982</v>
      </c>
      <c r="Q88" s="1" t="n">
        <v>0.0537757874995215</v>
      </c>
      <c r="R88" s="1" t="n">
        <v>0.0132604514626986</v>
      </c>
      <c r="S88" s="1" t="n">
        <v>0.0101942911969297</v>
      </c>
      <c r="T88" s="1" t="n">
        <v>0.561544327166191</v>
      </c>
      <c r="U88" s="1" t="n">
        <v>0.285699308031033</v>
      </c>
      <c r="V88" s="1" t="n">
        <v>0.490033571128829</v>
      </c>
      <c r="W88" s="1" t="n">
        <v>0.288658052529347</v>
      </c>
      <c r="X88" s="1" t="n">
        <v>0.201695272191218</v>
      </c>
      <c r="Y88" s="1" t="n">
        <v>0.176410145476177</v>
      </c>
      <c r="Z88" s="1" t="n">
        <v>0.037974356989913</v>
      </c>
      <c r="AA88" s="1" t="n">
        <v>0.00328202806699864</v>
      </c>
      <c r="AB88" s="1" t="n">
        <v>0.0269126496065595</v>
      </c>
      <c r="AC88" s="1" t="n">
        <v>0.0220468154599891</v>
      </c>
      <c r="AD88" s="1" t="n">
        <v>0.0099403578528827</v>
      </c>
      <c r="AE88" s="1" t="n">
        <v>0.0916956705591516</v>
      </c>
      <c r="AF88" s="1" t="n">
        <v>0.0206368167401243</v>
      </c>
      <c r="AG88" s="1" t="n">
        <v>0.0347112929738047</v>
      </c>
      <c r="AH88" s="1" t="n">
        <v>0.0645664497964463</v>
      </c>
      <c r="AI88" s="1" t="n">
        <v>0.0112855075085941</v>
      </c>
      <c r="AJ88" s="1" t="n">
        <v>0.0148011100832562</v>
      </c>
      <c r="AK88" s="1" t="n">
        <v>0.226985889158316</v>
      </c>
      <c r="AM88" s="1" t="s">
        <v>90</v>
      </c>
      <c r="AN88" s="1" t="n">
        <f aca="false">AVERAGE(B88:M88)</f>
        <v>0.030800565145401</v>
      </c>
      <c r="AO88" s="1" t="n">
        <f aca="false">STDEVA(B88:M88)</f>
        <v>0.0211647861830015</v>
      </c>
      <c r="AP88" s="1" t="n">
        <f aca="false">AVERAGE(N88:Y88)</f>
        <v>0.178320004518385</v>
      </c>
      <c r="AQ88" s="1" t="n">
        <f aca="false">STDEVA(N88:Y88)</f>
        <v>0.194317608750128</v>
      </c>
      <c r="AR88" s="1" t="n">
        <f aca="false">AVERAGE(Z88:AK88)</f>
        <v>0.0470699120663363</v>
      </c>
      <c r="AS88" s="1" t="n">
        <f aca="false">STDEVA(Z88:AK88)</f>
        <v>0.0619763675260444</v>
      </c>
      <c r="AU88" s="1" t="n">
        <v>0.12769</v>
      </c>
      <c r="AV88" s="1" t="n">
        <v>0.84284</v>
      </c>
      <c r="AW88" s="1" t="n">
        <v>0.15997</v>
      </c>
    </row>
    <row r="89" customFormat="false" ht="15" hidden="false" customHeight="false" outlineLevel="0" collapsed="false">
      <c r="A89" s="1" t="s">
        <v>91</v>
      </c>
      <c r="B89" s="1" t="n">
        <v>0.000166412425461101</v>
      </c>
      <c r="C89" s="1" t="n">
        <v>0</v>
      </c>
      <c r="D89" s="1" t="n">
        <v>0.000575912461305881</v>
      </c>
      <c r="E89" s="1" t="n">
        <v>0.000103874519580346</v>
      </c>
      <c r="F89" s="1" t="n">
        <v>0.00040290088638195</v>
      </c>
      <c r="G89" s="1" t="n">
        <v>0</v>
      </c>
      <c r="H89" s="1" t="n">
        <v>0.000169928346880398</v>
      </c>
      <c r="I89" s="3" t="n">
        <v>4.45652658318106E-005</v>
      </c>
      <c r="J89" s="1" t="n">
        <v>0.000180684795374469</v>
      </c>
      <c r="K89" s="1" t="n">
        <v>0.000253851401735708</v>
      </c>
      <c r="L89" s="3" t="n">
        <v>6.88183882733466E-005</v>
      </c>
      <c r="M89" s="1" t="n">
        <v>0.000119013210466361</v>
      </c>
      <c r="N89" s="3" t="n">
        <v>8.18687916166357E-005</v>
      </c>
      <c r="O89" s="1" t="n">
        <v>0.000244940448853372</v>
      </c>
      <c r="P89" s="3" t="n">
        <v>7.03680247695447E-005</v>
      </c>
      <c r="Q89" s="1" t="n">
        <v>0.000114823745550579</v>
      </c>
      <c r="R89" s="1" t="n">
        <v>0.000242939568782265</v>
      </c>
      <c r="S89" s="3" t="n">
        <v>5.99664188054689E-005</v>
      </c>
      <c r="T89" s="1" t="n">
        <v>0</v>
      </c>
      <c r="U89" s="3" t="n">
        <v>5.2421891381841E-005</v>
      </c>
      <c r="V89" s="1" t="n">
        <v>0</v>
      </c>
      <c r="W89" s="3" t="n">
        <v>8.44523266615995E-005</v>
      </c>
      <c r="X89" s="1" t="n">
        <v>0.000157944614088659</v>
      </c>
      <c r="Y89" s="3" t="n">
        <v>5.40803634200421E-005</v>
      </c>
      <c r="Z89" s="1" t="n">
        <v>0.000180584578077032</v>
      </c>
      <c r="AA89" s="1" t="n">
        <v>0</v>
      </c>
      <c r="AB89" s="3" t="n">
        <v>9.91866693116445E-005</v>
      </c>
      <c r="AC89" s="1" t="n">
        <v>0</v>
      </c>
      <c r="AD89" s="1" t="n">
        <v>0.00047085905618918</v>
      </c>
      <c r="AE89" s="1" t="n">
        <v>0.000292749569007578</v>
      </c>
      <c r="AF89" s="3" t="n">
        <v>8.23825019565844E-005</v>
      </c>
      <c r="AG89" s="1" t="n">
        <v>0.000227328367082852</v>
      </c>
      <c r="AH89" s="1" t="n">
        <v>0.00159799109690674</v>
      </c>
      <c r="AI89" s="3" t="n">
        <v>6.78487425366383E-005</v>
      </c>
      <c r="AJ89" s="1" t="n">
        <v>0.000111008325624421</v>
      </c>
      <c r="AK89" s="1" t="n">
        <v>0</v>
      </c>
      <c r="AM89" s="1" t="s">
        <v>91</v>
      </c>
      <c r="AN89" s="1" t="n">
        <f aca="false">AVERAGE(B89:M89)</f>
        <v>0.000173830141774281</v>
      </c>
      <c r="AO89" s="1" t="n">
        <f aca="false">STDEVA(B89:M89)</f>
        <v>0.00016968784991442</v>
      </c>
      <c r="AP89" s="1" t="n">
        <f aca="false">AVERAGE(N89:Y89)</f>
        <v>9.69838494941672E-005</v>
      </c>
      <c r="AQ89" s="1" t="n">
        <f aca="false">STDEVA(N89:Y89)</f>
        <v>8.10897996563268E-005</v>
      </c>
      <c r="AR89" s="1" t="n">
        <f aca="false">AVERAGE(Z89:AK89)</f>
        <v>0.000260828242224389</v>
      </c>
      <c r="AS89" s="1" t="n">
        <f aca="false">STDEVA(Z89:AK89)</f>
        <v>0.000443380586771029</v>
      </c>
      <c r="AU89" s="1" t="n">
        <v>0.259</v>
      </c>
      <c r="AV89" s="1" t="n">
        <v>0.885</v>
      </c>
      <c r="AW89" s="1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98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A52" activeCellId="0" sqref="A38:AR74"/>
    </sheetView>
  </sheetViews>
  <sheetFormatPr defaultColWidth="11.37890625" defaultRowHeight="15" zeroHeight="false" outlineLevelRow="0" outlineLevelCol="0"/>
  <cols>
    <col collapsed="false" customWidth="true" hidden="false" outlineLevel="0" max="1" min="1" style="1" width="35.25"/>
    <col collapsed="false" customWidth="true" hidden="false" outlineLevel="0" max="37" min="2" style="1" width="12"/>
    <col collapsed="false" customWidth="false" hidden="false" outlineLevel="0" max="38" min="38" style="1" width="11.38"/>
    <col collapsed="false" customWidth="true" hidden="false" outlineLevel="0" max="39" min="39" style="1" width="12.75"/>
    <col collapsed="false" customWidth="true" hidden="false" outlineLevel="0" max="40" min="40" style="1" width="12.38"/>
    <col collapsed="false" customWidth="true" hidden="false" outlineLevel="0" max="42" min="41" style="1" width="12.75"/>
    <col collapsed="false" customWidth="true" hidden="false" outlineLevel="0" max="43" min="43" style="1" width="12.63"/>
    <col collapsed="false" customWidth="true" hidden="false" outlineLevel="0" max="44" min="44" style="1" width="13.74"/>
    <col collapsed="false" customWidth="true" hidden="false" outlineLevel="0" max="48" min="45" style="1" width="12"/>
    <col collapsed="false" customWidth="true" hidden="false" outlineLevel="0" max="49" min="49" style="1" width="11.63"/>
    <col collapsed="false" customWidth="false" hidden="false" outlineLevel="0" max="50" min="50" style="1" width="11.38"/>
    <col collapsed="false" customWidth="true" hidden="false" outlineLevel="0" max="52" min="51" style="1" width="12.75"/>
    <col collapsed="false" customWidth="true" hidden="false" outlineLevel="0" max="54" min="53" style="1" width="12.38"/>
    <col collapsed="false" customWidth="true" hidden="false" outlineLevel="0" max="55" min="55" style="1" width="13.74"/>
    <col collapsed="false" customWidth="true" hidden="false" outlineLevel="0" max="56" min="56" style="1" width="12.38"/>
    <col collapsed="false" customWidth="true" hidden="false" outlineLevel="0" max="58" min="57" style="1" width="11.63"/>
    <col collapsed="false" customWidth="false" hidden="false" outlineLevel="0" max="1024" min="59" style="1" width="11.38"/>
  </cols>
  <sheetData>
    <row r="1" customFormat="false" ht="18.75" hidden="false" customHeight="false" outlineLevel="0" collapsed="false">
      <c r="A1" s="2" t="s">
        <v>0</v>
      </c>
      <c r="AL1" s="2" t="s">
        <v>1</v>
      </c>
      <c r="AT1" s="2" t="s">
        <v>2</v>
      </c>
    </row>
    <row r="3" customFormat="false" ht="18.75" hidden="false" customHeight="false" outlineLevel="0" collapsed="false">
      <c r="A3" s="2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9" t="s">
        <v>28</v>
      </c>
      <c r="AA3" s="9" t="s">
        <v>29</v>
      </c>
      <c r="AB3" s="9" t="s">
        <v>30</v>
      </c>
      <c r="AC3" s="9" t="s">
        <v>31</v>
      </c>
      <c r="AD3" s="9" t="s">
        <v>32</v>
      </c>
      <c r="AE3" s="9" t="s">
        <v>33</v>
      </c>
      <c r="AF3" s="9" t="s">
        <v>34</v>
      </c>
      <c r="AG3" s="9" t="s">
        <v>35</v>
      </c>
      <c r="AH3" s="9" t="s">
        <v>36</v>
      </c>
      <c r="AI3" s="9" t="s">
        <v>37</v>
      </c>
      <c r="AJ3" s="9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41</v>
      </c>
      <c r="AQ3" s="1" t="s">
        <v>43</v>
      </c>
      <c r="AR3" s="1" t="s">
        <v>41</v>
      </c>
      <c r="AT3" s="1" t="s">
        <v>44</v>
      </c>
      <c r="AU3" s="1" t="s">
        <v>45</v>
      </c>
      <c r="AV3" s="1" t="s">
        <v>46</v>
      </c>
    </row>
    <row r="4" customFormat="false" ht="15" hidden="false" customHeight="false" outlineLevel="0" collapsed="false">
      <c r="A4" s="1" t="s">
        <v>47</v>
      </c>
      <c r="B4" s="7" t="n">
        <v>0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9" t="n">
        <v>0</v>
      </c>
      <c r="AA4" s="9" t="n">
        <v>0</v>
      </c>
      <c r="AB4" s="9" t="n">
        <v>0</v>
      </c>
      <c r="AC4" s="10" t="n">
        <v>3.63451333866395E-005</v>
      </c>
      <c r="AD4" s="9" t="n">
        <v>0</v>
      </c>
      <c r="AE4" s="9" t="n">
        <v>0</v>
      </c>
      <c r="AF4" s="9" t="n">
        <v>0</v>
      </c>
      <c r="AG4" s="9" t="n">
        <v>0</v>
      </c>
      <c r="AH4" s="9" t="n">
        <v>0</v>
      </c>
      <c r="AI4" s="9" t="n">
        <v>0</v>
      </c>
      <c r="AJ4" s="9" t="n">
        <v>0</v>
      </c>
      <c r="AL4" s="1" t="s">
        <v>47</v>
      </c>
      <c r="AM4" s="1" t="n">
        <f aca="false">AVERAGE(B4:M4)</f>
        <v>0</v>
      </c>
      <c r="AN4" s="1" t="n">
        <f aca="false">STDEVA(B4:M4)</f>
        <v>0</v>
      </c>
      <c r="AO4" s="1" t="n">
        <f aca="false">AVERAGE(N4:Y4)</f>
        <v>0</v>
      </c>
      <c r="AP4" s="1" t="n">
        <f aca="false">STDEVA(N4:Y4)</f>
        <v>0</v>
      </c>
      <c r="AQ4" s="1" t="n">
        <f aca="false">AVERAGE(Z4:AJ4)</f>
        <v>3.30410303514905E-006</v>
      </c>
      <c r="AR4" s="1" t="n">
        <f aca="false">STDEVA(Z4:AJ4)</f>
        <v>1.09584700362638E-005</v>
      </c>
      <c r="AT4" s="1" t="s">
        <v>48</v>
      </c>
      <c r="AU4" s="4" t="n">
        <v>0.34</v>
      </c>
      <c r="AV4" s="4" t="n">
        <v>0.34</v>
      </c>
    </row>
    <row r="5" customFormat="false" ht="15" hidden="false" customHeight="false" outlineLevel="0" collapsed="false">
      <c r="A5" s="1" t="s">
        <v>49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0.000115842639358695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8" t="n">
        <v>0</v>
      </c>
      <c r="O5" s="11" t="n">
        <v>3.23122657360734E-005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11" t="n">
        <v>2.13768851740612E-005</v>
      </c>
      <c r="Y5" s="8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" t="n">
        <v>0</v>
      </c>
      <c r="AE5" s="9" t="n">
        <v>0</v>
      </c>
      <c r="AF5" s="9" t="n">
        <v>0</v>
      </c>
      <c r="AG5" s="9" t="n">
        <v>0</v>
      </c>
      <c r="AH5" s="9" t="n">
        <v>0</v>
      </c>
      <c r="AI5" s="9" t="n">
        <v>0</v>
      </c>
      <c r="AJ5" s="9" t="n">
        <v>0</v>
      </c>
      <c r="AL5" s="1" t="s">
        <v>49</v>
      </c>
      <c r="AM5" s="1" t="n">
        <f aca="false">AVERAGE(B5:M5)</f>
        <v>9.65355327989125E-006</v>
      </c>
      <c r="AN5" s="1" t="n">
        <f aca="false">STDEVA(B5:M5)</f>
        <v>3.34408895086896E-005</v>
      </c>
      <c r="AO5" s="1" t="n">
        <f aca="false">AVERAGE(N5:Y5)</f>
        <v>4.47409590917788E-006</v>
      </c>
      <c r="AP5" s="1" t="n">
        <f aca="false">STDEVA(N5:Y5)</f>
        <v>1.07061720783742E-005</v>
      </c>
      <c r="AQ5" s="1" t="n">
        <f aca="false">AVERAGE(Z5:AJ5)</f>
        <v>0</v>
      </c>
      <c r="AR5" s="1" t="n">
        <f aca="false">STDEVA(Z5:AJ5)</f>
        <v>0</v>
      </c>
      <c r="AT5" s="4" t="n">
        <v>0.651</v>
      </c>
      <c r="AU5" s="4" t="n">
        <v>0.384</v>
      </c>
      <c r="AV5" s="4" t="n">
        <v>0.186</v>
      </c>
    </row>
    <row r="6" customFormat="false" ht="15" hidden="false" customHeight="false" outlineLevel="0" collapsed="false">
      <c r="A6" s="1" t="s">
        <v>50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11" t="n">
        <v>2.13768851740612E-005</v>
      </c>
      <c r="Y6" s="8" t="n">
        <v>0</v>
      </c>
      <c r="Z6" s="9" t="n">
        <v>0</v>
      </c>
      <c r="AA6" s="9" t="n">
        <v>0</v>
      </c>
      <c r="AB6" s="9" t="n">
        <v>0</v>
      </c>
      <c r="AC6" s="9" t="n">
        <v>0</v>
      </c>
      <c r="AD6" s="9" t="n">
        <v>0</v>
      </c>
      <c r="AE6" s="9" t="n">
        <v>0</v>
      </c>
      <c r="AF6" s="9" t="n">
        <v>0</v>
      </c>
      <c r="AG6" s="9" t="n">
        <v>0</v>
      </c>
      <c r="AH6" s="9" t="n">
        <v>0</v>
      </c>
      <c r="AI6" s="9" t="n">
        <v>0.000100421771440048</v>
      </c>
      <c r="AJ6" s="9" t="n">
        <v>0</v>
      </c>
      <c r="AL6" s="1" t="s">
        <v>50</v>
      </c>
      <c r="AM6" s="1" t="n">
        <f aca="false">AVERAGE(B6:M6)</f>
        <v>0</v>
      </c>
      <c r="AN6" s="1" t="n">
        <f aca="false">STDEVA(B6:M6)</f>
        <v>0</v>
      </c>
      <c r="AO6" s="1" t="n">
        <f aca="false">AVERAGE(N6:Y6)</f>
        <v>1.78140709783843E-006</v>
      </c>
      <c r="AP6" s="1" t="n">
        <f aca="false">STDEVA(N6:Y6)</f>
        <v>6.17097520483998E-006</v>
      </c>
      <c r="AQ6" s="1" t="n">
        <f aca="false">AVERAGE(Z6:AJ6)</f>
        <v>9.12925194909527E-006</v>
      </c>
      <c r="AR6" s="1" t="n">
        <f aca="false">STDEVA(Z6:AJ6)</f>
        <v>3.02783033317697E-005</v>
      </c>
      <c r="AT6" s="1" t="n">
        <v>0.36</v>
      </c>
      <c r="AU6" s="1" t="n">
        <v>0.34</v>
      </c>
      <c r="AV6" s="1" t="n">
        <v>0.95</v>
      </c>
    </row>
    <row r="7" customFormat="false" ht="15" hidden="false" customHeight="false" outlineLevel="0" collapsed="false">
      <c r="A7" s="1" t="s">
        <v>51</v>
      </c>
      <c r="B7" s="7" t="n">
        <v>0</v>
      </c>
      <c r="C7" s="7" t="n">
        <v>0</v>
      </c>
      <c r="D7" s="12" t="n">
        <v>9.94431185361973E-005</v>
      </c>
      <c r="E7" s="7" t="n">
        <v>0</v>
      </c>
      <c r="F7" s="7" t="n">
        <v>0</v>
      </c>
      <c r="G7" s="7" t="n">
        <v>0</v>
      </c>
      <c r="H7" s="7" t="n">
        <v>0.000106202209005947</v>
      </c>
      <c r="I7" s="7" t="n">
        <v>0.000625195373554235</v>
      </c>
      <c r="J7" s="7" t="n">
        <v>0</v>
      </c>
      <c r="K7" s="7" t="n">
        <v>0</v>
      </c>
      <c r="L7" s="12" t="n">
        <v>8.97021887334051E-005</v>
      </c>
      <c r="M7" s="7" t="n">
        <v>0</v>
      </c>
      <c r="N7" s="11" t="n">
        <v>2.09209397686144E-005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11" t="n">
        <v>1.78580995410468E-005</v>
      </c>
      <c r="U7" s="8" t="n">
        <v>0</v>
      </c>
      <c r="V7" s="8" t="n">
        <v>0</v>
      </c>
      <c r="W7" s="8" t="n">
        <v>0</v>
      </c>
      <c r="X7" s="11" t="n">
        <v>6.41306555221838E-005</v>
      </c>
      <c r="Y7" s="8" t="n">
        <v>0</v>
      </c>
      <c r="Z7" s="9" t="n">
        <v>0.000249115639479846</v>
      </c>
      <c r="AA7" s="10" t="n">
        <v>3.02443745463343E-005</v>
      </c>
      <c r="AB7" s="9" t="n">
        <v>0.000202052857027398</v>
      </c>
      <c r="AC7" s="10" t="n">
        <v>1.81725666933197E-005</v>
      </c>
      <c r="AD7" s="9" t="n">
        <v>0</v>
      </c>
      <c r="AE7" s="9" t="n">
        <v>0.000215501759931039</v>
      </c>
      <c r="AF7" s="9" t="n">
        <v>0</v>
      </c>
      <c r="AG7" s="9" t="n">
        <v>0</v>
      </c>
      <c r="AH7" s="10" t="n">
        <v>2.45434910661692E-005</v>
      </c>
      <c r="AI7" s="9" t="n">
        <v>0.000100421771440048</v>
      </c>
      <c r="AJ7" s="10" t="n">
        <v>1.97164770598789E-005</v>
      </c>
      <c r="AL7" s="1" t="s">
        <v>51</v>
      </c>
      <c r="AM7" s="1" t="n">
        <f aca="false">AVERAGE(B7:M7)</f>
        <v>7.67119074858154E-005</v>
      </c>
      <c r="AN7" s="1" t="n">
        <f aca="false">STDEVA(B7:M7)</f>
        <v>0.000178240639126328</v>
      </c>
      <c r="AO7" s="1" t="n">
        <f aca="false">AVERAGE(N7:Y7)</f>
        <v>8.57580790265375E-006</v>
      </c>
      <c r="AP7" s="1" t="n">
        <f aca="false">STDEVA(N7:Y7)</f>
        <v>1.90377726054053E-005</v>
      </c>
      <c r="AQ7" s="1" t="n">
        <f aca="false">AVERAGE(Z7:AJ7)</f>
        <v>7.81608124767303E-005</v>
      </c>
      <c r="AR7" s="1" t="n">
        <f aca="false">STDEVA(Z7:AJ7)</f>
        <v>9.71829962982005E-005</v>
      </c>
      <c r="AT7" s="1" t="n">
        <v>0.40848</v>
      </c>
      <c r="AU7" s="1" t="n">
        <v>0.18142</v>
      </c>
      <c r="AV7" s="1" t="n">
        <v>0.01399</v>
      </c>
    </row>
    <row r="8" customFormat="false" ht="15" hidden="false" customHeight="false" outlineLevel="0" collapsed="false">
      <c r="A8" s="1" t="s">
        <v>52</v>
      </c>
      <c r="B8" s="7" t="n">
        <v>0</v>
      </c>
      <c r="C8" s="12" t="n">
        <v>2.55277869961453E-005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11" t="n">
        <v>2.08407144196903E-005</v>
      </c>
      <c r="V8" s="8" t="n">
        <v>0</v>
      </c>
      <c r="W8" s="8" t="n">
        <v>0</v>
      </c>
      <c r="X8" s="8" t="n">
        <v>0</v>
      </c>
      <c r="Y8" s="8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" t="n">
        <v>0</v>
      </c>
      <c r="AE8" s="9" t="n">
        <v>0</v>
      </c>
      <c r="AF8" s="10" t="n">
        <v>3.15000315000315E-005</v>
      </c>
      <c r="AG8" s="9" t="n">
        <v>0</v>
      </c>
      <c r="AH8" s="9" t="n">
        <v>0</v>
      </c>
      <c r="AI8" s="9" t="n">
        <v>0</v>
      </c>
      <c r="AJ8" s="9" t="n">
        <v>0</v>
      </c>
      <c r="AL8" s="1" t="s">
        <v>52</v>
      </c>
      <c r="AM8" s="1" t="n">
        <f aca="false">AVERAGE(B8:M8)</f>
        <v>2.12731558301211E-006</v>
      </c>
      <c r="AN8" s="1" t="n">
        <f aca="false">STDEVA(B8:M8)</f>
        <v>7.36923734701996E-006</v>
      </c>
      <c r="AO8" s="1" t="n">
        <f aca="false">AVERAGE(N8:Y8)</f>
        <v>1.73672620164086E-006</v>
      </c>
      <c r="AP8" s="1" t="n">
        <f aca="false">STDEVA(N8:Y8)</f>
        <v>6.01619604015616E-006</v>
      </c>
      <c r="AQ8" s="1" t="n">
        <f aca="false">AVERAGE(Z8:AJ8)</f>
        <v>2.86363922727559E-006</v>
      </c>
      <c r="AR8" s="1" t="n">
        <f aca="false">STDEVA(Z8:AJ8)</f>
        <v>9.49761685181641E-006</v>
      </c>
      <c r="AT8" s="1" t="n">
        <v>1</v>
      </c>
      <c r="AU8" s="1" t="n">
        <v>0.95</v>
      </c>
      <c r="AV8" s="1" t="n">
        <v>0.95</v>
      </c>
    </row>
    <row r="9" customFormat="false" ht="21" hidden="false" customHeight="false" outlineLevel="0" collapsed="false">
      <c r="A9" s="5" t="s">
        <v>53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0.000263227165043432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" t="n">
        <v>0</v>
      </c>
      <c r="AE9" s="9" t="n">
        <v>0</v>
      </c>
      <c r="AF9" s="9" t="n">
        <v>0</v>
      </c>
      <c r="AG9" s="9" t="n">
        <v>0</v>
      </c>
      <c r="AH9" s="9" t="n">
        <v>0</v>
      </c>
      <c r="AI9" s="9" t="n">
        <v>0</v>
      </c>
      <c r="AJ9" s="9" t="n">
        <v>0</v>
      </c>
      <c r="AL9" s="1" t="s">
        <v>54</v>
      </c>
      <c r="AM9" s="1" t="n">
        <f aca="false">AVERAGE(B9:M9)</f>
        <v>2.19355970869527E-005</v>
      </c>
      <c r="AN9" s="1" t="n">
        <f aca="false">STDEVA(B9:M9)</f>
        <v>7.59871372979237E-005</v>
      </c>
      <c r="AO9" s="1" t="n">
        <f aca="false">AVERAGE(N9:Y9)</f>
        <v>0</v>
      </c>
      <c r="AP9" s="1" t="n">
        <f aca="false">STDEVA(N9:Y9)</f>
        <v>0</v>
      </c>
      <c r="AQ9" s="1" t="n">
        <f aca="false">AVERAGE(Z9:AJ9)</f>
        <v>0</v>
      </c>
      <c r="AR9" s="1" t="n">
        <f aca="false">STDEVA(Z9:AJ9)</f>
        <v>0</v>
      </c>
      <c r="AT9" s="1" t="n">
        <v>0.36</v>
      </c>
      <c r="AU9" s="1" t="n">
        <v>0.38</v>
      </c>
      <c r="AV9" s="1" t="s">
        <v>48</v>
      </c>
    </row>
    <row r="10" customFormat="false" ht="15" hidden="false" customHeight="false" outlineLevel="0" collapsed="false">
      <c r="A10" s="1" t="s">
        <v>55</v>
      </c>
      <c r="B10" s="7" t="n">
        <v>0.000125341555739389</v>
      </c>
      <c r="C10" s="7" t="n">
        <v>0.000102111147984581</v>
      </c>
      <c r="D10" s="12" t="n">
        <v>9.94431185361973E-005</v>
      </c>
      <c r="E10" s="7" t="n">
        <v>0</v>
      </c>
      <c r="F10" s="7" t="n">
        <v>0.000162179695102173</v>
      </c>
      <c r="G10" s="7" t="n">
        <v>0.00746268656716417</v>
      </c>
      <c r="H10" s="7" t="n">
        <v>0.000318606627017842</v>
      </c>
      <c r="I10" s="7" t="n">
        <v>0.00270917995206835</v>
      </c>
      <c r="J10" s="7" t="n">
        <v>0</v>
      </c>
      <c r="K10" s="7" t="n">
        <v>0</v>
      </c>
      <c r="L10" s="7" t="n">
        <v>0</v>
      </c>
      <c r="M10" s="7" t="n">
        <v>0</v>
      </c>
      <c r="N10" s="8" t="n">
        <v>0.000104604698843072</v>
      </c>
      <c r="O10" s="11" t="n">
        <v>3.23122657360734E-005</v>
      </c>
      <c r="P10" s="8" t="n">
        <v>0</v>
      </c>
      <c r="Q10" s="8" t="n">
        <v>0</v>
      </c>
      <c r="R10" s="8" t="n">
        <v>0</v>
      </c>
      <c r="S10" s="8" t="n">
        <v>0</v>
      </c>
      <c r="T10" s="11" t="n">
        <v>1.78580995410468E-005</v>
      </c>
      <c r="U10" s="8" t="n">
        <v>0.000104203572098451</v>
      </c>
      <c r="V10" s="11" t="n">
        <v>2.58504808189432E-005</v>
      </c>
      <c r="W10" s="8" t="n">
        <v>0</v>
      </c>
      <c r="X10" s="11" t="n">
        <v>3.20653277610919E-005</v>
      </c>
      <c r="Y10" s="8" t="n">
        <v>0</v>
      </c>
      <c r="Z10" s="9" t="n">
        <v>0.000348761895271785</v>
      </c>
      <c r="AA10" s="9" t="n">
        <v>0</v>
      </c>
      <c r="AB10" s="9" t="n">
        <v>0.000484926856865756</v>
      </c>
      <c r="AC10" s="9" t="n">
        <v>0</v>
      </c>
      <c r="AD10" s="9" t="n">
        <v>0</v>
      </c>
      <c r="AE10" s="9" t="n">
        <v>0.000143667839954026</v>
      </c>
      <c r="AF10" s="10" t="n">
        <v>3.15000315000315E-005</v>
      </c>
      <c r="AG10" s="9" t="n">
        <v>0</v>
      </c>
      <c r="AH10" s="9" t="n">
        <v>0</v>
      </c>
      <c r="AI10" s="9" t="n">
        <v>0</v>
      </c>
      <c r="AJ10" s="10" t="n">
        <v>9.85823852993947E-005</v>
      </c>
      <c r="AL10" s="1" t="s">
        <v>55</v>
      </c>
      <c r="AM10" s="1" t="n">
        <f aca="false">AVERAGE(B10:M10)</f>
        <v>0.000914962388634392</v>
      </c>
      <c r="AN10" s="1" t="n">
        <f aca="false">STDEVA(B10:M10)</f>
        <v>0.00219812546798982</v>
      </c>
      <c r="AO10" s="1" t="n">
        <f aca="false">AVERAGE(N10:Y10)</f>
        <v>2.64078703998899E-005</v>
      </c>
      <c r="AP10" s="1" t="n">
        <f aca="false">STDEVA(N10:Y10)</f>
        <v>3.87197939380454E-005</v>
      </c>
      <c r="AQ10" s="1" t="n">
        <f aca="false">AVERAGE(Z10:AJ10)</f>
        <v>0.000100676273535545</v>
      </c>
      <c r="AR10" s="1" t="n">
        <f aca="false">STDEVA(Z10:AJ10)</f>
        <v>0.000166327168686629</v>
      </c>
      <c r="AT10" s="1" t="n">
        <v>0.17194</v>
      </c>
      <c r="AU10" s="1" t="n">
        <v>0.41514</v>
      </c>
      <c r="AV10" s="1" t="n">
        <v>0.71489</v>
      </c>
    </row>
    <row r="11" customFormat="false" ht="15" hidden="false" customHeight="false" outlineLevel="0" collapsed="false">
      <c r="A11" s="1" t="s">
        <v>56</v>
      </c>
      <c r="B11" s="7" t="n">
        <v>0</v>
      </c>
      <c r="C11" s="12" t="n">
        <v>5.10555739922906E-005</v>
      </c>
      <c r="D11" s="12" t="n">
        <v>3.31477061787324E-005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12" t="n">
        <v>8.97021887334051E-005</v>
      </c>
      <c r="M11" s="7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11" t="n">
        <v>1.78580995410468E-005</v>
      </c>
      <c r="U11" s="11" t="n">
        <v>4.16814288393806E-005</v>
      </c>
      <c r="V11" s="11" t="n">
        <v>2.58504808189432E-005</v>
      </c>
      <c r="W11" s="8" t="n">
        <v>0</v>
      </c>
      <c r="X11" s="11" t="n">
        <v>1.06884425870306E-005</v>
      </c>
      <c r="Y11" s="8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" t="n">
        <v>0</v>
      </c>
      <c r="AE11" s="9" t="n">
        <v>0</v>
      </c>
      <c r="AF11" s="9" t="n">
        <v>0</v>
      </c>
      <c r="AG11" s="9" t="n">
        <v>0</v>
      </c>
      <c r="AH11" s="9" t="n">
        <v>0</v>
      </c>
      <c r="AI11" s="9" t="n">
        <v>0</v>
      </c>
      <c r="AJ11" s="9" t="n">
        <v>0</v>
      </c>
      <c r="AL11" s="1" t="s">
        <v>56</v>
      </c>
      <c r="AM11" s="1" t="n">
        <f aca="false">AVERAGE(B11:M11)</f>
        <v>1.44921224087023E-005</v>
      </c>
      <c r="AN11" s="1" t="n">
        <f aca="false">STDEVA(B11:M11)</f>
        <v>2.89696791039615E-005</v>
      </c>
      <c r="AO11" s="1" t="n">
        <f aca="false">AVERAGE(N11:Y11)</f>
        <v>8.00653764886677E-006</v>
      </c>
      <c r="AP11" s="1" t="n">
        <f aca="false">STDEVA(N11:Y11)</f>
        <v>1.37162400471599E-005</v>
      </c>
      <c r="AQ11" s="1" t="n">
        <f aca="false">AVERAGE(Z11:AJ11)</f>
        <v>0</v>
      </c>
      <c r="AR11" s="1" t="n">
        <f aca="false">STDEVA(Z11:AJ11)</f>
        <v>0</v>
      </c>
      <c r="AT11" s="1" t="n">
        <v>0.971</v>
      </c>
      <c r="AU11" s="1" t="n">
        <v>0.093</v>
      </c>
      <c r="AV11" s="1" t="n">
        <v>0.045</v>
      </c>
    </row>
    <row r="12" customFormat="false" ht="15" hidden="false" customHeight="false" outlineLevel="0" collapsed="false">
      <c r="A12" s="1" t="s">
        <v>57</v>
      </c>
      <c r="B12" s="12" t="n">
        <v>2.50683111478779E-005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0.000208398457851411</v>
      </c>
      <c r="J12" s="7" t="n">
        <v>0</v>
      </c>
      <c r="K12" s="7" t="n">
        <v>0</v>
      </c>
      <c r="L12" s="7" t="n">
        <v>0</v>
      </c>
      <c r="M12" s="7" t="n">
        <v>0</v>
      </c>
      <c r="N12" s="11" t="n">
        <v>1.04604698843072E-005</v>
      </c>
      <c r="O12" s="8" t="n">
        <v>0</v>
      </c>
      <c r="P12" s="8" t="n">
        <v>0</v>
      </c>
      <c r="Q12" s="8" t="n">
        <v>0</v>
      </c>
      <c r="R12" s="8" t="n">
        <v>0</v>
      </c>
      <c r="S12" s="11" t="n">
        <v>2.02208112589477E-005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9" t="n">
        <v>0.000149469383687907</v>
      </c>
      <c r="AA12" s="9" t="n">
        <v>0</v>
      </c>
      <c r="AB12" s="9" t="n">
        <v>0.000323284571243837</v>
      </c>
      <c r="AC12" s="9" t="n">
        <v>0</v>
      </c>
      <c r="AD12" s="9" t="n">
        <v>0</v>
      </c>
      <c r="AE12" s="9" t="n">
        <v>0</v>
      </c>
      <c r="AF12" s="9" t="n">
        <v>0</v>
      </c>
      <c r="AG12" s="9" t="n">
        <v>0</v>
      </c>
      <c r="AH12" s="9" t="n">
        <v>0</v>
      </c>
      <c r="AI12" s="9" t="n">
        <v>0</v>
      </c>
      <c r="AJ12" s="9" t="n">
        <v>0.000138015339419152</v>
      </c>
      <c r="AL12" s="1" t="s">
        <v>57</v>
      </c>
      <c r="AM12" s="1" t="n">
        <f aca="false">AVERAGE(B12:M12)</f>
        <v>1.94555640832741E-005</v>
      </c>
      <c r="AN12" s="1" t="n">
        <f aca="false">STDEVA(B12:M12)</f>
        <v>5.99364131036707E-005</v>
      </c>
      <c r="AO12" s="1" t="n">
        <f aca="false">AVERAGE(N12:Y12)</f>
        <v>2.55677342860458E-006</v>
      </c>
      <c r="AP12" s="1" t="n">
        <f aca="false">STDEVA(N12:Y12)</f>
        <v>6.32353147729583E-006</v>
      </c>
      <c r="AQ12" s="1" t="n">
        <f aca="false">AVERAGE(Z12:AJ12)</f>
        <v>5.55244813046269E-005</v>
      </c>
      <c r="AR12" s="1" t="n">
        <f aca="false">STDEVA(Z12:AJ12)</f>
        <v>0.000105825137048676</v>
      </c>
      <c r="AT12" s="1" t="n">
        <v>0.894</v>
      </c>
      <c r="AU12" s="1" t="n">
        <v>0.523</v>
      </c>
      <c r="AV12" s="1" t="n">
        <v>0.418</v>
      </c>
    </row>
    <row r="13" customFormat="false" ht="15" hidden="false" customHeight="false" outlineLevel="0" collapsed="false">
      <c r="A13" s="1" t="s">
        <v>58</v>
      </c>
      <c r="B13" s="7" t="n">
        <v>0</v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9" t="n">
        <v>0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0</v>
      </c>
      <c r="AG13" s="9" t="n">
        <v>0</v>
      </c>
      <c r="AH13" s="10" t="n">
        <v>2.45434910661692E-005</v>
      </c>
      <c r="AI13" s="9" t="n">
        <v>0</v>
      </c>
      <c r="AJ13" s="9" t="n">
        <v>0</v>
      </c>
      <c r="AL13" s="1" t="s">
        <v>58</v>
      </c>
      <c r="AM13" s="1" t="n">
        <f aca="false">AVERAGE(B13:M13)</f>
        <v>0</v>
      </c>
      <c r="AN13" s="1" t="n">
        <f aca="false">STDEVA(B13:M13)</f>
        <v>0</v>
      </c>
      <c r="AO13" s="1" t="n">
        <f aca="false">AVERAGE(N13:Y13)</f>
        <v>0</v>
      </c>
      <c r="AP13" s="1" t="n">
        <f aca="false">STDEVA(N13:Y13)</f>
        <v>0</v>
      </c>
      <c r="AQ13" s="1" t="n">
        <f aca="false">AVERAGE(Z13:AJ13)</f>
        <v>2.23122646056084E-006</v>
      </c>
      <c r="AR13" s="1" t="n">
        <f aca="false">STDEVA(Z13:AJ13)</f>
        <v>7.400140991993E-006</v>
      </c>
      <c r="AT13" s="1" t="s">
        <v>48</v>
      </c>
      <c r="AU13" s="1" t="n">
        <v>0.338</v>
      </c>
      <c r="AV13" s="1" t="n">
        <v>0.338</v>
      </c>
    </row>
    <row r="14" customFormat="false" ht="15" hidden="false" customHeight="false" outlineLevel="0" collapsed="false">
      <c r="A14" s="1" t="s">
        <v>59</v>
      </c>
      <c r="B14" s="7" t="n">
        <v>0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0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0</v>
      </c>
      <c r="AL14" s="1" t="s">
        <v>59</v>
      </c>
      <c r="AM14" s="1" t="n">
        <f aca="false">AVERAGE(B14:M14)</f>
        <v>0</v>
      </c>
      <c r="AN14" s="1" t="n">
        <f aca="false">STDEVA(B14:M14)</f>
        <v>0</v>
      </c>
      <c r="AO14" s="1" t="n">
        <f aca="false">AVERAGE(N14:Y14)</f>
        <v>0</v>
      </c>
      <c r="AP14" s="1" t="n">
        <f aca="false">STDEVA(N14:Y14)</f>
        <v>0</v>
      </c>
      <c r="AQ14" s="1" t="n">
        <f aca="false">AVERAGE(Z14:AJ14)</f>
        <v>0</v>
      </c>
      <c r="AR14" s="1" t="n">
        <f aca="false">STDEVA(Z14:AJ14)</f>
        <v>0</v>
      </c>
      <c r="AT14" s="1" t="s">
        <v>48</v>
      </c>
      <c r="AU14" s="1" t="s">
        <v>48</v>
      </c>
      <c r="AV14" s="1" t="s">
        <v>48</v>
      </c>
    </row>
    <row r="15" customFormat="false" ht="15" hidden="false" customHeight="false" outlineLevel="0" collapsed="false">
      <c r="A15" s="1" t="s">
        <v>60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0.000106202209005947</v>
      </c>
      <c r="I15" s="7" t="n">
        <v>0.000104199228925705</v>
      </c>
      <c r="J15" s="7" t="n">
        <v>0</v>
      </c>
      <c r="K15" s="7" t="n">
        <v>0</v>
      </c>
      <c r="L15" s="7" t="n">
        <v>0</v>
      </c>
      <c r="M15" s="7" t="n">
        <v>0</v>
      </c>
      <c r="N15" s="11" t="n">
        <v>1.04604698843072E-005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  <c r="X15" s="8" t="n">
        <v>0</v>
      </c>
      <c r="Y15" s="8" t="n">
        <v>0</v>
      </c>
      <c r="Z15" s="10" t="n">
        <v>4.98231278959693E-005</v>
      </c>
      <c r="AA15" s="9" t="n">
        <v>0</v>
      </c>
      <c r="AB15" s="10" t="n">
        <v>8.08211428109593E-005</v>
      </c>
      <c r="AC15" s="9" t="n">
        <v>0</v>
      </c>
      <c r="AD15" s="9" t="n">
        <v>0</v>
      </c>
      <c r="AE15" s="9" t="n">
        <v>0</v>
      </c>
      <c r="AF15" s="9" t="n">
        <v>0</v>
      </c>
      <c r="AG15" s="9" t="n">
        <v>0</v>
      </c>
      <c r="AH15" s="9" t="n">
        <v>0</v>
      </c>
      <c r="AI15" s="9" t="n">
        <v>0</v>
      </c>
      <c r="AJ15" s="9" t="n">
        <v>0</v>
      </c>
      <c r="AL15" s="1" t="s">
        <v>60</v>
      </c>
      <c r="AM15" s="1" t="n">
        <f aca="false">AVERAGE(B15:M15)</f>
        <v>1.7533453160971E-005</v>
      </c>
      <c r="AN15" s="1" t="n">
        <f aca="false">STDEVA(B15:M15)</f>
        <v>4.0951550919103E-005</v>
      </c>
      <c r="AO15" s="1" t="n">
        <f aca="false">AVERAGE(N15:Y15)</f>
        <v>8.71705823692267E-007</v>
      </c>
      <c r="AP15" s="1" t="n">
        <f aca="false">STDEVA(N15:Y15)</f>
        <v>3.01967755177737E-006</v>
      </c>
      <c r="AQ15" s="1" t="n">
        <f aca="false">AVERAGE(Z15:AJ15)</f>
        <v>1.18767518824481E-005</v>
      </c>
      <c r="AR15" s="1" t="n">
        <f aca="false">STDEVA(Z15:AJ15)</f>
        <v>2.73180738899323E-005</v>
      </c>
      <c r="AT15" s="1" t="n">
        <v>0.514</v>
      </c>
      <c r="AU15" s="1" t="n">
        <v>0.963</v>
      </c>
      <c r="AV15" s="1" t="n">
        <v>0.462</v>
      </c>
      <c r="BD15" s="3"/>
    </row>
    <row r="16" customFormat="false" ht="15" hidden="false" customHeight="false" outlineLevel="0" collapsed="false">
      <c r="A16" s="1" t="s">
        <v>61</v>
      </c>
      <c r="B16" s="12" t="n">
        <v>2.50683111478779E-005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0.000104199228925705</v>
      </c>
      <c r="J16" s="7" t="n">
        <v>0</v>
      </c>
      <c r="K16" s="7" t="n">
        <v>0</v>
      </c>
      <c r="L16" s="7" t="n">
        <v>0</v>
      </c>
      <c r="M16" s="7" t="n">
        <v>0</v>
      </c>
      <c r="N16" s="11" t="n">
        <v>1.04604698843072E-005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  <c r="U16" s="11" t="n">
        <v>2.08407144196903E-005</v>
      </c>
      <c r="V16" s="8" t="n">
        <v>0</v>
      </c>
      <c r="W16" s="8" t="n">
        <v>0</v>
      </c>
      <c r="X16" s="8" t="n">
        <v>0</v>
      </c>
      <c r="Y16" s="8" t="n">
        <v>0</v>
      </c>
      <c r="Z16" s="9" t="n">
        <v>0</v>
      </c>
      <c r="AA16" s="9" t="n">
        <v>0</v>
      </c>
      <c r="AB16" s="9" t="n">
        <v>0</v>
      </c>
      <c r="AC16" s="9" t="n">
        <v>0</v>
      </c>
      <c r="AD16" s="9" t="n">
        <v>0</v>
      </c>
      <c r="AE16" s="9" t="n">
        <v>0</v>
      </c>
      <c r="AF16" s="9" t="n">
        <v>0</v>
      </c>
      <c r="AG16" s="9" t="n">
        <v>0</v>
      </c>
      <c r="AH16" s="9" t="n">
        <v>0</v>
      </c>
      <c r="AI16" s="9" t="n">
        <v>0</v>
      </c>
      <c r="AJ16" s="9" t="n">
        <v>0</v>
      </c>
      <c r="AL16" s="1" t="s">
        <v>61</v>
      </c>
      <c r="AM16" s="1" t="n">
        <f aca="false">AVERAGE(B16:M16)</f>
        <v>1.07722950061319E-005</v>
      </c>
      <c r="AN16" s="1" t="n">
        <f aca="false">STDEVA(B16:M16)</f>
        <v>3.02916001800209E-005</v>
      </c>
      <c r="AO16" s="1" t="n">
        <f aca="false">AVERAGE(N16:Y16)</f>
        <v>2.60843202533313E-006</v>
      </c>
      <c r="AP16" s="1" t="n">
        <f aca="false">STDEVA(N16:Y16)</f>
        <v>6.48151073967807E-006</v>
      </c>
      <c r="AQ16" s="1" t="n">
        <f aca="false">AVERAGE(Z16:AJ16)</f>
        <v>0</v>
      </c>
      <c r="AR16" s="1" t="n">
        <f aca="false">STDEVA(Z16:AJ16)</f>
        <v>0</v>
      </c>
      <c r="AT16" s="1" t="n">
        <v>0.89</v>
      </c>
      <c r="AU16" s="1" t="n">
        <v>0.19</v>
      </c>
      <c r="AV16" s="1" t="n">
        <v>0.19</v>
      </c>
    </row>
    <row r="17" customFormat="false" ht="15" hidden="false" customHeight="false" outlineLevel="0" collapsed="false">
      <c r="A17" s="1" t="s">
        <v>62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  <c r="X17" s="8" t="n">
        <v>0</v>
      </c>
      <c r="Y17" s="8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0</v>
      </c>
      <c r="AG17" s="9" t="n">
        <v>0</v>
      </c>
      <c r="AH17" s="9" t="n">
        <v>0</v>
      </c>
      <c r="AI17" s="9" t="n">
        <v>0</v>
      </c>
      <c r="AJ17" s="9" t="n">
        <v>0</v>
      </c>
      <c r="AL17" s="1" t="s">
        <v>62</v>
      </c>
      <c r="AM17" s="1" t="n">
        <f aca="false">AVERAGE(B17:M17)</f>
        <v>0</v>
      </c>
      <c r="AN17" s="1" t="n">
        <f aca="false">STDEVA(B17:M17)</f>
        <v>0</v>
      </c>
      <c r="AO17" s="1" t="n">
        <f aca="false">AVERAGE(N17:Y17)</f>
        <v>0</v>
      </c>
      <c r="AP17" s="1" t="n">
        <f aca="false">STDEVA(N17:Y17)</f>
        <v>0</v>
      </c>
      <c r="AQ17" s="1" t="n">
        <f aca="false">AVERAGE(Z17:AJ17)</f>
        <v>0</v>
      </c>
      <c r="AR17" s="1" t="n">
        <f aca="false">STDEVA(Z17:AJ17)</f>
        <v>0</v>
      </c>
      <c r="AT17" s="1" t="s">
        <v>48</v>
      </c>
      <c r="AU17" s="1" t="s">
        <v>48</v>
      </c>
      <c r="AV17" s="1" t="s">
        <v>48</v>
      </c>
    </row>
    <row r="18" customFormat="false" ht="15" hidden="false" customHeight="false" outlineLevel="0" collapsed="false">
      <c r="A18" s="1" t="s">
        <v>63</v>
      </c>
      <c r="B18" s="7" t="n">
        <v>0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0</v>
      </c>
      <c r="AG18" s="9" t="n">
        <v>0</v>
      </c>
      <c r="AH18" s="9" t="n">
        <v>0</v>
      </c>
      <c r="AI18" s="9" t="n">
        <v>0</v>
      </c>
      <c r="AJ18" s="9" t="n">
        <v>0</v>
      </c>
      <c r="AL18" s="1" t="s">
        <v>63</v>
      </c>
      <c r="AM18" s="1" t="n">
        <f aca="false">AVERAGE(B18:M18)</f>
        <v>0</v>
      </c>
      <c r="AN18" s="1" t="n">
        <f aca="false">STDEVA(B18:M18)</f>
        <v>0</v>
      </c>
      <c r="AO18" s="1" t="n">
        <f aca="false">AVERAGE(N18:Y18)</f>
        <v>0</v>
      </c>
      <c r="AP18" s="1" t="n">
        <f aca="false">STDEVA(N18:Y18)</f>
        <v>0</v>
      </c>
      <c r="AQ18" s="1" t="n">
        <f aca="false">AVERAGE(Z18:AJ18)</f>
        <v>0</v>
      </c>
      <c r="AR18" s="1" t="n">
        <f aca="false">STDEVA(Z18:AJ18)</f>
        <v>0</v>
      </c>
      <c r="AT18" s="1" t="s">
        <v>48</v>
      </c>
      <c r="AU18" s="1" t="s">
        <v>48</v>
      </c>
      <c r="AV18" s="1" t="s">
        <v>48</v>
      </c>
    </row>
    <row r="19" customFormat="false" ht="15" hidden="false" customHeight="false" outlineLevel="0" collapsed="false">
      <c r="A19" s="1" t="s">
        <v>64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  <c r="X19" s="8" t="n">
        <v>0</v>
      </c>
      <c r="Y19" s="8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0</v>
      </c>
      <c r="AG19" s="9" t="n">
        <v>0</v>
      </c>
      <c r="AH19" s="9" t="n">
        <v>0</v>
      </c>
      <c r="AI19" s="9" t="n">
        <v>0</v>
      </c>
      <c r="AJ19" s="9" t="n">
        <v>0</v>
      </c>
      <c r="AL19" s="1" t="s">
        <v>64</v>
      </c>
      <c r="AM19" s="1" t="n">
        <f aca="false">AVERAGE(B19:M19)</f>
        <v>0</v>
      </c>
      <c r="AN19" s="1" t="n">
        <f aca="false">STDEVA(B19:M19)</f>
        <v>0</v>
      </c>
      <c r="AO19" s="1" t="n">
        <f aca="false">AVERAGE(N19:Y19)</f>
        <v>0</v>
      </c>
      <c r="AP19" s="1" t="n">
        <f aca="false">STDEVA(N19:Y19)</f>
        <v>0</v>
      </c>
      <c r="AQ19" s="1" t="n">
        <f aca="false">AVERAGE(Z19:AJ19)</f>
        <v>0</v>
      </c>
      <c r="AR19" s="1" t="n">
        <f aca="false">STDEVA(Z19:AJ19)</f>
        <v>0</v>
      </c>
      <c r="AT19" s="1" t="s">
        <v>48</v>
      </c>
      <c r="AU19" s="1" t="s">
        <v>48</v>
      </c>
      <c r="AV19" s="1" t="s">
        <v>48</v>
      </c>
    </row>
    <row r="20" customFormat="false" ht="15" hidden="false" customHeight="false" outlineLevel="0" collapsed="false">
      <c r="A20" s="1" t="s">
        <v>65</v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8" t="n">
        <v>0</v>
      </c>
      <c r="Z20" s="10" t="n">
        <v>4.98231278959693E-005</v>
      </c>
      <c r="AA20" s="9" t="n">
        <v>0.000241954996370675</v>
      </c>
      <c r="AB20" s="9" t="n">
        <v>0</v>
      </c>
      <c r="AC20" s="9" t="n">
        <v>0</v>
      </c>
      <c r="AD20" s="9" t="n">
        <v>0</v>
      </c>
      <c r="AE20" s="9" t="n">
        <v>0</v>
      </c>
      <c r="AF20" s="10" t="n">
        <v>9.45000945000945E-005</v>
      </c>
      <c r="AG20" s="9" t="n">
        <v>0</v>
      </c>
      <c r="AH20" s="9" t="n">
        <v>0</v>
      </c>
      <c r="AI20" s="9" t="n">
        <v>0</v>
      </c>
      <c r="AJ20" s="9" t="n">
        <v>0</v>
      </c>
      <c r="AL20" s="1" t="s">
        <v>65</v>
      </c>
      <c r="AM20" s="1" t="n">
        <f aca="false">AVERAGE(B20:M20)</f>
        <v>0</v>
      </c>
      <c r="AN20" s="1" t="n">
        <f aca="false">STDEVA(B20:M20)</f>
        <v>0</v>
      </c>
      <c r="AO20" s="1" t="n">
        <f aca="false">AVERAGE(N20:Y20)</f>
        <v>0</v>
      </c>
      <c r="AP20" s="1" t="n">
        <f aca="false">STDEVA(N20:Y20)</f>
        <v>0</v>
      </c>
      <c r="AQ20" s="1" t="n">
        <f aca="false">AVERAGE(Z20:AJ20)</f>
        <v>3.51162017060672E-005</v>
      </c>
      <c r="AR20" s="1" t="n">
        <f aca="false">STDEVA(Z20:AJ20)</f>
        <v>7.50934140639012E-005</v>
      </c>
      <c r="AT20" s="1" t="s">
        <v>48</v>
      </c>
      <c r="AU20" s="1" t="n">
        <v>0.066</v>
      </c>
      <c r="AV20" s="1" t="n">
        <v>0.066</v>
      </c>
      <c r="BD20" s="3"/>
    </row>
    <row r="21" customFormat="false" ht="15" hidden="false" customHeight="false" outlineLevel="0" collapsed="false">
      <c r="A21" s="1" t="s">
        <v>66</v>
      </c>
      <c r="B21" s="7" t="n">
        <v>0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0</v>
      </c>
      <c r="V21" s="8" t="n">
        <v>0</v>
      </c>
      <c r="W21" s="8" t="n">
        <v>0</v>
      </c>
      <c r="X21" s="8" t="n">
        <v>0</v>
      </c>
      <c r="Y21" s="8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0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L21" s="1" t="s">
        <v>66</v>
      </c>
      <c r="AM21" s="1" t="n">
        <f aca="false">AVERAGE(B21:M21)</f>
        <v>0</v>
      </c>
      <c r="AN21" s="1" t="n">
        <f aca="false">STDEVA(B21:M21)</f>
        <v>0</v>
      </c>
      <c r="AO21" s="1" t="n">
        <f aca="false">AVERAGE(N21:Y21)</f>
        <v>0</v>
      </c>
      <c r="AP21" s="1" t="n">
        <f aca="false">STDEVA(N21:Y21)</f>
        <v>0</v>
      </c>
      <c r="AQ21" s="1" t="n">
        <f aca="false">AVERAGE(Z21:AJ21)</f>
        <v>0</v>
      </c>
      <c r="AR21" s="1" t="n">
        <f aca="false">STDEVA(Z21:AJ21)</f>
        <v>0</v>
      </c>
      <c r="AT21" s="1" t="s">
        <v>48</v>
      </c>
      <c r="AU21" s="1" t="s">
        <v>48</v>
      </c>
      <c r="AV21" s="1" t="s">
        <v>48</v>
      </c>
    </row>
    <row r="22" customFormat="false" ht="15" hidden="false" customHeight="false" outlineLevel="0" collapsed="false">
      <c r="A22" s="1" t="s">
        <v>67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0.000312597686777117</v>
      </c>
      <c r="J22" s="7" t="n">
        <v>0.000144383482529598</v>
      </c>
      <c r="K22" s="7" t="n">
        <v>0</v>
      </c>
      <c r="L22" s="7" t="n">
        <v>0</v>
      </c>
      <c r="M22" s="7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0.000514271020827976</v>
      </c>
      <c r="X22" s="11" t="n">
        <v>2.13768851740612E-005</v>
      </c>
      <c r="Y22" s="8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" t="n">
        <v>0.000148290946837695</v>
      </c>
      <c r="AE22" s="9" t="n">
        <v>0</v>
      </c>
      <c r="AF22" s="9" t="n">
        <v>0</v>
      </c>
      <c r="AG22" s="9" t="n">
        <v>0</v>
      </c>
      <c r="AH22" s="9" t="n">
        <v>0</v>
      </c>
      <c r="AI22" s="9" t="n">
        <v>0</v>
      </c>
      <c r="AJ22" s="9" t="n">
        <v>0</v>
      </c>
      <c r="AL22" s="1" t="s">
        <v>67</v>
      </c>
      <c r="AM22" s="1" t="n">
        <f aca="false">AVERAGE(B22:M22)</f>
        <v>3.80817641088929E-005</v>
      </c>
      <c r="AN22" s="1" t="n">
        <f aca="false">STDEVA(B22:M22)</f>
        <v>9.58982674571126E-005</v>
      </c>
      <c r="AO22" s="1" t="n">
        <f aca="false">AVERAGE(N22:Y22)</f>
        <v>4.46373255001698E-005</v>
      </c>
      <c r="AP22" s="1" t="n">
        <f aca="false">STDEVA(N22:Y22)</f>
        <v>0.000148023881411534</v>
      </c>
      <c r="AQ22" s="1" t="n">
        <f aca="false">AVERAGE(Z22:AJ22)</f>
        <v>1.34809951670632E-005</v>
      </c>
      <c r="AR22" s="1" t="n">
        <f aca="false">STDEVA(Z22:AJ22)</f>
        <v>4.47114027697431E-005</v>
      </c>
      <c r="AT22" s="1" t="n">
        <v>1</v>
      </c>
      <c r="AU22" s="1" t="n">
        <v>0.64</v>
      </c>
      <c r="AV22" s="1" t="n">
        <v>0.64</v>
      </c>
    </row>
    <row r="23" customFormat="false" ht="15" hidden="false" customHeight="false" outlineLevel="0" collapsed="false">
      <c r="A23" s="1" t="s">
        <v>68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0</v>
      </c>
      <c r="V23" s="8" t="n">
        <v>0</v>
      </c>
      <c r="W23" s="8" t="n">
        <v>0</v>
      </c>
      <c r="X23" s="8" t="n">
        <v>0</v>
      </c>
      <c r="Y23" s="8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L23" s="1" t="s">
        <v>68</v>
      </c>
      <c r="AM23" s="1" t="n">
        <f aca="false">AVERAGE(B23:M23)</f>
        <v>0</v>
      </c>
      <c r="AN23" s="1" t="n">
        <f aca="false">STDEVA(B23:M23)</f>
        <v>0</v>
      </c>
      <c r="AO23" s="1" t="n">
        <f aca="false">AVERAGE(N23:Y23)</f>
        <v>0</v>
      </c>
      <c r="AP23" s="1" t="n">
        <f aca="false">STDEVA(N23:Y23)</f>
        <v>0</v>
      </c>
      <c r="AQ23" s="1" t="n">
        <f aca="false">AVERAGE(Z23:AJ23)</f>
        <v>0</v>
      </c>
      <c r="AR23" s="1" t="n">
        <f aca="false">STDEVA(Z23:AJ23)</f>
        <v>0</v>
      </c>
      <c r="AT23" s="1" t="s">
        <v>48</v>
      </c>
      <c r="AU23" s="1" t="s">
        <v>48</v>
      </c>
      <c r="AV23" s="1" t="s">
        <v>48</v>
      </c>
    </row>
    <row r="24" customFormat="false" ht="15" hidden="false" customHeight="false" outlineLevel="0" collapsed="false">
      <c r="A24" s="1" t="s">
        <v>69</v>
      </c>
      <c r="B24" s="7" t="n">
        <v>0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  <c r="X24" s="8" t="n">
        <v>0</v>
      </c>
      <c r="Y24" s="8" t="n">
        <v>0</v>
      </c>
      <c r="Z24" s="9" t="n">
        <v>0</v>
      </c>
      <c r="AA24" s="9" t="n">
        <v>0</v>
      </c>
      <c r="AB24" s="9" t="n">
        <v>0</v>
      </c>
      <c r="AC24" s="10" t="n">
        <v>1.81725666933197E-005</v>
      </c>
      <c r="AD24" s="9" t="n">
        <v>0</v>
      </c>
      <c r="AE24" s="10" t="n">
        <v>7.18339199770131E-005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L24" s="1" t="s">
        <v>69</v>
      </c>
      <c r="AM24" s="1" t="n">
        <f aca="false">AVERAGE(B24:M24)</f>
        <v>0</v>
      </c>
      <c r="AN24" s="1" t="n">
        <f aca="false">STDEVA(B24:M24)</f>
        <v>0</v>
      </c>
      <c r="AO24" s="1" t="n">
        <f aca="false">AVERAGE(N24:Y24)</f>
        <v>0</v>
      </c>
      <c r="AP24" s="1" t="n">
        <f aca="false">STDEVA(N24:Y24)</f>
        <v>0</v>
      </c>
      <c r="AQ24" s="1" t="n">
        <f aca="false">AVERAGE(Z24:AJ24)</f>
        <v>8.18240787912116E-006</v>
      </c>
      <c r="AR24" s="1" t="n">
        <f aca="false">STDEVA(Z24:AJ24)</f>
        <v>2.18034044446819E-005</v>
      </c>
      <c r="AT24" s="1" t="s">
        <v>48</v>
      </c>
      <c r="AU24" s="1" t="n">
        <v>0.15</v>
      </c>
      <c r="AV24" s="1" t="n">
        <v>0.15</v>
      </c>
    </row>
    <row r="25" customFormat="false" ht="15" hidden="false" customHeight="false" outlineLevel="0" collapsed="false">
      <c r="A25" s="1" t="s">
        <v>70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0.000424808836023789</v>
      </c>
      <c r="I25" s="7" t="n">
        <v>0.000625195373554235</v>
      </c>
      <c r="J25" s="7" t="n">
        <v>0</v>
      </c>
      <c r="K25" s="7" t="n">
        <v>0</v>
      </c>
      <c r="L25" s="7" t="n">
        <v>0</v>
      </c>
      <c r="M25" s="7" t="n">
        <v>0</v>
      </c>
      <c r="N25" s="11" t="n">
        <v>2.09209397686144E-005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0</v>
      </c>
      <c r="Y25" s="8" t="n">
        <v>0</v>
      </c>
      <c r="Z25" s="10" t="n">
        <v>9.96462557919386E-005</v>
      </c>
      <c r="AA25" s="9" t="n">
        <v>0.000907331236390031</v>
      </c>
      <c r="AB25" s="9" t="n">
        <v>0.000404105714054796</v>
      </c>
      <c r="AC25" s="9" t="n">
        <v>0</v>
      </c>
      <c r="AD25" s="10" t="n">
        <v>7.41454734188477E-005</v>
      </c>
      <c r="AE25" s="9" t="n">
        <v>0.00100567487967818</v>
      </c>
      <c r="AF25" s="9" t="n">
        <v>0.0034020034020034</v>
      </c>
      <c r="AG25" s="9" t="n">
        <v>0</v>
      </c>
      <c r="AH25" s="9" t="n">
        <v>0.000171804437463184</v>
      </c>
      <c r="AI25" s="9" t="n">
        <v>0.000200843542880096</v>
      </c>
      <c r="AJ25" s="9" t="n">
        <v>0.000197164770598789</v>
      </c>
      <c r="AL25" s="1" t="s">
        <v>70</v>
      </c>
      <c r="AM25" s="1" t="n">
        <f aca="false">AVERAGE(B25:M25)</f>
        <v>8.75003507981687E-005</v>
      </c>
      <c r="AN25" s="1" t="n">
        <f aca="false">STDEVA(B25:M25)</f>
        <v>0.000208774795065243</v>
      </c>
      <c r="AO25" s="1" t="n">
        <f aca="false">AVERAGE(N25:Y25)</f>
        <v>1.74341164738453E-006</v>
      </c>
      <c r="AP25" s="1" t="n">
        <f aca="false">STDEVA(N25:Y25)</f>
        <v>6.03935510355474E-006</v>
      </c>
      <c r="AQ25" s="1" t="n">
        <f aca="false">AVERAGE(Z25:AJ25)</f>
        <v>0.000587519973843569</v>
      </c>
      <c r="AR25" s="1" t="n">
        <f aca="false">STDEVA(Z25:AJ25)</f>
        <v>0.000994924085693898</v>
      </c>
      <c r="AT25" s="1" t="n">
        <v>0.51386</v>
      </c>
      <c r="AU25" s="1" t="n">
        <v>0.0087</v>
      </c>
      <c r="AV25" s="1" t="n">
        <v>0.00036</v>
      </c>
    </row>
    <row r="26" customFormat="false" ht="15" hidden="false" customHeight="false" outlineLevel="0" collapsed="false">
      <c r="A26" s="1" t="s">
        <v>71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0</v>
      </c>
      <c r="X26" s="8" t="n">
        <v>0</v>
      </c>
      <c r="Y26" s="8" t="n">
        <v>0</v>
      </c>
      <c r="Z26" s="9" t="n">
        <v>0</v>
      </c>
      <c r="AA26" s="9" t="n">
        <v>0.000120977498185337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0.000126000126000126</v>
      </c>
      <c r="AG26" s="9" t="n">
        <v>0</v>
      </c>
      <c r="AH26" s="9" t="n">
        <v>0</v>
      </c>
      <c r="AI26" s="9" t="n">
        <v>0</v>
      </c>
      <c r="AJ26" s="9" t="n">
        <v>0</v>
      </c>
      <c r="AL26" s="1" t="s">
        <v>71</v>
      </c>
      <c r="AM26" s="1" t="n">
        <f aca="false">AVERAGE(B26:M26)</f>
        <v>0</v>
      </c>
      <c r="AN26" s="1" t="n">
        <f aca="false">STDEVA(B26:M26)</f>
        <v>0</v>
      </c>
      <c r="AO26" s="1" t="n">
        <f aca="false">AVERAGE(N26:Y26)</f>
        <v>0</v>
      </c>
      <c r="AP26" s="1" t="n">
        <f aca="false">STDEVA(N26:Y26)</f>
        <v>0</v>
      </c>
      <c r="AQ26" s="1" t="n">
        <f aca="false">AVERAGE(Z26:AJ26)</f>
        <v>2.24525112895875E-005</v>
      </c>
      <c r="AR26" s="1" t="n">
        <f aca="false">STDEVA(Z26:AJ26)</f>
        <v>4.99663075721343E-005</v>
      </c>
      <c r="AT26" s="1" t="s">
        <v>48</v>
      </c>
      <c r="AU26" s="1" t="n">
        <v>0.15</v>
      </c>
      <c r="AV26" s="1" t="n">
        <v>0.15</v>
      </c>
    </row>
    <row r="27" customFormat="false" ht="15" hidden="false" customHeight="false" outlineLevel="0" collapsed="false">
      <c r="A27" s="1" t="s">
        <v>72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11" t="n">
        <v>1.04604698843072E-005</v>
      </c>
      <c r="O27" s="11" t="n">
        <v>3.23122657360734E-005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0</v>
      </c>
      <c r="AF27" s="9" t="n">
        <v>0</v>
      </c>
      <c r="AG27" s="9" t="n">
        <v>0</v>
      </c>
      <c r="AH27" s="9" t="n">
        <v>0</v>
      </c>
      <c r="AI27" s="9" t="n">
        <v>0</v>
      </c>
      <c r="AJ27" s="9" t="n">
        <v>0</v>
      </c>
      <c r="AL27" s="1" t="s">
        <v>72</v>
      </c>
      <c r="AM27" s="1" t="n">
        <f aca="false">AVERAGE(B27:M27)</f>
        <v>0</v>
      </c>
      <c r="AN27" s="1" t="n">
        <f aca="false">STDEVA(B27:M27)</f>
        <v>0</v>
      </c>
      <c r="AO27" s="1" t="n">
        <f aca="false">AVERAGE(N27:Y27)</f>
        <v>3.56439463503172E-006</v>
      </c>
      <c r="AP27" s="1" t="n">
        <f aca="false">STDEVA(N27:Y27)</f>
        <v>9.53960661390284E-006</v>
      </c>
      <c r="AQ27" s="1" t="n">
        <f aca="false">AVERAGE(Z27:AJ27)</f>
        <v>0</v>
      </c>
      <c r="AR27" s="1" t="n">
        <f aca="false">STDEVA(Z27:AJ27)</f>
        <v>0</v>
      </c>
      <c r="AT27" s="1" t="n">
        <v>0.17</v>
      </c>
      <c r="AU27" s="1" t="s">
        <v>48</v>
      </c>
      <c r="AV27" s="1" t="n">
        <v>0.19</v>
      </c>
      <c r="BD27" s="3"/>
    </row>
    <row r="28" customFormat="false" ht="15" hidden="false" customHeight="false" outlineLevel="0" collapsed="false">
      <c r="A28" s="1" t="s">
        <v>73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0</v>
      </c>
      <c r="Y28" s="8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" t="n">
        <v>0</v>
      </c>
      <c r="AE28" s="9" t="n">
        <v>0</v>
      </c>
      <c r="AF28" s="9" t="n">
        <v>0</v>
      </c>
      <c r="AG28" s="9" t="n">
        <v>0</v>
      </c>
      <c r="AH28" s="9" t="n">
        <v>0</v>
      </c>
      <c r="AI28" s="9" t="n">
        <v>0</v>
      </c>
      <c r="AJ28" s="9" t="n">
        <v>0</v>
      </c>
      <c r="AL28" s="1" t="s">
        <v>73</v>
      </c>
      <c r="AM28" s="1" t="n">
        <f aca="false">AVERAGE(B28:M28)</f>
        <v>0</v>
      </c>
      <c r="AN28" s="1" t="n">
        <f aca="false">STDEVA(B28:M28)</f>
        <v>0</v>
      </c>
      <c r="AO28" s="1" t="n">
        <f aca="false">AVERAGE(N28:Y28)</f>
        <v>0</v>
      </c>
      <c r="AP28" s="1" t="n">
        <f aca="false">STDEVA(N28:Y28)</f>
        <v>0</v>
      </c>
      <c r="AQ28" s="1" t="n">
        <f aca="false">AVERAGE(Z28:AJ28)</f>
        <v>0</v>
      </c>
      <c r="AR28" s="1" t="n">
        <f aca="false">STDEVA(Z28:AJ28)</f>
        <v>0</v>
      </c>
      <c r="AT28" s="1" t="s">
        <v>48</v>
      </c>
      <c r="AU28" s="1" t="s">
        <v>48</v>
      </c>
      <c r="AV28" s="1" t="s">
        <v>48</v>
      </c>
    </row>
    <row r="29" customFormat="false" ht="15" hidden="false" customHeight="false" outlineLevel="0" collapsed="false">
      <c r="A29" s="1" t="s">
        <v>74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9" t="n">
        <v>0</v>
      </c>
      <c r="AA29" s="10" t="n">
        <v>6.04887490926687E-005</v>
      </c>
      <c r="AB29" s="9" t="n">
        <v>0</v>
      </c>
      <c r="AC29" s="9" t="n">
        <v>0</v>
      </c>
      <c r="AD29" s="9" t="n">
        <v>0</v>
      </c>
      <c r="AE29" s="10" t="n">
        <v>7.18339199770131E-005</v>
      </c>
      <c r="AF29" s="9" t="n">
        <v>0.000189000189000189</v>
      </c>
      <c r="AG29" s="9" t="n">
        <v>0</v>
      </c>
      <c r="AH29" s="9" t="n">
        <v>0</v>
      </c>
      <c r="AI29" s="9" t="n">
        <v>0</v>
      </c>
      <c r="AJ29" s="9" t="n">
        <v>0</v>
      </c>
      <c r="AL29" s="1" t="s">
        <v>74</v>
      </c>
      <c r="AM29" s="1" t="n">
        <f aca="false">AVERAGE(B29:M29)</f>
        <v>0</v>
      </c>
      <c r="AN29" s="1" t="n">
        <f aca="false">STDEVA(B29:M29)</f>
        <v>0</v>
      </c>
      <c r="AO29" s="1" t="n">
        <f aca="false">AVERAGE(N29:Y29)</f>
        <v>0</v>
      </c>
      <c r="AP29" s="1" t="n">
        <f aca="false">STDEVA(N29:Y29)</f>
        <v>0</v>
      </c>
      <c r="AQ29" s="1" t="n">
        <f aca="false">AVERAGE(Z29:AJ29)</f>
        <v>2.92111689154428E-005</v>
      </c>
      <c r="AR29" s="1" t="n">
        <f aca="false">STDEVA(Z29:AJ29)</f>
        <v>5.9290687282823E-005</v>
      </c>
      <c r="AT29" s="1" t="s">
        <v>48</v>
      </c>
      <c r="AU29" s="1" t="n">
        <v>0.066</v>
      </c>
      <c r="AV29" s="1" t="n">
        <v>0.066</v>
      </c>
    </row>
    <row r="30" customFormat="false" ht="15" hidden="false" customHeight="false" outlineLevel="0" collapsed="false">
      <c r="A30" s="1" t="s">
        <v>75</v>
      </c>
      <c r="B30" s="7" t="n">
        <v>0</v>
      </c>
      <c r="C30" s="7" t="n">
        <v>0</v>
      </c>
      <c r="D30" s="12" t="n">
        <v>3.31477061787324E-005</v>
      </c>
      <c r="E30" s="7" t="n">
        <v>0</v>
      </c>
      <c r="F30" s="12" t="n">
        <v>2.3168527871739E-005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11" t="n">
        <v>1.78580995410468E-005</v>
      </c>
      <c r="U30" s="11" t="n">
        <v>2.08407144196903E-005</v>
      </c>
      <c r="V30" s="11" t="n">
        <v>2.58504808189432E-005</v>
      </c>
      <c r="W30" s="8" t="n">
        <v>0</v>
      </c>
      <c r="X30" s="11" t="n">
        <v>1.06884425870306E-005</v>
      </c>
      <c r="Y30" s="8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" t="n">
        <v>0</v>
      </c>
      <c r="AE30" s="9" t="n">
        <v>0</v>
      </c>
      <c r="AF30" s="9" t="n">
        <v>0</v>
      </c>
      <c r="AG30" s="9" t="n">
        <v>0</v>
      </c>
      <c r="AH30" s="9" t="n">
        <v>0</v>
      </c>
      <c r="AI30" s="9" t="n">
        <v>0</v>
      </c>
      <c r="AJ30" s="9" t="n">
        <v>0</v>
      </c>
      <c r="AL30" s="1" t="s">
        <v>75</v>
      </c>
      <c r="AM30" s="1" t="n">
        <f aca="false">AVERAGE(B30:M30)</f>
        <v>4.69301950420595E-006</v>
      </c>
      <c r="AN30" s="1" t="n">
        <f aca="false">STDEVA(B30:M30)</f>
        <v>1.11651158193432E-005</v>
      </c>
      <c r="AO30" s="1" t="n">
        <f aca="false">AVERAGE(N30:Y30)</f>
        <v>6.26981144722591E-006</v>
      </c>
      <c r="AP30" s="1" t="n">
        <f aca="false">STDEVA(N30:Y30)</f>
        <v>9.83505249439539E-006</v>
      </c>
      <c r="AQ30" s="1" t="n">
        <f aca="false">AVERAGE(Z30:AJ30)</f>
        <v>0</v>
      </c>
      <c r="AR30" s="1" t="n">
        <f aca="false">STDEVA(Z30:AJ30)</f>
        <v>0</v>
      </c>
      <c r="AT30" s="1" t="n">
        <v>0.519</v>
      </c>
      <c r="AU30" s="1" t="n">
        <v>0.186</v>
      </c>
      <c r="AV30" s="1" t="n">
        <v>0.045</v>
      </c>
    </row>
    <row r="31" customFormat="false" ht="15" hidden="false" customHeight="false" outlineLevel="0" collapsed="false">
      <c r="A31" s="1" t="s">
        <v>76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0.000104199228925705</v>
      </c>
      <c r="J31" s="7" t="n">
        <v>0</v>
      </c>
      <c r="K31" s="7" t="n">
        <v>0</v>
      </c>
      <c r="L31" s="7" t="n">
        <v>0</v>
      </c>
      <c r="M31" s="7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0</v>
      </c>
      <c r="Y31" s="8" t="n">
        <v>0</v>
      </c>
      <c r="Z31" s="9" t="n">
        <v>0</v>
      </c>
      <c r="AA31" s="9" t="n">
        <v>0</v>
      </c>
      <c r="AB31" s="10" t="n">
        <v>4.04105714054796E-005</v>
      </c>
      <c r="AC31" s="9" t="n">
        <v>0</v>
      </c>
      <c r="AD31" s="9" t="n">
        <v>0</v>
      </c>
      <c r="AE31" s="9" t="n">
        <v>0</v>
      </c>
      <c r="AF31" s="10" t="n">
        <v>3.15000315000315E-005</v>
      </c>
      <c r="AG31" s="9" t="n">
        <v>0</v>
      </c>
      <c r="AH31" s="9" t="n">
        <v>0</v>
      </c>
      <c r="AI31" s="9" t="n">
        <v>0</v>
      </c>
      <c r="AJ31" s="9" t="n">
        <v>0</v>
      </c>
      <c r="AL31" s="1" t="s">
        <v>76</v>
      </c>
      <c r="AM31" s="1" t="n">
        <f aca="false">AVERAGE(B31:M31)</f>
        <v>8.68326907714208E-006</v>
      </c>
      <c r="AN31" s="1" t="n">
        <f aca="false">STDEVA(B31:M31)</f>
        <v>3.00797264348036E-005</v>
      </c>
      <c r="AO31" s="1" t="n">
        <f aca="false">AVERAGE(N31:Y31)</f>
        <v>0</v>
      </c>
      <c r="AP31" s="1" t="n">
        <f aca="false">STDEVA(N31:Y31)</f>
        <v>0</v>
      </c>
      <c r="AQ31" s="1" t="n">
        <f aca="false">AVERAGE(Z31:AJ31)</f>
        <v>6.53732753686465E-006</v>
      </c>
      <c r="AR31" s="1" t="n">
        <f aca="false">STDEVA(Z31:AJ31)</f>
        <v>1.46804737704667E-005</v>
      </c>
      <c r="AT31" s="1" t="n">
        <v>0.36</v>
      </c>
      <c r="AU31" s="1" t="n">
        <v>0.6</v>
      </c>
      <c r="AV31" s="1" t="n">
        <v>0.15</v>
      </c>
    </row>
    <row r="32" customFormat="false" ht="15" hidden="false" customHeight="false" outlineLevel="0" collapsed="false">
      <c r="A32" s="1" t="s">
        <v>77</v>
      </c>
      <c r="B32" s="7" t="n">
        <v>0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8" t="n">
        <v>0.000836837590744576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11" t="n">
        <v>2.13768851740612E-005</v>
      </c>
      <c r="Y32" s="8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" t="n">
        <v>0</v>
      </c>
      <c r="AE32" s="9" t="n">
        <v>0</v>
      </c>
      <c r="AF32" s="9" t="n">
        <v>0</v>
      </c>
      <c r="AG32" s="9" t="n">
        <v>0</v>
      </c>
      <c r="AH32" s="9" t="n">
        <v>0</v>
      </c>
      <c r="AI32" s="9" t="n">
        <v>0</v>
      </c>
      <c r="AJ32" s="9" t="n">
        <v>0</v>
      </c>
      <c r="AL32" s="1" t="s">
        <v>77</v>
      </c>
      <c r="AM32" s="1" t="n">
        <f aca="false">AVERAGE(B32:M32)</f>
        <v>0</v>
      </c>
      <c r="AN32" s="1" t="n">
        <f aca="false">STDEVA(B32:M32)</f>
        <v>0</v>
      </c>
      <c r="AO32" s="1" t="n">
        <f aca="false">AVERAGE(N32:Y32)</f>
        <v>7.15178729932198E-005</v>
      </c>
      <c r="AP32" s="1" t="n">
        <f aca="false">STDEVA(N32:Y32)</f>
        <v>0.000241091542518461</v>
      </c>
      <c r="AQ32" s="1" t="n">
        <f aca="false">AVERAGE(Z32:AJ32)</f>
        <v>0</v>
      </c>
      <c r="AR32" s="1" t="n">
        <f aca="false">STDEVA(Z32:AJ32)</f>
        <v>0</v>
      </c>
      <c r="AT32" s="1" t="n">
        <v>0.17</v>
      </c>
      <c r="AU32" s="1" t="s">
        <v>48</v>
      </c>
      <c r="AV32" s="1" t="n">
        <v>0.19</v>
      </c>
    </row>
    <row r="33" customFormat="false" ht="15" hidden="false" customHeight="false" outlineLevel="0" collapsed="false">
      <c r="A33" s="1" t="s">
        <v>78</v>
      </c>
      <c r="B33" s="7" t="n">
        <v>0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11" t="n">
        <v>2.08407144196903E-005</v>
      </c>
      <c r="V33" s="8" t="n">
        <v>0</v>
      </c>
      <c r="W33" s="8" t="n">
        <v>0</v>
      </c>
      <c r="X33" s="8" t="n">
        <v>0</v>
      </c>
      <c r="Y33" s="8" t="n">
        <v>0</v>
      </c>
      <c r="Z33" s="9" t="n">
        <v>0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0</v>
      </c>
      <c r="AF33" s="10" t="n">
        <v>3.15000315000315E-005</v>
      </c>
      <c r="AG33" s="9" t="n">
        <v>0</v>
      </c>
      <c r="AH33" s="9" t="n">
        <v>0</v>
      </c>
      <c r="AI33" s="9" t="n">
        <v>0</v>
      </c>
      <c r="AJ33" s="9" t="n">
        <v>0</v>
      </c>
      <c r="AL33" s="1" t="s">
        <v>78</v>
      </c>
      <c r="AM33" s="1" t="n">
        <f aca="false">AVERAGE(B33:M33)</f>
        <v>0</v>
      </c>
      <c r="AN33" s="1" t="n">
        <f aca="false">STDEVA(B33:M33)</f>
        <v>0</v>
      </c>
      <c r="AO33" s="1" t="n">
        <f aca="false">AVERAGE(N33:Y33)</f>
        <v>1.73672620164086E-006</v>
      </c>
      <c r="AP33" s="1" t="n">
        <f aca="false">STDEVA(N33:Y33)</f>
        <v>6.01619604015616E-006</v>
      </c>
      <c r="AQ33" s="1" t="n">
        <f aca="false">AVERAGE(Z33:AJ33)</f>
        <v>2.86363922727559E-006</v>
      </c>
      <c r="AR33" s="1" t="n">
        <f aca="false">STDEVA(Z33:AJ33)</f>
        <v>9.49761685181641E-006</v>
      </c>
      <c r="AT33" s="1" t="n">
        <v>0.36</v>
      </c>
      <c r="AU33" s="1" t="n">
        <v>0.34</v>
      </c>
      <c r="AV33" s="1" t="n">
        <v>0.95</v>
      </c>
    </row>
    <row r="34" customFormat="false" ht="15" hidden="false" customHeight="false" outlineLevel="0" collapsed="false">
      <c r="A34" s="1" t="s">
        <v>79</v>
      </c>
      <c r="B34" s="12" t="n">
        <v>2.50683111478779E-005</v>
      </c>
      <c r="C34" s="7" t="n">
        <v>0</v>
      </c>
      <c r="D34" s="12" t="n">
        <v>3.31477061787324E-005</v>
      </c>
      <c r="E34" s="7" t="n">
        <v>0</v>
      </c>
      <c r="F34" s="7" t="n">
        <v>0</v>
      </c>
      <c r="G34" s="7" t="n">
        <v>0</v>
      </c>
      <c r="H34" s="7" t="n">
        <v>0.000106202209005947</v>
      </c>
      <c r="I34" s="7" t="n">
        <v>0.000312597686777117</v>
      </c>
      <c r="J34" s="7" t="n">
        <v>0.000144383482529598</v>
      </c>
      <c r="K34" s="7" t="n">
        <v>0</v>
      </c>
      <c r="L34" s="7" t="n">
        <v>0.00017940437746681</v>
      </c>
      <c r="M34" s="7" t="n">
        <v>0</v>
      </c>
      <c r="N34" s="11" t="n">
        <v>2.09209397686144E-005</v>
      </c>
      <c r="O34" s="8" t="n">
        <v>0</v>
      </c>
      <c r="P34" s="8" t="n">
        <v>0</v>
      </c>
      <c r="Q34" s="8" t="n">
        <v>0.000334448160535117</v>
      </c>
      <c r="R34" s="8" t="n">
        <v>0</v>
      </c>
      <c r="S34" s="8" t="n">
        <v>0</v>
      </c>
      <c r="T34" s="11" t="n">
        <v>8.92904977052342E-005</v>
      </c>
      <c r="U34" s="8" t="n">
        <v>0</v>
      </c>
      <c r="V34" s="11" t="n">
        <v>2.58504808189432E-005</v>
      </c>
      <c r="W34" s="8" t="n">
        <v>0</v>
      </c>
      <c r="X34" s="11" t="n">
        <v>2.13768851740612E-005</v>
      </c>
      <c r="Y34" s="8" t="n">
        <v>0</v>
      </c>
      <c r="Z34" s="9" t="n">
        <v>0.000199292511583877</v>
      </c>
      <c r="AA34" s="9" t="n">
        <v>0.000332688120009678</v>
      </c>
      <c r="AB34" s="10" t="n">
        <v>4.04105714054796E-005</v>
      </c>
      <c r="AC34" s="10" t="n">
        <v>5.45177000799592E-005</v>
      </c>
      <c r="AD34" s="9" t="n">
        <v>0</v>
      </c>
      <c r="AE34" s="10" t="n">
        <v>7.18339199770131E-005</v>
      </c>
      <c r="AF34" s="9" t="n">
        <v>0.000567000567000567</v>
      </c>
      <c r="AG34" s="9" t="n">
        <v>0</v>
      </c>
      <c r="AH34" s="10" t="n">
        <v>2.45434910661692E-005</v>
      </c>
      <c r="AI34" s="9" t="n">
        <v>0.000200843542880096</v>
      </c>
      <c r="AJ34" s="10" t="n">
        <v>3.94329541197578E-005</v>
      </c>
      <c r="AL34" s="1" t="s">
        <v>79</v>
      </c>
      <c r="AM34" s="1" t="n">
        <f aca="false">AVERAGE(B34:M34)</f>
        <v>6.67336477588402E-005</v>
      </c>
      <c r="AN34" s="1" t="n">
        <f aca="false">STDEVA(B34:M34)</f>
        <v>0.000100143250754326</v>
      </c>
      <c r="AO34" s="1" t="n">
        <f aca="false">AVERAGE(N34:Y34)</f>
        <v>4.09905803334975E-005</v>
      </c>
      <c r="AP34" s="1" t="n">
        <f aca="false">STDEVA(N34:Y34)</f>
        <v>9.5930153213853E-005</v>
      </c>
      <c r="AQ34" s="1" t="n">
        <f aca="false">AVERAGE(Z34:AJ34)</f>
        <v>0.000139142125283872</v>
      </c>
      <c r="AR34" s="1" t="n">
        <f aca="false">STDEVA(Z34:AJ34)</f>
        <v>0.000176403930664215</v>
      </c>
      <c r="AT34" s="1" t="n">
        <v>0.469</v>
      </c>
      <c r="AU34" s="1" t="n">
        <v>0.14</v>
      </c>
      <c r="AV34" s="1" t="n">
        <v>0.029</v>
      </c>
    </row>
    <row r="35" customFormat="false" ht="21" hidden="false" customHeight="false" outlineLevel="0" collapsed="false">
      <c r="A35" s="5" t="s">
        <v>80</v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8" t="n">
        <v>0</v>
      </c>
      <c r="O35" s="8" t="n">
        <v>0</v>
      </c>
      <c r="P35" s="11" t="n">
        <v>3.6531014831592E-005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11" t="n">
        <v>1.06884425870306E-005</v>
      </c>
      <c r="Y35" s="8" t="n">
        <v>0</v>
      </c>
      <c r="Z35" s="10" t="n">
        <v>9.96462557919386E-005</v>
      </c>
      <c r="AA35" s="10" t="n">
        <v>9.07331236390031E-005</v>
      </c>
      <c r="AB35" s="10" t="n">
        <v>8.08211428109593E-005</v>
      </c>
      <c r="AC35" s="9" t="n">
        <v>0</v>
      </c>
      <c r="AD35" s="9" t="n">
        <v>0</v>
      </c>
      <c r="AE35" s="9" t="n">
        <v>0</v>
      </c>
      <c r="AF35" s="9" t="n">
        <v>0.000189000189000189</v>
      </c>
      <c r="AG35" s="9" t="n">
        <v>0</v>
      </c>
      <c r="AH35" s="9" t="n">
        <v>0</v>
      </c>
      <c r="AI35" s="9" t="n">
        <v>0.000100421771440048</v>
      </c>
      <c r="AJ35" s="10" t="n">
        <v>3.94329541197578E-005</v>
      </c>
      <c r="AL35" s="1" t="s">
        <v>81</v>
      </c>
      <c r="AM35" s="1" t="n">
        <f aca="false">AVERAGE(B35:M35)</f>
        <v>0</v>
      </c>
      <c r="AN35" s="1" t="n">
        <f aca="false">STDEVA(B35:M35)</f>
        <v>0</v>
      </c>
      <c r="AO35" s="1" t="n">
        <f aca="false">AVERAGE(N35:Y35)</f>
        <v>3.93495478488522E-006</v>
      </c>
      <c r="AP35" s="1" t="n">
        <f aca="false">STDEVA(N35:Y35)</f>
        <v>1.07151185445152E-005</v>
      </c>
      <c r="AQ35" s="1" t="n">
        <f aca="false">AVERAGE(Z35:AJ35)</f>
        <v>5.45504942547178E-005</v>
      </c>
      <c r="AR35" s="1" t="n">
        <f aca="false">STDEVA(Z35:AJ35)</f>
        <v>6.2706597721463E-005</v>
      </c>
      <c r="AT35" s="1" t="n">
        <v>0.1662</v>
      </c>
      <c r="AU35" s="1" t="n">
        <v>0.0047</v>
      </c>
      <c r="AV35" s="1" t="n">
        <v>0.0273</v>
      </c>
    </row>
    <row r="36" customFormat="false" ht="15" hidden="false" customHeight="false" outlineLevel="0" collapsed="false">
      <c r="A36" s="1" t="s">
        <v>82</v>
      </c>
      <c r="B36" s="7" t="n">
        <v>0.000150409866887267</v>
      </c>
      <c r="C36" s="7" t="n">
        <v>0.000510555739922906</v>
      </c>
      <c r="D36" s="7" t="n">
        <v>0.000198886237072394</v>
      </c>
      <c r="E36" s="7" t="n">
        <v>0.0142857142857142</v>
      </c>
      <c r="F36" s="12" t="n">
        <v>9.26741114869561E-005</v>
      </c>
      <c r="G36" s="7" t="n">
        <v>0</v>
      </c>
      <c r="H36" s="7" t="n">
        <v>0.000318606627017842</v>
      </c>
      <c r="I36" s="7" t="n">
        <v>0.001771386891737</v>
      </c>
      <c r="J36" s="7" t="n">
        <v>0.00115506786023678</v>
      </c>
      <c r="K36" s="7" t="n">
        <v>0</v>
      </c>
      <c r="L36" s="7" t="n">
        <v>0.0018388948690348</v>
      </c>
      <c r="M36" s="7" t="n">
        <v>0</v>
      </c>
      <c r="N36" s="8" t="n">
        <v>0.000282432686876294</v>
      </c>
      <c r="O36" s="11" t="n">
        <v>9.69367972082202E-005</v>
      </c>
      <c r="P36" s="11" t="n">
        <v>7.3062029663184E-005</v>
      </c>
      <c r="Q36" s="8" t="n">
        <v>0.0020066889632107</v>
      </c>
      <c r="R36" s="8" t="n">
        <v>0.00784313725490196</v>
      </c>
      <c r="S36" s="8" t="n">
        <v>0.000121324867553686</v>
      </c>
      <c r="T36" s="8" t="n">
        <v>0.000321445791738843</v>
      </c>
      <c r="U36" s="8" t="n">
        <v>0.000187566429777212</v>
      </c>
      <c r="V36" s="8" t="n">
        <v>0.000206803846551545</v>
      </c>
      <c r="W36" s="8" t="n">
        <v>0.00359989714579583</v>
      </c>
      <c r="X36" s="8" t="n">
        <v>0.000790944751440267</v>
      </c>
      <c r="Y36" s="8" t="n">
        <v>0</v>
      </c>
      <c r="Z36" s="9" t="n">
        <v>0.00543072094066065</v>
      </c>
      <c r="AA36" s="9" t="n">
        <v>0.0254960077425598</v>
      </c>
      <c r="AB36" s="9" t="n">
        <v>0.00771841913844661</v>
      </c>
      <c r="AC36" s="9" t="n">
        <v>0.000417969033946354</v>
      </c>
      <c r="AD36" s="9" t="n">
        <v>0.000889745681026173</v>
      </c>
      <c r="AE36" s="9" t="n">
        <v>0.00581854751813806</v>
      </c>
      <c r="AF36" s="9" t="n">
        <v>0.0289485289485289</v>
      </c>
      <c r="AG36" s="9" t="n">
        <v>0</v>
      </c>
      <c r="AH36" s="9" t="n">
        <v>0.0010308266247791</v>
      </c>
      <c r="AI36" s="9" t="n">
        <v>0.00190801365736091</v>
      </c>
      <c r="AJ36" s="9" t="n">
        <v>0.00244484315542498</v>
      </c>
      <c r="AL36" s="1" t="s">
        <v>82</v>
      </c>
      <c r="AM36" s="1" t="n">
        <f aca="false">AVERAGE(B36:M36)</f>
        <v>0.00169351637409251</v>
      </c>
      <c r="AN36" s="1" t="n">
        <f aca="false">STDEVA(B36:M36)</f>
        <v>0.00402212214975671</v>
      </c>
      <c r="AO36" s="1" t="n">
        <f aca="false">AVERAGE(N36:Y36)</f>
        <v>0.00129418671372648</v>
      </c>
      <c r="AP36" s="1" t="n">
        <f aca="false">STDEVA(N36:Y36)</f>
        <v>0.00232218399938698</v>
      </c>
      <c r="AQ36" s="1" t="n">
        <f aca="false">AVERAGE(Z36:AJ36)</f>
        <v>0.00728214749462469</v>
      </c>
      <c r="AR36" s="1" t="n">
        <f aca="false">STDEVA(Z36:AJ36)</f>
        <v>0.0101946372567597</v>
      </c>
      <c r="AT36" s="1" t="n">
        <v>0.7723</v>
      </c>
      <c r="AU36" s="1" t="n">
        <v>0.0224</v>
      </c>
      <c r="AV36" s="1" t="n">
        <v>0.0267</v>
      </c>
    </row>
    <row r="37" customFormat="false" ht="15" hidden="false" customHeight="false" outlineLevel="0" collapsed="false">
      <c r="A37" s="1" t="s">
        <v>83</v>
      </c>
      <c r="B37" s="7" t="n">
        <v>0</v>
      </c>
      <c r="C37" s="12" t="n">
        <v>2.55277869961453E-005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11" t="n">
        <v>3.57161990820936E-005</v>
      </c>
      <c r="U37" s="8" t="n">
        <v>0</v>
      </c>
      <c r="V37" s="8" t="n">
        <v>0</v>
      </c>
      <c r="W37" s="8" t="n">
        <v>0</v>
      </c>
      <c r="X37" s="8" t="n">
        <v>0</v>
      </c>
      <c r="Y37" s="8" t="n">
        <v>0</v>
      </c>
      <c r="Z37" s="9" t="n">
        <v>0</v>
      </c>
      <c r="AA37" s="9" t="n">
        <v>0</v>
      </c>
      <c r="AB37" s="9" t="n">
        <v>0</v>
      </c>
      <c r="AC37" s="9" t="n">
        <v>0</v>
      </c>
      <c r="AD37" s="9" t="n">
        <v>0</v>
      </c>
      <c r="AE37" s="9" t="n">
        <v>0</v>
      </c>
      <c r="AF37" s="9" t="n">
        <v>0</v>
      </c>
      <c r="AG37" s="9" t="n">
        <v>0</v>
      </c>
      <c r="AH37" s="9" t="n">
        <v>0</v>
      </c>
      <c r="AI37" s="9" t="n">
        <v>0</v>
      </c>
      <c r="AJ37" s="10" t="n">
        <v>1.97164770598789E-005</v>
      </c>
      <c r="AL37" s="1" t="s">
        <v>83</v>
      </c>
      <c r="AM37" s="1" t="n">
        <f aca="false">AVERAGE(B37:M37)</f>
        <v>2.12731558301211E-006</v>
      </c>
      <c r="AN37" s="1" t="n">
        <f aca="false">STDEVA(B37:M37)</f>
        <v>7.36923734701996E-006</v>
      </c>
      <c r="AO37" s="1" t="n">
        <f aca="false">AVERAGE(N37:Y37)</f>
        <v>2.9763499235078E-006</v>
      </c>
      <c r="AP37" s="1" t="n">
        <f aca="false">STDEVA(N37:Y37)</f>
        <v>1.03103785772385E-005</v>
      </c>
      <c r="AQ37" s="1" t="n">
        <f aca="false">AVERAGE(Z37:AJ37)</f>
        <v>1.79240700544354E-006</v>
      </c>
      <c r="AR37" s="1" t="n">
        <f aca="false">STDEVA(Z37:AJ37)</f>
        <v>5.94474150866072E-006</v>
      </c>
      <c r="AT37" s="1" t="n">
        <v>1</v>
      </c>
      <c r="AU37" s="1" t="n">
        <v>1</v>
      </c>
      <c r="AV37" s="1" t="n">
        <v>1</v>
      </c>
    </row>
    <row r="38" customFormat="false" ht="15" hidden="false" customHeight="false" outlineLevel="0" collapsed="false">
      <c r="A38" s="1" t="s">
        <v>84</v>
      </c>
      <c r="B38" s="7" t="n">
        <v>0</v>
      </c>
      <c r="C38" s="7" t="n">
        <v>0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11" t="n">
        <v>1.04604698843072E-005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11" t="n">
        <v>5.34422129351532E-005</v>
      </c>
      <c r="Y38" s="8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10" t="n">
        <v>3.15000315000315E-005</v>
      </c>
      <c r="AG38" s="9" t="n">
        <v>0</v>
      </c>
      <c r="AH38" s="9" t="n">
        <v>0</v>
      </c>
      <c r="AI38" s="9" t="n">
        <v>0</v>
      </c>
      <c r="AJ38" s="9" t="n">
        <v>0</v>
      </c>
      <c r="AL38" s="1" t="s">
        <v>84</v>
      </c>
      <c r="AM38" s="1" t="n">
        <f aca="false">AVERAGE(B38:M38)</f>
        <v>0</v>
      </c>
      <c r="AN38" s="1" t="n">
        <f aca="false">STDEVA(B38:M38)</f>
        <v>0</v>
      </c>
      <c r="AO38" s="1" t="n">
        <f aca="false">AVERAGE(N38:Y38)</f>
        <v>5.32522356828837E-006</v>
      </c>
      <c r="AP38" s="1" t="n">
        <f aca="false">STDEVA(N38:Y38)</f>
        <v>1.54484346985227E-005</v>
      </c>
      <c r="AQ38" s="1" t="n">
        <f aca="false">AVERAGE(Z38:AJ38)</f>
        <v>2.86363922727559E-006</v>
      </c>
      <c r="AR38" s="1" t="n">
        <f aca="false">STDEVA(Z38:AJ38)</f>
        <v>9.49761685181641E-006</v>
      </c>
      <c r="AT38" s="1" t="n">
        <v>0.166</v>
      </c>
      <c r="AU38" s="1" t="n">
        <v>0.338</v>
      </c>
      <c r="AV38" s="1" t="n">
        <v>0.636</v>
      </c>
    </row>
    <row r="39" customFormat="false" ht="15" hidden="false" customHeight="false" outlineLevel="0" collapsed="false">
      <c r="A39" s="1" t="s">
        <v>85</v>
      </c>
      <c r="B39" s="7" t="n">
        <v>0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0.000104199228925705</v>
      </c>
      <c r="J39" s="7" t="n">
        <v>0</v>
      </c>
      <c r="K39" s="7" t="n">
        <v>0</v>
      </c>
      <c r="L39" s="7" t="n">
        <v>0</v>
      </c>
      <c r="M39" s="7" t="n">
        <v>0</v>
      </c>
      <c r="N39" s="11" t="n">
        <v>3.13814096529216E-005</v>
      </c>
      <c r="O39" s="8" t="n">
        <v>0</v>
      </c>
      <c r="P39" s="8" t="n">
        <v>0</v>
      </c>
      <c r="Q39" s="8" t="n">
        <v>0</v>
      </c>
      <c r="R39" s="8" t="n">
        <v>0</v>
      </c>
      <c r="S39" s="11" t="n">
        <v>2.02208112589477E-005</v>
      </c>
      <c r="T39" s="8" t="n">
        <v>0</v>
      </c>
      <c r="U39" s="8" t="n">
        <v>0</v>
      </c>
      <c r="V39" s="8" t="n">
        <v>0</v>
      </c>
      <c r="W39" s="8" t="n">
        <v>0.000257135510413988</v>
      </c>
      <c r="X39" s="11" t="n">
        <v>1.06884425870306E-005</v>
      </c>
      <c r="Y39" s="8" t="n">
        <v>0</v>
      </c>
      <c r="Z39" s="10" t="n">
        <v>4.98231278959693E-005</v>
      </c>
      <c r="AA39" s="9" t="n">
        <v>0.00048390999274135</v>
      </c>
      <c r="AB39" s="9" t="n">
        <v>0.000121231714216439</v>
      </c>
      <c r="AC39" s="10" t="n">
        <v>1.81725666933197E-005</v>
      </c>
      <c r="AD39" s="9" t="n">
        <v>0</v>
      </c>
      <c r="AE39" s="10" t="n">
        <v>7.18339199770131E-005</v>
      </c>
      <c r="AF39" s="9" t="n">
        <v>0.000409500409500409</v>
      </c>
      <c r="AG39" s="9" t="n">
        <v>0</v>
      </c>
      <c r="AH39" s="9" t="n">
        <v>0</v>
      </c>
      <c r="AI39" s="9" t="n">
        <v>0</v>
      </c>
      <c r="AJ39" s="9" t="n">
        <v>0</v>
      </c>
      <c r="AL39" s="1" t="s">
        <v>85</v>
      </c>
      <c r="AM39" s="1" t="n">
        <f aca="false">AVERAGE(B39:M39)</f>
        <v>8.68326907714208E-006</v>
      </c>
      <c r="AN39" s="1" t="n">
        <f aca="false">STDEVA(B39:M39)</f>
        <v>3.00797264348036E-005</v>
      </c>
      <c r="AO39" s="1" t="n">
        <f aca="false">AVERAGE(N39:Y39)</f>
        <v>2.6618847826074E-005</v>
      </c>
      <c r="AP39" s="1" t="n">
        <f aca="false">STDEVA(N39:Y39)</f>
        <v>7.33136666445316E-005</v>
      </c>
      <c r="AQ39" s="1" t="n">
        <f aca="false">AVERAGE(Z39:AJ39)</f>
        <v>0.000104951975547682</v>
      </c>
      <c r="AR39" s="1" t="n">
        <f aca="false">STDEVA(Z39:AJ39)</f>
        <v>0.000174173822492258</v>
      </c>
      <c r="AT39" s="1" t="n">
        <v>0.18</v>
      </c>
      <c r="AU39" s="1" t="n">
        <v>0.023</v>
      </c>
      <c r="AV39" s="1" t="n">
        <v>0.185</v>
      </c>
    </row>
    <row r="40" customFormat="false" ht="15" hidden="false" customHeight="false" outlineLevel="0" collapsed="false">
      <c r="A40" s="1" t="s">
        <v>86</v>
      </c>
      <c r="B40" s="7" t="n">
        <v>0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11" t="n">
        <v>4.18418795372288E-005</v>
      </c>
      <c r="O40" s="8" t="n">
        <v>0</v>
      </c>
      <c r="P40" s="11" t="n">
        <v>3.6531014831592E-005</v>
      </c>
      <c r="Q40" s="8" t="n">
        <v>0.000334448160535117</v>
      </c>
      <c r="R40" s="8" t="n">
        <v>0</v>
      </c>
      <c r="S40" s="8" t="n">
        <v>0</v>
      </c>
      <c r="T40" s="11" t="n">
        <v>3.57161990820936E-005</v>
      </c>
      <c r="U40" s="11" t="n">
        <v>2.08407144196903E-005</v>
      </c>
      <c r="V40" s="11" t="n">
        <v>2.58504808189432E-005</v>
      </c>
      <c r="W40" s="8" t="n">
        <v>0</v>
      </c>
      <c r="X40" s="11" t="n">
        <v>2.13768851740612E-005</v>
      </c>
      <c r="Y40" s="8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" t="n">
        <v>0</v>
      </c>
      <c r="AE40" s="9" t="n">
        <v>0</v>
      </c>
      <c r="AF40" s="9" t="n">
        <v>0</v>
      </c>
      <c r="AG40" s="9" t="n">
        <v>0</v>
      </c>
      <c r="AH40" s="10" t="n">
        <v>2.45434910661692E-005</v>
      </c>
      <c r="AI40" s="9" t="n">
        <v>0</v>
      </c>
      <c r="AJ40" s="9" t="n">
        <v>0.000374613064137699</v>
      </c>
      <c r="AL40" s="1" t="s">
        <v>86</v>
      </c>
      <c r="AM40" s="1" t="n">
        <f aca="false">AVERAGE(B40:M40)</f>
        <v>0</v>
      </c>
      <c r="AN40" s="1" t="n">
        <f aca="false">STDEVA(B40:M40)</f>
        <v>0</v>
      </c>
      <c r="AO40" s="1" t="n">
        <f aca="false">AVERAGE(N40:Y40)</f>
        <v>4.30504445332272E-005</v>
      </c>
      <c r="AP40" s="1" t="n">
        <f aca="false">STDEVA(N40:Y40)</f>
        <v>9.31938066376468E-005</v>
      </c>
      <c r="AQ40" s="1" t="n">
        <f aca="false">AVERAGE(Z40:AJ40)</f>
        <v>3.6286959563988E-005</v>
      </c>
      <c r="AR40" s="1" t="n">
        <f aca="false">STDEVA(Z40:AJ40)</f>
        <v>0.000112451390830869</v>
      </c>
      <c r="AT40" s="1" t="n">
        <v>0.0029</v>
      </c>
      <c r="AU40" s="1" t="n">
        <v>0.1478</v>
      </c>
      <c r="AV40" s="1" t="n">
        <v>0.0934</v>
      </c>
      <c r="AY40" s="6"/>
      <c r="AZ40" s="6"/>
      <c r="BA40" s="6"/>
      <c r="BB40" s="6"/>
      <c r="BC40" s="6"/>
      <c r="BD40" s="6"/>
    </row>
    <row r="41" customFormat="false" ht="15" hidden="false" customHeight="false" outlineLevel="0" collapsed="false">
      <c r="A41" s="1" t="s">
        <v>87</v>
      </c>
      <c r="B41" s="7" t="n">
        <v>0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8" t="n">
        <v>4.18418795372288E-005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4.04416225178954E-005</v>
      </c>
      <c r="T41" s="8" t="n">
        <v>3.57161990820936E-005</v>
      </c>
      <c r="U41" s="8" t="n">
        <v>0</v>
      </c>
      <c r="V41" s="8" t="n">
        <v>0</v>
      </c>
      <c r="W41" s="8" t="n">
        <v>0.000257135510413988</v>
      </c>
      <c r="X41" s="8" t="n">
        <v>7.48190981092145E-005</v>
      </c>
      <c r="Y41" s="8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" t="n">
        <v>0</v>
      </c>
      <c r="AE41" s="9" t="n">
        <v>7.18339199770131E-005</v>
      </c>
      <c r="AF41" s="9" t="n">
        <v>0</v>
      </c>
      <c r="AG41" s="9" t="n">
        <v>0</v>
      </c>
      <c r="AH41" s="9" t="n">
        <v>0</v>
      </c>
      <c r="AI41" s="9" t="n">
        <v>0</v>
      </c>
      <c r="AJ41" s="9" t="n">
        <v>0</v>
      </c>
      <c r="AL41" s="1" t="s">
        <v>87</v>
      </c>
      <c r="AM41" s="1" t="n">
        <f aca="false">AVERAGE(B41:M41)</f>
        <v>0</v>
      </c>
      <c r="AN41" s="1" t="n">
        <f aca="false">STDEVA(B41:M41)</f>
        <v>0</v>
      </c>
      <c r="AO41" s="1" t="n">
        <f aca="false">AVERAGE(N41:Y41)</f>
        <v>3.74961924717017E-005</v>
      </c>
      <c r="AP41" s="1" t="n">
        <f aca="false">STDEVA(N41:Y41)</f>
        <v>7.3550792191024E-005</v>
      </c>
      <c r="AQ41" s="1" t="n">
        <f aca="false">AVERAGE(Z41:AJ41)</f>
        <v>6.53035636154665E-006</v>
      </c>
      <c r="AR41" s="1" t="n">
        <f aca="false">STDEVA(Z41:AJ41)</f>
        <v>2.16587417985607E-005</v>
      </c>
      <c r="AT41" s="1" t="n">
        <v>0.016</v>
      </c>
      <c r="AU41" s="1" t="n">
        <v>0.338</v>
      </c>
      <c r="AV41" s="1" t="n">
        <v>0.102</v>
      </c>
      <c r="AY41" s="6"/>
      <c r="AZ41" s="6"/>
      <c r="BA41" s="6"/>
      <c r="BB41" s="6"/>
      <c r="BC41" s="6"/>
      <c r="BD41" s="6"/>
    </row>
    <row r="42" customFormat="false" ht="15" hidden="false" customHeight="false" outlineLevel="0" collapsed="false">
      <c r="A42" s="1" t="s">
        <v>88</v>
      </c>
      <c r="B42" s="7" t="n">
        <v>0.000125341555739389</v>
      </c>
      <c r="C42" s="7" t="n">
        <v>0.0010721670538381</v>
      </c>
      <c r="D42" s="7" t="n">
        <v>0.00129276054097056</v>
      </c>
      <c r="E42" s="7" t="n">
        <v>0.0142857142857142</v>
      </c>
      <c r="F42" s="7" t="n">
        <v>0.00120476344933042</v>
      </c>
      <c r="G42" s="7" t="n">
        <v>0</v>
      </c>
      <c r="H42" s="7" t="n">
        <v>0.00159303313508921</v>
      </c>
      <c r="I42" s="7" t="n">
        <v>0.000625195373554235</v>
      </c>
      <c r="J42" s="7" t="n">
        <v>0.000433150447588795</v>
      </c>
      <c r="K42" s="7" t="n">
        <v>0</v>
      </c>
      <c r="L42" s="7" t="n">
        <v>0.00148008611410118</v>
      </c>
      <c r="M42" s="7" t="n">
        <v>0</v>
      </c>
      <c r="N42" s="8" t="n">
        <v>0.00107742839808364</v>
      </c>
      <c r="O42" s="8" t="n">
        <v>0.00126017836370686</v>
      </c>
      <c r="P42" s="8" t="n">
        <v>0.000949806385621392</v>
      </c>
      <c r="Q42" s="8" t="n">
        <v>0.000334448160535117</v>
      </c>
      <c r="R42" s="8" t="n">
        <v>0.00784313725490196</v>
      </c>
      <c r="S42" s="8" t="n">
        <v>0.000909936506652646</v>
      </c>
      <c r="T42" s="8" t="n">
        <v>0.00144650606282479</v>
      </c>
      <c r="U42" s="8" t="n">
        <v>0.000812787862367922</v>
      </c>
      <c r="V42" s="8" t="n">
        <v>0.000568710578016751</v>
      </c>
      <c r="W42" s="8" t="n">
        <v>0.000257135510413988</v>
      </c>
      <c r="X42" s="8" t="n">
        <v>0.00050235680159044</v>
      </c>
      <c r="Y42" s="8" t="n">
        <v>0</v>
      </c>
      <c r="Z42" s="9" t="n">
        <v>0.00069752379054357</v>
      </c>
      <c r="AA42" s="9" t="n">
        <v>0.000786353738204694</v>
      </c>
      <c r="AB42" s="9" t="n">
        <v>0.000565747999676715</v>
      </c>
      <c r="AC42" s="9" t="n">
        <v>0.000890455767972668</v>
      </c>
      <c r="AD42" s="9" t="n">
        <v>0.00163120041521465</v>
      </c>
      <c r="AE42" s="9" t="n">
        <v>0.000646505279793118</v>
      </c>
      <c r="AF42" s="9" t="n">
        <v>0.000472500472500472</v>
      </c>
      <c r="AG42" s="9" t="n">
        <v>0</v>
      </c>
      <c r="AH42" s="9" t="n">
        <v>0.000441782839191046</v>
      </c>
      <c r="AI42" s="9" t="n">
        <v>0.00220927897168106</v>
      </c>
      <c r="AJ42" s="9" t="n">
        <v>0.000828092036514915</v>
      </c>
      <c r="AL42" s="1" t="s">
        <v>88</v>
      </c>
      <c r="AM42" s="1" t="n">
        <f aca="false">AVERAGE(B42:M42)</f>
        <v>0.00184268432966051</v>
      </c>
      <c r="AN42" s="1" t="n">
        <f aca="false">STDEVA(B42:M42)</f>
        <v>0.00396496751918157</v>
      </c>
      <c r="AO42" s="1" t="n">
        <f aca="false">AVERAGE(N42:Y42)</f>
        <v>0.00133020265705963</v>
      </c>
      <c r="AP42" s="1" t="n">
        <f aca="false">STDEVA(N42:Y42)</f>
        <v>0.0020947406650111</v>
      </c>
      <c r="AQ42" s="1" t="n">
        <f aca="false">AVERAGE(Z42:AJ42)</f>
        <v>0.000833585573753901</v>
      </c>
      <c r="AR42" s="1" t="n">
        <f aca="false">STDEVA(Z42:AJ42)</f>
        <v>0.000603176803093851</v>
      </c>
      <c r="AT42" s="1" t="n">
        <v>1</v>
      </c>
      <c r="AU42" s="1" t="n">
        <v>0.9</v>
      </c>
      <c r="AV42" s="1" t="n">
        <v>0.71</v>
      </c>
      <c r="AY42" s="6"/>
      <c r="AZ42" s="6"/>
      <c r="BA42" s="6"/>
      <c r="BB42" s="6"/>
      <c r="BC42" s="6"/>
      <c r="BD42" s="6"/>
    </row>
    <row r="43" customFormat="false" ht="15" hidden="false" customHeight="false" outlineLevel="0" collapsed="false">
      <c r="A43" s="1" t="s">
        <v>89</v>
      </c>
      <c r="B43" s="7" t="n">
        <v>0</v>
      </c>
      <c r="C43" s="7" t="n">
        <v>0</v>
      </c>
      <c r="D43" s="12" t="n">
        <v>3.31477061787324E-005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8" t="n">
        <v>0</v>
      </c>
      <c r="O43" s="11" t="n">
        <v>3.23122657360734E-005</v>
      </c>
      <c r="P43" s="8" t="n">
        <v>0</v>
      </c>
      <c r="Q43" s="8" t="n">
        <v>0</v>
      </c>
      <c r="R43" s="8" t="n">
        <v>0</v>
      </c>
      <c r="S43" s="8" t="n">
        <v>0</v>
      </c>
      <c r="T43" s="11" t="n">
        <v>1.78580995410468E-005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9" t="n">
        <v>0</v>
      </c>
      <c r="AA43" s="9" t="n">
        <v>0</v>
      </c>
      <c r="AB43" s="9" t="n">
        <v>0</v>
      </c>
      <c r="AC43" s="10" t="n">
        <v>1.81725666933197E-005</v>
      </c>
      <c r="AD43" s="9" t="n">
        <v>0</v>
      </c>
      <c r="AE43" s="9" t="n">
        <v>0</v>
      </c>
      <c r="AF43" s="10" t="n">
        <v>3.15000315000315E-005</v>
      </c>
      <c r="AG43" s="9" t="n">
        <v>0</v>
      </c>
      <c r="AH43" s="9" t="n">
        <v>0</v>
      </c>
      <c r="AI43" s="9" t="n">
        <v>0</v>
      </c>
      <c r="AJ43" s="9" t="n">
        <v>0</v>
      </c>
      <c r="AL43" s="1" t="s">
        <v>89</v>
      </c>
      <c r="AM43" s="1" t="n">
        <f aca="false">AVERAGE(B43:M43)</f>
        <v>2.7623088482277E-006</v>
      </c>
      <c r="AN43" s="1" t="n">
        <f aca="false">STDEVA(B43:M43)</f>
        <v>9.56891854265488E-006</v>
      </c>
      <c r="AO43" s="1" t="n">
        <f aca="false">AVERAGE(N43:Y43)</f>
        <v>4.18086377309335E-006</v>
      </c>
      <c r="AP43" s="1" t="n">
        <f aca="false">STDEVA(N43:Y43)</f>
        <v>1.02391351443486E-005</v>
      </c>
      <c r="AQ43" s="1" t="n">
        <f aca="false">AVERAGE(Z43:AJ43)</f>
        <v>4.51569074485011E-006</v>
      </c>
      <c r="AR43" s="1" t="n">
        <f aca="false">STDEVA(Z43:AJ43)</f>
        <v>1.04794468975789E-005</v>
      </c>
      <c r="AT43" s="1" t="n">
        <v>0.651</v>
      </c>
      <c r="AU43" s="1" t="n">
        <v>0.599</v>
      </c>
      <c r="AV43" s="1" t="n">
        <v>0.963</v>
      </c>
      <c r="AY43" s="6"/>
      <c r="AZ43" s="6"/>
      <c r="BA43" s="6"/>
      <c r="BB43" s="6"/>
      <c r="BC43" s="6"/>
      <c r="BD43" s="6"/>
    </row>
    <row r="44" customFormat="false" ht="15" hidden="false" customHeight="false" outlineLevel="0" collapsed="false">
      <c r="A44" s="1" t="s">
        <v>90</v>
      </c>
      <c r="B44" s="7" t="n">
        <v>0.00127848386854177</v>
      </c>
      <c r="C44" s="7" t="n">
        <v>0.000280805656957598</v>
      </c>
      <c r="D44" s="7" t="n">
        <v>0.000232033943251127</v>
      </c>
      <c r="E44" s="7" t="n">
        <v>0</v>
      </c>
      <c r="F44" s="7" t="n">
        <v>0.000139011167230434</v>
      </c>
      <c r="G44" s="7" t="n">
        <v>0</v>
      </c>
      <c r="H44" s="7" t="n">
        <v>0.00159303313508921</v>
      </c>
      <c r="I44" s="7" t="n">
        <v>0.0167760758570386</v>
      </c>
      <c r="J44" s="7" t="n">
        <v>0.000721917412647993</v>
      </c>
      <c r="K44" s="7" t="n">
        <v>0</v>
      </c>
      <c r="L44" s="7" t="n">
        <v>0.00659311087190527</v>
      </c>
      <c r="M44" s="7" t="n">
        <v>0.000526454330086864</v>
      </c>
      <c r="N44" s="8" t="n">
        <v>0.00150630766334023</v>
      </c>
      <c r="O44" s="8" t="n">
        <v>0.00384515962259273</v>
      </c>
      <c r="P44" s="8" t="n">
        <v>0.000328779133484328</v>
      </c>
      <c r="Q44" s="8" t="n">
        <v>0.00468227424749163</v>
      </c>
      <c r="R44" s="8" t="n">
        <v>0</v>
      </c>
      <c r="S44" s="8" t="n">
        <v>0.000222428923848424</v>
      </c>
      <c r="T44" s="8" t="n">
        <v>0.000107148597246281</v>
      </c>
      <c r="U44" s="8" t="n">
        <v>0.00100035429214513</v>
      </c>
      <c r="V44" s="8" t="n">
        <v>0.0137783062764967</v>
      </c>
      <c r="W44" s="8" t="n">
        <v>0.00539984571869375</v>
      </c>
      <c r="X44" s="8" t="n">
        <v>0.0054083519490375</v>
      </c>
      <c r="Y44" s="8" t="n">
        <v>0.036144578313253</v>
      </c>
      <c r="Z44" s="9" t="n">
        <v>0.00104628568581535</v>
      </c>
      <c r="AA44" s="10" t="n">
        <v>9.07331236390031E-005</v>
      </c>
      <c r="AB44" s="9" t="n">
        <v>0.0122039925644548</v>
      </c>
      <c r="AC44" s="9" t="n">
        <v>0.000381623900559715</v>
      </c>
      <c r="AD44" s="9" t="n">
        <v>0.000889745681026173</v>
      </c>
      <c r="AE44" s="9" t="n">
        <v>0.000718339199770131</v>
      </c>
      <c r="AF44" s="9" t="n">
        <v>0.000882000882000882</v>
      </c>
      <c r="AG44" s="9" t="n">
        <v>0.00787401574803149</v>
      </c>
      <c r="AH44" s="9" t="n">
        <v>0.00122717455330846</v>
      </c>
      <c r="AI44" s="9" t="n">
        <v>0.000200843542880096</v>
      </c>
      <c r="AJ44" s="9" t="n">
        <v>0.00122242157771249</v>
      </c>
      <c r="AL44" s="1" t="s">
        <v>90</v>
      </c>
      <c r="AM44" s="1" t="n">
        <f aca="false">AVERAGE(B44:M44)</f>
        <v>0.00234507718689574</v>
      </c>
      <c r="AN44" s="1" t="n">
        <f aca="false">STDEVA(B44:M44)</f>
        <v>0.0048993116226739</v>
      </c>
      <c r="AO44" s="1" t="n">
        <f aca="false">AVERAGE(N44:Y44)</f>
        <v>0.00603529456146914</v>
      </c>
      <c r="AP44" s="1" t="n">
        <f aca="false">STDEVA(N44:Y44)</f>
        <v>0.0102590588433427</v>
      </c>
      <c r="AQ44" s="1" t="n">
        <f aca="false">AVERAGE(Z44:AJ44)</f>
        <v>0.00243065240538169</v>
      </c>
      <c r="AR44" s="1" t="n">
        <f aca="false">STDEVA(Z44:AJ44)</f>
        <v>0.00390286501742936</v>
      </c>
      <c r="AT44" s="1" t="n">
        <v>0.20304</v>
      </c>
      <c r="AU44" s="1" t="n">
        <v>0.33963</v>
      </c>
      <c r="AV44" s="1" t="n">
        <v>0.4865</v>
      </c>
      <c r="AY44" s="6"/>
      <c r="AZ44" s="6"/>
      <c r="BA44" s="6"/>
      <c r="BB44" s="6"/>
      <c r="BC44" s="6"/>
      <c r="BD44" s="6"/>
    </row>
    <row r="45" customFormat="false" ht="15" hidden="false" customHeight="false" outlineLevel="0" collapsed="false">
      <c r="A45" s="1" t="s">
        <v>91</v>
      </c>
      <c r="B45" s="12" t="n">
        <v>5.01366222957559E-005</v>
      </c>
      <c r="C45" s="7" t="n">
        <v>0.000102111147984581</v>
      </c>
      <c r="D45" s="7" t="n">
        <v>0.000165738530893662</v>
      </c>
      <c r="E45" s="7" t="n">
        <v>0</v>
      </c>
      <c r="F45" s="12" t="n">
        <v>9.26741114869561E-005</v>
      </c>
      <c r="G45" s="7" t="n">
        <v>0</v>
      </c>
      <c r="H45" s="7" t="n">
        <v>0.000424808836023789</v>
      </c>
      <c r="I45" s="7" t="n">
        <v>0</v>
      </c>
      <c r="J45" s="7" t="n">
        <v>0.000144383482529598</v>
      </c>
      <c r="K45" s="7" t="n">
        <v>0</v>
      </c>
      <c r="L45" s="12" t="n">
        <v>4.48510943667025E-005</v>
      </c>
      <c r="M45" s="7" t="n">
        <v>0</v>
      </c>
      <c r="N45" s="8" t="n">
        <v>0.000177827988033222</v>
      </c>
      <c r="O45" s="8" t="n">
        <v>0.000129249062944293</v>
      </c>
      <c r="P45" s="11" t="n">
        <v>3.6531014831592E-005</v>
      </c>
      <c r="Q45" s="8" t="n">
        <v>0</v>
      </c>
      <c r="R45" s="8" t="n">
        <v>0</v>
      </c>
      <c r="S45" s="11" t="n">
        <v>4.04416225178954E-005</v>
      </c>
      <c r="T45" s="8" t="n">
        <v>0.000178580995410468</v>
      </c>
      <c r="U45" s="8" t="n">
        <v>0.000187566429777212</v>
      </c>
      <c r="V45" s="8" t="n">
        <v>0.000155102884913659</v>
      </c>
      <c r="W45" s="8" t="n">
        <v>0</v>
      </c>
      <c r="X45" s="11" t="n">
        <v>4.27537703481225E-005</v>
      </c>
      <c r="Y45" s="8" t="n">
        <v>0</v>
      </c>
      <c r="Z45" s="9" t="n">
        <v>0.000149469383687907</v>
      </c>
      <c r="AA45" s="10" t="n">
        <v>9.07331236390031E-005</v>
      </c>
      <c r="AB45" s="10" t="n">
        <v>4.04105714054796E-005</v>
      </c>
      <c r="AC45" s="10" t="n">
        <v>7.2690266773279E-005</v>
      </c>
      <c r="AD45" s="9" t="n">
        <v>0.000222436420256543</v>
      </c>
      <c r="AE45" s="10" t="n">
        <v>7.18339199770131E-005</v>
      </c>
      <c r="AF45" s="10" t="n">
        <v>3.15000315000315E-005</v>
      </c>
      <c r="AG45" s="9" t="n">
        <v>0</v>
      </c>
      <c r="AH45" s="10" t="n">
        <v>7.36304731985077E-005</v>
      </c>
      <c r="AI45" s="9" t="n">
        <v>0.000100421771440048</v>
      </c>
      <c r="AJ45" s="10" t="n">
        <v>5.91494311796368E-005</v>
      </c>
      <c r="AL45" s="1" t="s">
        <v>91</v>
      </c>
      <c r="AM45" s="1" t="n">
        <f aca="false">AVERAGE(B45:M45)</f>
        <v>8.5391985465087E-005</v>
      </c>
      <c r="AN45" s="1" t="n">
        <f aca="false">STDEVA(B45:M45)</f>
        <v>0.00012240669273063</v>
      </c>
      <c r="AO45" s="1" t="n">
        <f aca="false">AVERAGE(N45:Y45)</f>
        <v>7.9004480731372E-005</v>
      </c>
      <c r="AP45" s="1" t="n">
        <f aca="false">STDEVA(N45:Y45)</f>
        <v>7.94039070812845E-005</v>
      </c>
      <c r="AQ45" s="1" t="n">
        <f aca="false">AVERAGE(Z45:AJ45)</f>
        <v>8.29341266415863E-005</v>
      </c>
      <c r="AR45" s="1" t="n">
        <f aca="false">STDEVA(Z45:AJ45)</f>
        <v>6.03876491032497E-005</v>
      </c>
      <c r="AT45" s="1" t="n">
        <v>0.79</v>
      </c>
      <c r="AU45" s="1" t="n">
        <v>0.535</v>
      </c>
      <c r="AV45" s="1" t="n">
        <v>0.688</v>
      </c>
      <c r="AY45" s="6"/>
      <c r="AZ45" s="6"/>
      <c r="BA45" s="6"/>
      <c r="BB45" s="6"/>
      <c r="BC45" s="6"/>
      <c r="BD45" s="6"/>
    </row>
    <row r="46" customFormat="false" ht="15" hidden="false" customHeight="false" outlineLevel="0" collapsed="false">
      <c r="A46" s="1" t="s">
        <v>134</v>
      </c>
      <c r="B46" s="3" t="n">
        <f aca="false">SUM(B4:B45)</f>
        <v>0.0018049184026472</v>
      </c>
      <c r="C46" s="3" t="n">
        <f aca="false">SUM(C4:C45)</f>
        <v>0.00216986189467235</v>
      </c>
      <c r="D46" s="3" t="n">
        <f aca="false">SUM(D4:D45)</f>
        <v>0.00222089631397507</v>
      </c>
      <c r="E46" s="3" t="n">
        <f aca="false">SUM(E4:E45)</f>
        <v>0.0285714285714284</v>
      </c>
      <c r="F46" s="3" t="n">
        <f aca="false">SUM(F4:F45)</f>
        <v>0.00183031370186737</v>
      </c>
      <c r="G46" s="3" t="n">
        <f aca="false">SUM(G4:G45)</f>
        <v>0.00746268656716417</v>
      </c>
      <c r="H46" s="3" t="n">
        <f aca="false">SUM(H4:H45)</f>
        <v>0.00499150382327952</v>
      </c>
      <c r="I46" s="3" t="n">
        <f aca="false">SUM(I4:I45)</f>
        <v>0.0243826195686151</v>
      </c>
      <c r="J46" s="3" t="n">
        <f aca="false">SUM(J4:J45)</f>
        <v>0.00274328616806236</v>
      </c>
      <c r="K46" s="3" t="n">
        <f aca="false">SUM(K4:K45)</f>
        <v>0</v>
      </c>
      <c r="L46" s="3" t="n">
        <f aca="false">SUM(L4:L45)</f>
        <v>0.0103157517043416</v>
      </c>
      <c r="M46" s="3" t="n">
        <f aca="false">SUM(M4:M45)</f>
        <v>0.000789681495130296</v>
      </c>
      <c r="N46" s="3" t="n">
        <f aca="false">SUM(N4:N45)</f>
        <v>0.00421556936337579</v>
      </c>
      <c r="O46" s="3" t="n">
        <f aca="false">SUM(O4:O45)</f>
        <v>0.0054607729093964</v>
      </c>
      <c r="P46" s="3" t="n">
        <f aca="false">SUM(P4:P45)</f>
        <v>0.00146124059326368</v>
      </c>
      <c r="Q46" s="3" t="n">
        <f aca="false">SUM(Q4:Q45)</f>
        <v>0.00769230769230768</v>
      </c>
      <c r="R46" s="3" t="n">
        <f aca="false">SUM(R4:R45)</f>
        <v>0.0156862745098039</v>
      </c>
      <c r="S46" s="3" t="n">
        <f aca="false">SUM(S4:S45)</f>
        <v>0.00137501516560844</v>
      </c>
      <c r="T46" s="3" t="n">
        <f aca="false">SUM(T4:T45)</f>
        <v>0.00233941103987713</v>
      </c>
      <c r="U46" s="3" t="n">
        <f aca="false">SUM(U4:U45)</f>
        <v>0.00243836358710376</v>
      </c>
      <c r="V46" s="3" t="n">
        <f aca="false">SUM(V4:V45)</f>
        <v>0.0148381759900734</v>
      </c>
      <c r="W46" s="3" t="n">
        <f aca="false">SUM(W4:W45)</f>
        <v>0.0102854204165595</v>
      </c>
      <c r="X46" s="3" t="n">
        <f aca="false">SUM(X4:X45)</f>
        <v>0.00713987964813646</v>
      </c>
      <c r="Y46" s="3" t="n">
        <f aca="false">SUM(Y4:Y45)</f>
        <v>0.036144578313253</v>
      </c>
      <c r="Z46" s="3" t="n">
        <f aca="false">SUM(Z4:Z45)</f>
        <v>0.00861940112600268</v>
      </c>
      <c r="AA46" s="3" t="n">
        <f aca="false">SUM(AA4:AA45)</f>
        <v>0.0287321558190176</v>
      </c>
      <c r="AB46" s="3" t="n">
        <f aca="false">SUM(AB4:AB45)</f>
        <v>0.0223066354158247</v>
      </c>
      <c r="AC46" s="3" t="n">
        <f aca="false">SUM(AC4:AC45)</f>
        <v>0.00192629206949189</v>
      </c>
      <c r="AD46" s="3" t="n">
        <f aca="false">SUM(AD4:AD45)</f>
        <v>0.00385556461778008</v>
      </c>
      <c r="AE46" s="3" t="n">
        <f aca="false">SUM(AE4:AE45)</f>
        <v>0.00897923999712663</v>
      </c>
      <c r="AF46" s="3" t="n">
        <f aca="false">SUM(AF4:AF45)</f>
        <v>0.0355005355005354</v>
      </c>
      <c r="AG46" s="3" t="n">
        <f aca="false">SUM(AG4:AG45)</f>
        <v>0.00787401574803149</v>
      </c>
      <c r="AH46" s="3" t="n">
        <f aca="false">SUM(AH4:AH45)</f>
        <v>0.00304339289220497</v>
      </c>
      <c r="AI46" s="3" t="n">
        <f aca="false">SUM(AI4:AI45)</f>
        <v>0.00512151034344245</v>
      </c>
      <c r="AJ46" s="3" t="n">
        <f aca="false">SUM(AJ4:AJ45)</f>
        <v>0.00548118062264633</v>
      </c>
      <c r="AY46" s="6"/>
      <c r="AZ46" s="6"/>
      <c r="BA46" s="6"/>
      <c r="BB46" s="6"/>
      <c r="BC46" s="6"/>
      <c r="BD46" s="6"/>
    </row>
    <row r="47" customFormat="false" ht="15" hidden="false" customHeight="false" outlineLevel="0" collapsed="false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Y47" s="6"/>
      <c r="AZ47" s="6"/>
      <c r="BA47" s="6"/>
      <c r="BB47" s="6"/>
      <c r="BC47" s="6"/>
      <c r="BD47" s="6"/>
    </row>
    <row r="48" customFormat="false" ht="15" hidden="false" customHeight="false" outlineLevel="0" collapsed="false">
      <c r="A48" s="13"/>
      <c r="B48" s="14" t="s">
        <v>135</v>
      </c>
      <c r="C48" s="15" t="n">
        <v>0.02</v>
      </c>
      <c r="D48" s="15" t="n">
        <v>0.1</v>
      </c>
      <c r="F48" s="3"/>
      <c r="L48" s="3"/>
      <c r="P48" s="3"/>
      <c r="S48" s="3"/>
      <c r="X48" s="3"/>
      <c r="AA48" s="3"/>
      <c r="AB48" s="3"/>
      <c r="AC48" s="3"/>
      <c r="AE48" s="3"/>
      <c r="AF48" s="3"/>
      <c r="AH48" s="3"/>
      <c r="AJ48" s="3"/>
      <c r="AY48" s="6"/>
      <c r="AZ48" s="6"/>
      <c r="BA48" s="6"/>
      <c r="BB48" s="6"/>
      <c r="BC48" s="6"/>
      <c r="BD48" s="6"/>
    </row>
    <row r="49" customFormat="false" ht="15" hidden="false" customHeight="false" outlineLevel="0" collapsed="false">
      <c r="A49" s="13" t="s">
        <v>136</v>
      </c>
      <c r="B49" s="16" t="n">
        <f aca="false">AVERAGE(B46:M46)</f>
        <v>0.00727357901759862</v>
      </c>
      <c r="C49" s="16" t="n">
        <f aca="false">AVERAGE(N46:Y46)</f>
        <v>0.00908975076906326</v>
      </c>
      <c r="D49" s="16" t="n">
        <f aca="false">AVERAGE(Z46:AJ46)</f>
        <v>0.0119490840138277</v>
      </c>
      <c r="F49" s="3"/>
      <c r="L49" s="3"/>
      <c r="P49" s="3"/>
      <c r="S49" s="3"/>
      <c r="X49" s="3"/>
      <c r="AA49" s="3"/>
      <c r="AB49" s="3"/>
      <c r="AC49" s="3"/>
      <c r="AE49" s="3"/>
      <c r="AF49" s="3"/>
      <c r="AH49" s="3"/>
      <c r="AJ49" s="3"/>
      <c r="AY49" s="6"/>
      <c r="AZ49" s="6"/>
      <c r="BA49" s="6"/>
      <c r="BB49" s="6"/>
      <c r="BC49" s="6"/>
      <c r="BD49" s="6"/>
    </row>
    <row r="50" customFormat="false" ht="15" hidden="false" customHeight="false" outlineLevel="0" collapsed="false">
      <c r="B50" s="3"/>
      <c r="F50" s="3"/>
      <c r="L50" s="3"/>
      <c r="P50" s="3"/>
      <c r="S50" s="3"/>
      <c r="X50" s="3"/>
      <c r="AA50" s="3"/>
      <c r="AB50" s="3"/>
      <c r="AC50" s="3"/>
      <c r="AE50" s="3"/>
      <c r="AF50" s="3"/>
      <c r="AH50" s="3"/>
      <c r="AJ50" s="3"/>
      <c r="AY50" s="6"/>
      <c r="AZ50" s="6"/>
      <c r="BA50" s="6"/>
      <c r="BB50" s="6"/>
      <c r="BC50" s="6"/>
      <c r="BD50" s="6"/>
    </row>
    <row r="51" customFormat="false" ht="15" hidden="false" customHeight="false" outlineLevel="0" collapsed="false">
      <c r="B51" s="3"/>
      <c r="F51" s="3"/>
      <c r="L51" s="3"/>
      <c r="P51" s="3"/>
      <c r="S51" s="3"/>
      <c r="X51" s="3"/>
      <c r="AA51" s="3"/>
      <c r="AB51" s="3"/>
      <c r="AC51" s="3"/>
      <c r="AE51" s="3"/>
      <c r="AF51" s="3"/>
      <c r="AH51" s="3"/>
      <c r="AJ51" s="3"/>
    </row>
    <row r="52" customFormat="false" ht="18.75" hidden="false" customHeight="false" outlineLevel="0" collapsed="false">
      <c r="A52" s="2" t="s">
        <v>92</v>
      </c>
      <c r="B52" s="7" t="s">
        <v>93</v>
      </c>
      <c r="C52" s="7" t="s">
        <v>94</v>
      </c>
      <c r="D52" s="7" t="s">
        <v>95</v>
      </c>
      <c r="E52" s="7" t="s">
        <v>96</v>
      </c>
      <c r="F52" s="7" t="s">
        <v>97</v>
      </c>
      <c r="G52" s="7" t="s">
        <v>98</v>
      </c>
      <c r="H52" s="7" t="s">
        <v>99</v>
      </c>
      <c r="I52" s="7" t="s">
        <v>100</v>
      </c>
      <c r="J52" s="7" t="s">
        <v>101</v>
      </c>
      <c r="K52" s="7" t="s">
        <v>102</v>
      </c>
      <c r="L52" s="7" t="s">
        <v>103</v>
      </c>
      <c r="M52" s="7" t="s">
        <v>104</v>
      </c>
      <c r="N52" s="17" t="s">
        <v>105</v>
      </c>
      <c r="O52" s="17" t="s">
        <v>106</v>
      </c>
      <c r="P52" s="17" t="s">
        <v>107</v>
      </c>
      <c r="Q52" s="17" t="s">
        <v>108</v>
      </c>
      <c r="R52" s="17" t="s">
        <v>109</v>
      </c>
      <c r="S52" s="17" t="s">
        <v>110</v>
      </c>
      <c r="T52" s="17" t="s">
        <v>111</v>
      </c>
      <c r="U52" s="17" t="s">
        <v>112</v>
      </c>
      <c r="V52" s="17" t="s">
        <v>113</v>
      </c>
      <c r="W52" s="17" t="s">
        <v>114</v>
      </c>
      <c r="X52" s="17" t="s">
        <v>115</v>
      </c>
      <c r="Y52" s="17" t="s">
        <v>116</v>
      </c>
      <c r="Z52" s="9" t="s">
        <v>117</v>
      </c>
      <c r="AA52" s="9" t="s">
        <v>118</v>
      </c>
      <c r="AB52" s="9" t="s">
        <v>119</v>
      </c>
      <c r="AC52" s="9" t="s">
        <v>120</v>
      </c>
      <c r="AD52" s="9" t="s">
        <v>121</v>
      </c>
      <c r="AE52" s="9" t="s">
        <v>122</v>
      </c>
      <c r="AF52" s="9" t="s">
        <v>123</v>
      </c>
      <c r="AG52" s="9" t="s">
        <v>124</v>
      </c>
      <c r="AH52" s="9" t="s">
        <v>125</v>
      </c>
      <c r="AI52" s="9" t="s">
        <v>126</v>
      </c>
      <c r="AJ52" s="9" t="s">
        <v>127</v>
      </c>
      <c r="AK52" s="9" t="s">
        <v>128</v>
      </c>
      <c r="AM52" s="1" t="s">
        <v>129</v>
      </c>
      <c r="AN52" s="1" t="s">
        <v>40</v>
      </c>
      <c r="AO52" s="1" t="s">
        <v>41</v>
      </c>
      <c r="AP52" s="1" t="s">
        <v>42</v>
      </c>
      <c r="AQ52" s="1" t="s">
        <v>41</v>
      </c>
      <c r="AR52" s="1" t="s">
        <v>43</v>
      </c>
      <c r="AS52" s="1" t="s">
        <v>41</v>
      </c>
      <c r="AU52" s="1" t="s">
        <v>130</v>
      </c>
      <c r="AV52" s="1" t="s">
        <v>131</v>
      </c>
      <c r="AW52" s="1" t="s">
        <v>46</v>
      </c>
    </row>
    <row r="53" customFormat="false" ht="15" hidden="false" customHeight="false" outlineLevel="0" collapsed="false">
      <c r="A53" s="1" t="s">
        <v>47</v>
      </c>
      <c r="B53" s="7" t="n">
        <v>0</v>
      </c>
      <c r="C53" s="7" t="n">
        <v>0</v>
      </c>
      <c r="D53" s="7" t="n">
        <v>0</v>
      </c>
      <c r="E53" s="7" t="n">
        <v>0</v>
      </c>
      <c r="F53" s="7" t="n">
        <v>0</v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9" t="n">
        <v>0</v>
      </c>
      <c r="AE53" s="9" t="n">
        <v>0</v>
      </c>
      <c r="AF53" s="9" t="n">
        <v>0</v>
      </c>
      <c r="AG53" s="9" t="n">
        <v>0</v>
      </c>
      <c r="AH53" s="9" t="n">
        <v>0</v>
      </c>
      <c r="AI53" s="9" t="n">
        <v>0</v>
      </c>
      <c r="AJ53" s="9" t="n">
        <v>0</v>
      </c>
      <c r="AK53" s="9" t="n">
        <v>0</v>
      </c>
      <c r="AM53" s="1" t="s">
        <v>47</v>
      </c>
      <c r="AN53" s="1" t="n">
        <f aca="false">AVERAGE(B53:M53)</f>
        <v>0</v>
      </c>
      <c r="AO53" s="1" t="n">
        <f aca="false">STDEVA(B53:M53)</f>
        <v>0</v>
      </c>
      <c r="AP53" s="1" t="n">
        <f aca="false">AVERAGE(N53:Y53)</f>
        <v>0</v>
      </c>
      <c r="AQ53" s="1" t="n">
        <f aca="false">STDEVA(N53:Y53)</f>
        <v>0</v>
      </c>
      <c r="AR53" s="1" t="n">
        <f aca="false">AVERAGE(Z53:AK53)</f>
        <v>0</v>
      </c>
      <c r="AS53" s="1" t="n">
        <f aca="false">STDEVA(Z53:AK53)</f>
        <v>0</v>
      </c>
      <c r="AU53" s="1" t="s">
        <v>48</v>
      </c>
      <c r="AV53" s="1" t="s">
        <v>48</v>
      </c>
      <c r="AW53" s="1" t="s">
        <v>48</v>
      </c>
      <c r="BD53" s="3"/>
    </row>
    <row r="54" customFormat="false" ht="15" hidden="false" customHeight="false" outlineLevel="0" collapsed="false">
      <c r="A54" s="1" t="s">
        <v>49</v>
      </c>
      <c r="B54" s="12" t="n">
        <v>2.77354042435168E-005</v>
      </c>
      <c r="C54" s="7" t="n">
        <v>0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0</v>
      </c>
      <c r="J54" s="7" t="n">
        <v>0.000135513596530851</v>
      </c>
      <c r="K54" s="7" t="n">
        <v>0</v>
      </c>
      <c r="L54" s="7" t="n">
        <v>0.000550547106186773</v>
      </c>
      <c r="M54" s="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8" t="n">
        <v>2.7040181710021E-005</v>
      </c>
      <c r="Z54" s="9" t="n">
        <v>0</v>
      </c>
      <c r="AA54" s="9" t="n">
        <v>0</v>
      </c>
      <c r="AB54" s="9" t="n">
        <v>0</v>
      </c>
      <c r="AC54" s="9" t="n">
        <v>0</v>
      </c>
      <c r="AD54" s="9" t="n">
        <v>0</v>
      </c>
      <c r="AE54" s="9" t="n">
        <v>0</v>
      </c>
      <c r="AF54" s="9" t="n">
        <v>0</v>
      </c>
      <c r="AG54" s="9" t="n">
        <v>0</v>
      </c>
      <c r="AH54" s="9" t="n">
        <v>0</v>
      </c>
      <c r="AI54" s="9" t="n">
        <v>0.000226162475122127</v>
      </c>
      <c r="AJ54" s="9" t="n">
        <v>0</v>
      </c>
      <c r="AK54" s="9" t="n">
        <v>0</v>
      </c>
      <c r="AM54" s="1" t="s">
        <v>49</v>
      </c>
      <c r="AN54" s="1" t="n">
        <f aca="false">AVERAGE(B54:M54)</f>
        <v>5.94830089134284E-005</v>
      </c>
      <c r="AO54" s="1" t="n">
        <f aca="false">STDEVA(B54:M54)</f>
        <v>0.000159481136938501</v>
      </c>
      <c r="AP54" s="1" t="n">
        <f aca="false">AVERAGE(N54:Y54)</f>
        <v>2.25334847583508E-006</v>
      </c>
      <c r="AQ54" s="1" t="n">
        <f aca="false">STDEVA(N54:Y54)</f>
        <v>7.80582809460851E-006</v>
      </c>
      <c r="AR54" s="1" t="n">
        <f aca="false">AVERAGE(Z54:AK54)</f>
        <v>1.88468729268439E-005</v>
      </c>
      <c r="AS54" s="1" t="n">
        <f aca="false">STDEVA(Z54:AK54)</f>
        <v>6.5287482946176E-005</v>
      </c>
      <c r="AU54" s="1" t="n">
        <v>0.248</v>
      </c>
      <c r="AV54" s="1" t="n">
        <v>0.328</v>
      </c>
      <c r="AW54" s="1" t="n">
        <v>1</v>
      </c>
    </row>
    <row r="55" customFormat="false" ht="15" hidden="false" customHeight="false" outlineLevel="0" collapsed="false">
      <c r="A55" s="1" t="s">
        <v>50</v>
      </c>
      <c r="B55" s="7" t="n">
        <v>0</v>
      </c>
      <c r="C55" s="7" t="n">
        <v>0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9" t="n">
        <v>0</v>
      </c>
      <c r="AE55" s="9" t="n">
        <v>0</v>
      </c>
      <c r="AF55" s="9" t="n">
        <v>0</v>
      </c>
      <c r="AG55" s="9" t="n">
        <v>0</v>
      </c>
      <c r="AH55" s="9" t="n">
        <v>0</v>
      </c>
      <c r="AI55" s="9" t="n">
        <v>0</v>
      </c>
      <c r="AJ55" s="9" t="n">
        <v>0</v>
      </c>
      <c r="AK55" s="9" t="n">
        <v>0</v>
      </c>
      <c r="AM55" s="1" t="s">
        <v>50</v>
      </c>
      <c r="AN55" s="1" t="n">
        <f aca="false">AVERAGE(B55:M55)</f>
        <v>0</v>
      </c>
      <c r="AO55" s="1" t="n">
        <f aca="false">STDEVA(B55:M55)</f>
        <v>0</v>
      </c>
      <c r="AP55" s="1" t="n">
        <f aca="false">AVERAGE(N55:Y55)</f>
        <v>0</v>
      </c>
      <c r="AQ55" s="1" t="n">
        <f aca="false">STDEVA(N55:Y55)</f>
        <v>0</v>
      </c>
      <c r="AR55" s="1" t="n">
        <f aca="false">AVERAGE(Z55:AK55)</f>
        <v>0</v>
      </c>
      <c r="AS55" s="1" t="n">
        <f aca="false">STDEVA(Z55:AK55)</f>
        <v>0</v>
      </c>
      <c r="AU55" s="1" t="s">
        <v>48</v>
      </c>
      <c r="AV55" s="1" t="s">
        <v>48</v>
      </c>
      <c r="AW55" s="1" t="s">
        <v>48</v>
      </c>
      <c r="BD55" s="3"/>
    </row>
    <row r="56" customFormat="false" ht="15" hidden="false" customHeight="false" outlineLevel="0" collapsed="false">
      <c r="A56" s="1" t="s">
        <v>51</v>
      </c>
      <c r="B56" s="7" t="n">
        <v>0.000138677021217584</v>
      </c>
      <c r="C56" s="7" t="n">
        <v>0.0155038759689922</v>
      </c>
      <c r="D56" s="7" t="n">
        <v>0.000359945288316175</v>
      </c>
      <c r="E56" s="12" t="n">
        <v>6.92496797202313E-005</v>
      </c>
      <c r="F56" s="7" t="n">
        <v>0.00120870265914585</v>
      </c>
      <c r="G56" s="7" t="n">
        <v>0</v>
      </c>
      <c r="H56" s="12" t="n">
        <v>8.49641734401993E-005</v>
      </c>
      <c r="I56" s="7" t="n">
        <v>0.000356522126654485</v>
      </c>
      <c r="J56" s="7" t="n">
        <v>0</v>
      </c>
      <c r="K56" s="7" t="n">
        <v>0.000158657126084818</v>
      </c>
      <c r="L56" s="12" t="n">
        <v>3.44091941366733E-005</v>
      </c>
      <c r="M56" s="7" t="n">
        <v>0</v>
      </c>
      <c r="N56" s="17" t="n">
        <v>0.000163737583233271</v>
      </c>
      <c r="O56" s="17" t="n">
        <v>0.0002143228927467</v>
      </c>
      <c r="P56" s="18" t="n">
        <v>9.38240330260596E-005</v>
      </c>
      <c r="Q56" s="17" t="n">
        <v>0.000153098327400773</v>
      </c>
      <c r="R56" s="17" t="n">
        <v>0.000121469784391132</v>
      </c>
      <c r="S56" s="17" t="n">
        <v>0</v>
      </c>
      <c r="T56" s="17" t="n">
        <v>0</v>
      </c>
      <c r="U56" s="17" t="n">
        <v>0.000104843782763682</v>
      </c>
      <c r="V56" s="18" t="n">
        <v>5.24548887956357E-005</v>
      </c>
      <c r="W56" s="18" t="n">
        <v>2.81507755538665E-005</v>
      </c>
      <c r="X56" s="18" t="n">
        <v>5.26482046962198E-005</v>
      </c>
      <c r="Y56" s="17" t="n">
        <v>0</v>
      </c>
      <c r="Z56" s="9" t="n">
        <v>0.000232180171813327</v>
      </c>
      <c r="AA56" s="9" t="n">
        <v>0.000452693526482571</v>
      </c>
      <c r="AB56" s="10" t="n">
        <v>6.6124446207763E-005</v>
      </c>
      <c r="AC56" s="9" t="n">
        <v>0</v>
      </c>
      <c r="AD56" s="9" t="n">
        <v>0</v>
      </c>
      <c r="AE56" s="10" t="n">
        <v>3.25277298897309E-005</v>
      </c>
      <c r="AF56" s="10" t="n">
        <v>8.23825019565844E-005</v>
      </c>
      <c r="AG56" s="9" t="n">
        <v>0.000227328367082852</v>
      </c>
      <c r="AH56" s="9" t="n">
        <v>0.000228284442415249</v>
      </c>
      <c r="AI56" s="9" t="n">
        <v>0.00024877872263434</v>
      </c>
      <c r="AJ56" s="10" t="n">
        <v>3.70027752081406E-005</v>
      </c>
      <c r="AK56" s="9" t="n">
        <v>0.000175289958806859</v>
      </c>
      <c r="AM56" s="1" t="s">
        <v>51</v>
      </c>
      <c r="AN56" s="1" t="n">
        <f aca="false">AVERAGE(B56:M56)</f>
        <v>0.00149291693647568</v>
      </c>
      <c r="AO56" s="1" t="n">
        <f aca="false">STDEVA(B56:M56)</f>
        <v>0.00442513267277559</v>
      </c>
      <c r="AP56" s="1" t="n">
        <f aca="false">AVERAGE(N56:Y56)</f>
        <v>8.20458560506116E-005</v>
      </c>
      <c r="AQ56" s="1" t="n">
        <f aca="false">STDEVA(N56:Y56)</f>
        <v>7.15230527925666E-005</v>
      </c>
      <c r="AR56" s="1" t="n">
        <f aca="false">AVERAGE(Z56:AK56)</f>
        <v>0.000148549386874785</v>
      </c>
      <c r="AS56" s="1" t="n">
        <f aca="false">STDEVA(Z56:AK56)</f>
        <v>0.000136192374047379</v>
      </c>
      <c r="AU56" s="1" t="n">
        <v>0.38283</v>
      </c>
      <c r="AV56" s="1" t="n">
        <v>0.88474</v>
      </c>
      <c r="AW56" s="1" t="n">
        <v>0.21249</v>
      </c>
    </row>
    <row r="57" customFormat="false" ht="15" hidden="false" customHeight="false" outlineLevel="0" collapsed="false">
      <c r="A57" s="1" t="s">
        <v>52</v>
      </c>
      <c r="B57" s="7" t="n">
        <v>0</v>
      </c>
      <c r="C57" s="7" t="n">
        <v>0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9" t="n">
        <v>0</v>
      </c>
      <c r="AA57" s="9" t="n">
        <v>0</v>
      </c>
      <c r="AB57" s="9" t="n">
        <v>0</v>
      </c>
      <c r="AC57" s="9" t="n">
        <v>0</v>
      </c>
      <c r="AD57" s="10" t="n">
        <v>5.23176729099089E-005</v>
      </c>
      <c r="AE57" s="9" t="n">
        <v>0</v>
      </c>
      <c r="AF57" s="9" t="n">
        <v>0</v>
      </c>
      <c r="AG57" s="9" t="n">
        <v>0</v>
      </c>
      <c r="AH57" s="9" t="n">
        <v>0</v>
      </c>
      <c r="AI57" s="9" t="n">
        <v>0</v>
      </c>
      <c r="AJ57" s="9" t="n">
        <v>0</v>
      </c>
      <c r="AK57" s="9" t="n">
        <v>0</v>
      </c>
      <c r="AM57" s="1" t="s">
        <v>52</v>
      </c>
      <c r="AN57" s="1" t="n">
        <f aca="false">AVERAGE(B57:M57)</f>
        <v>0</v>
      </c>
      <c r="AO57" s="1" t="n">
        <f aca="false">STDEVA(B57:M57)</f>
        <v>0</v>
      </c>
      <c r="AP57" s="1" t="n">
        <f aca="false">AVERAGE(N57:Y57)</f>
        <v>0</v>
      </c>
      <c r="AQ57" s="1" t="n">
        <f aca="false">STDEVA(N57:Y57)</f>
        <v>0</v>
      </c>
      <c r="AR57" s="1" t="n">
        <f aca="false">AVERAGE(Z57:AK57)</f>
        <v>4.35980607582574E-006</v>
      </c>
      <c r="AS57" s="1" t="n">
        <f aca="false">STDEVA(Z57:AK57)</f>
        <v>1.51028112689553E-005</v>
      </c>
      <c r="AU57" s="1" t="s">
        <v>48</v>
      </c>
      <c r="AV57" s="1" t="n">
        <v>0.36</v>
      </c>
      <c r="AW57" s="1" t="n">
        <v>0.36</v>
      </c>
      <c r="BD57" s="3"/>
    </row>
    <row r="58" customFormat="false" ht="21" hidden="false" customHeight="false" outlineLevel="0" collapsed="false">
      <c r="A58" s="5" t="s">
        <v>53</v>
      </c>
      <c r="B58" s="7" t="n">
        <v>0</v>
      </c>
      <c r="C58" s="7" t="n">
        <v>0</v>
      </c>
      <c r="D58" s="7" t="n">
        <v>0</v>
      </c>
      <c r="E58" s="7" t="n">
        <v>0</v>
      </c>
      <c r="F58" s="7" t="n">
        <v>0</v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0.000103227582410019</v>
      </c>
      <c r="M58" s="7" t="n">
        <v>0</v>
      </c>
      <c r="N58" s="17" t="n">
        <v>0</v>
      </c>
      <c r="O58" s="17" t="n">
        <v>0</v>
      </c>
      <c r="P58" s="17" t="n">
        <v>0</v>
      </c>
      <c r="Q58" s="17" t="n">
        <v>0</v>
      </c>
      <c r="R58" s="17" t="n">
        <v>0</v>
      </c>
      <c r="S58" s="17" t="n">
        <v>0</v>
      </c>
      <c r="T58" s="17" t="n">
        <v>0</v>
      </c>
      <c r="U58" s="17" t="n">
        <v>0.000104843782763682</v>
      </c>
      <c r="V58" s="17" t="n">
        <v>0</v>
      </c>
      <c r="W58" s="17" t="n">
        <v>0</v>
      </c>
      <c r="X58" s="17" t="n">
        <v>0</v>
      </c>
      <c r="Y58" s="17" t="n">
        <v>0</v>
      </c>
      <c r="Z58" s="9" t="n">
        <v>0</v>
      </c>
      <c r="AA58" s="9" t="n">
        <v>0.000226346763241285</v>
      </c>
      <c r="AB58" s="10" t="n">
        <v>3.30622231038815E-005</v>
      </c>
      <c r="AC58" s="9" t="n">
        <v>0</v>
      </c>
      <c r="AD58" s="9" t="n">
        <v>0</v>
      </c>
      <c r="AE58" s="9" t="n">
        <v>0</v>
      </c>
      <c r="AF58" s="9" t="n">
        <v>0</v>
      </c>
      <c r="AG58" s="9" t="n">
        <v>0</v>
      </c>
      <c r="AH58" s="9" t="n">
        <v>0</v>
      </c>
      <c r="AI58" s="9" t="n">
        <v>0</v>
      </c>
      <c r="AJ58" s="9" t="n">
        <v>0</v>
      </c>
      <c r="AK58" s="9" t="n">
        <v>0</v>
      </c>
      <c r="AM58" s="1" t="s">
        <v>54</v>
      </c>
      <c r="AN58" s="1" t="n">
        <f aca="false">AVERAGE(B58:M58)</f>
        <v>8.60229853416825E-006</v>
      </c>
      <c r="AO58" s="1" t="n">
        <f aca="false">STDEVA(B58:M58)</f>
        <v>2.97992362461094E-005</v>
      </c>
      <c r="AP58" s="1" t="n">
        <f aca="false">AVERAGE(N58:Y58)</f>
        <v>8.7369818969735E-006</v>
      </c>
      <c r="AQ58" s="1" t="n">
        <f aca="false">STDEVA(N58:Y58)</f>
        <v>3.02657931007352E-005</v>
      </c>
      <c r="AR58" s="1" t="n">
        <f aca="false">AVERAGE(Z58:AK58)</f>
        <v>2.16174155287639E-005</v>
      </c>
      <c r="AS58" s="1" t="n">
        <f aca="false">STDEVA(Z58:AK58)</f>
        <v>6.51698591630561E-005</v>
      </c>
      <c r="AU58" s="1" t="n">
        <v>1</v>
      </c>
      <c r="AV58" s="1" t="n">
        <v>0.58</v>
      </c>
      <c r="AW58" s="1" t="n">
        <v>0.58</v>
      </c>
      <c r="BD58" s="3"/>
    </row>
    <row r="59" customFormat="false" ht="15" hidden="false" customHeight="false" outlineLevel="0" collapsed="false">
      <c r="A59" s="1" t="s">
        <v>55</v>
      </c>
      <c r="B59" s="7" t="n">
        <v>0.000416031063652752</v>
      </c>
      <c r="C59" s="7" t="n">
        <v>0.00775193798449612</v>
      </c>
      <c r="D59" s="7" t="n">
        <v>0.00122381398027499</v>
      </c>
      <c r="E59" s="7" t="n">
        <v>0.00031162355874104</v>
      </c>
      <c r="F59" s="7" t="n">
        <v>0</v>
      </c>
      <c r="G59" s="7" t="n">
        <v>0</v>
      </c>
      <c r="H59" s="7" t="n">
        <v>0.000339856693760797</v>
      </c>
      <c r="I59" s="7" t="n">
        <v>0.00187174116493604</v>
      </c>
      <c r="J59" s="7" t="n">
        <v>0</v>
      </c>
      <c r="K59" s="7" t="n">
        <v>0.000380777102603563</v>
      </c>
      <c r="L59" s="7" t="n">
        <v>0</v>
      </c>
      <c r="M59" s="7" t="n">
        <v>0.000170018872094802</v>
      </c>
      <c r="N59" s="17" t="n">
        <v>0.000764108721755267</v>
      </c>
      <c r="O59" s="17" t="n">
        <v>0.000336793117173387</v>
      </c>
      <c r="P59" s="18" t="n">
        <v>7.03680247695447E-005</v>
      </c>
      <c r="Q59" s="17" t="n">
        <v>0.000421020400352126</v>
      </c>
      <c r="R59" s="17" t="n">
        <v>0.000526369065694908</v>
      </c>
      <c r="S59" s="18" t="n">
        <v>5.99664188054689E-005</v>
      </c>
      <c r="T59" s="17" t="n">
        <v>0.000280932696552554</v>
      </c>
      <c r="U59" s="18" t="n">
        <v>5.2421891381841E-005</v>
      </c>
      <c r="V59" s="18" t="n">
        <v>5.24548887956357E-005</v>
      </c>
      <c r="W59" s="17" t="n">
        <v>0</v>
      </c>
      <c r="X59" s="17" t="n">
        <v>0.000210592818784879</v>
      </c>
      <c r="Y59" s="17" t="n">
        <v>0</v>
      </c>
      <c r="Z59" s="9" t="n">
        <v>0.000799731702912571</v>
      </c>
      <c r="AA59" s="9" t="n">
        <v>0</v>
      </c>
      <c r="AB59" s="9" t="n">
        <v>0.000793493354493156</v>
      </c>
      <c r="AC59" s="9" t="n">
        <v>0.00163309744148067</v>
      </c>
      <c r="AD59" s="9" t="n">
        <v>0.000104635345819817</v>
      </c>
      <c r="AE59" s="9" t="n">
        <v>0.000130110919558923</v>
      </c>
      <c r="AF59" s="9" t="n">
        <v>0.000329530007826337</v>
      </c>
      <c r="AG59" s="9" t="n">
        <v>0.000577064316441087</v>
      </c>
      <c r="AH59" s="9" t="n">
        <v>0.000684853327245748</v>
      </c>
      <c r="AI59" s="9" t="n">
        <v>0.000474941197756468</v>
      </c>
      <c r="AJ59" s="9" t="n">
        <v>0.000333024976873265</v>
      </c>
      <c r="AK59" s="9" t="n">
        <v>0.000613514855824008</v>
      </c>
      <c r="AM59" s="1" t="s">
        <v>55</v>
      </c>
      <c r="AN59" s="1" t="n">
        <f aca="false">AVERAGE(B59:M59)</f>
        <v>0.00103881670171334</v>
      </c>
      <c r="AO59" s="1" t="n">
        <f aca="false">STDEVA(B59:M59)</f>
        <v>0.00218888904499976</v>
      </c>
      <c r="AP59" s="1" t="n">
        <f aca="false">AVERAGE(N59:Y59)</f>
        <v>0.000231252337005468</v>
      </c>
      <c r="AQ59" s="1" t="n">
        <f aca="false">STDEVA(N59:Y59)</f>
        <v>0.00024256251462067</v>
      </c>
      <c r="AR59" s="1" t="n">
        <f aca="false">AVERAGE(Z59:AK59)</f>
        <v>0.000539499787186004</v>
      </c>
      <c r="AS59" s="1" t="n">
        <f aca="false">STDEVA(Z59:AK59)</f>
        <v>0.000436396348435798</v>
      </c>
      <c r="AU59" s="1" t="n">
        <v>0.62094</v>
      </c>
      <c r="AV59" s="1" t="n">
        <v>0.43372</v>
      </c>
      <c r="AW59" s="1" t="n">
        <v>0.04023</v>
      </c>
    </row>
    <row r="60" customFormat="false" ht="15" hidden="false" customHeight="false" outlineLevel="0" collapsed="false">
      <c r="A60" s="1" t="s">
        <v>56</v>
      </c>
      <c r="B60" s="7" t="n">
        <v>0</v>
      </c>
      <c r="C60" s="7" t="n">
        <v>0</v>
      </c>
      <c r="D60" s="7" t="n">
        <v>0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0</v>
      </c>
      <c r="J60" s="12" t="n">
        <v>4.51711988436173E-005</v>
      </c>
      <c r="K60" s="12" t="n">
        <v>1.58657126084818E-005</v>
      </c>
      <c r="L60" s="7" t="n">
        <v>0</v>
      </c>
      <c r="M60" s="7" t="n">
        <v>0</v>
      </c>
      <c r="N60" s="17" t="n">
        <v>0</v>
      </c>
      <c r="O60" s="18" t="n">
        <v>6.12351122133431E-005</v>
      </c>
      <c r="P60" s="17" t="n">
        <v>0</v>
      </c>
      <c r="Q60" s="17" t="n">
        <v>0</v>
      </c>
      <c r="R60" s="18" t="n">
        <v>6.07348921955663E-005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9" t="n">
        <v>0</v>
      </c>
      <c r="AA60" s="9" t="n">
        <v>0</v>
      </c>
      <c r="AB60" s="9" t="n">
        <v>0</v>
      </c>
      <c r="AC60" s="9" t="n">
        <v>0</v>
      </c>
      <c r="AD60" s="9" t="n">
        <v>0</v>
      </c>
      <c r="AE60" s="9" t="n">
        <v>0</v>
      </c>
      <c r="AF60" s="9" t="n">
        <v>0</v>
      </c>
      <c r="AG60" s="9" t="n">
        <v>0</v>
      </c>
      <c r="AH60" s="10" t="n">
        <v>3.80474070692082E-005</v>
      </c>
      <c r="AI60" s="9" t="n">
        <v>0</v>
      </c>
      <c r="AJ60" s="9" t="n">
        <v>0</v>
      </c>
      <c r="AK60" s="9" t="n">
        <v>0</v>
      </c>
      <c r="AM60" s="1" t="s">
        <v>56</v>
      </c>
      <c r="AN60" s="1" t="n">
        <f aca="false">AVERAGE(B60:M60)</f>
        <v>5.08640928767493E-006</v>
      </c>
      <c r="AO60" s="1" t="n">
        <f aca="false">STDEVA(B60:M60)</f>
        <v>1.34221639233688E-005</v>
      </c>
      <c r="AP60" s="1" t="n">
        <f aca="false">AVERAGE(N60:Y60)</f>
        <v>1.01641670340758E-005</v>
      </c>
      <c r="AQ60" s="1" t="n">
        <f aca="false">STDEVA(N60:Y60)</f>
        <v>2.37386194739685E-005</v>
      </c>
      <c r="AR60" s="1" t="n">
        <f aca="false">AVERAGE(Z60:AK60)</f>
        <v>3.17061725576735E-006</v>
      </c>
      <c r="AS60" s="1" t="n">
        <f aca="false">STDEVA(Z60:AK60)</f>
        <v>1.09833403566873E-005</v>
      </c>
      <c r="AU60" s="1" t="n">
        <v>0.894</v>
      </c>
      <c r="AV60" s="1" t="n">
        <v>0.581</v>
      </c>
      <c r="AW60" s="1" t="n">
        <v>0.514</v>
      </c>
      <c r="BD60" s="3"/>
    </row>
    <row r="61" customFormat="false" ht="15" hidden="false" customHeight="false" outlineLevel="0" collapsed="false">
      <c r="A61" s="1" t="s">
        <v>57</v>
      </c>
      <c r="B61" s="12" t="n">
        <v>2.77354042435168E-005</v>
      </c>
      <c r="C61" s="7" t="n">
        <v>0</v>
      </c>
      <c r="D61" s="12" t="n">
        <v>7.19890576632352E-005</v>
      </c>
      <c r="E61" s="7" t="n">
        <v>0</v>
      </c>
      <c r="F61" s="7" t="n">
        <v>0</v>
      </c>
      <c r="G61" s="7" t="n">
        <v>0</v>
      </c>
      <c r="H61" s="12" t="n">
        <v>5.66427822934662E-005</v>
      </c>
      <c r="I61" s="7" t="n">
        <v>0.000178261063327242</v>
      </c>
      <c r="J61" s="7" t="n">
        <v>0</v>
      </c>
      <c r="K61" s="7" t="n">
        <v>0</v>
      </c>
      <c r="L61" s="7" t="n">
        <v>0</v>
      </c>
      <c r="M61" s="7" t="n">
        <v>0</v>
      </c>
      <c r="N61" s="18" t="n">
        <v>2.72895972055452E-005</v>
      </c>
      <c r="O61" s="18" t="n">
        <v>9.18526683200147E-005</v>
      </c>
      <c r="P61" s="17" t="n">
        <v>0</v>
      </c>
      <c r="Q61" s="18" t="n">
        <v>3.82745818501932E-005</v>
      </c>
      <c r="R61" s="17" t="n">
        <v>0.000182204676586699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8" t="n">
        <v>2.7040181710021E-005</v>
      </c>
      <c r="Z61" s="10" t="n">
        <v>7.73933906044423E-005</v>
      </c>
      <c r="AA61" s="9" t="n">
        <v>0</v>
      </c>
      <c r="AB61" s="10" t="n">
        <v>6.6124446207763E-005</v>
      </c>
      <c r="AC61" s="9" t="n">
        <v>0</v>
      </c>
      <c r="AD61" s="9" t="n">
        <v>0</v>
      </c>
      <c r="AE61" s="9" t="n">
        <v>0</v>
      </c>
      <c r="AF61" s="10" t="n">
        <v>6.17868764674383E-005</v>
      </c>
      <c r="AG61" s="9" t="n">
        <v>0.000122407582275382</v>
      </c>
      <c r="AH61" s="10" t="n">
        <v>7.60948141384164E-005</v>
      </c>
      <c r="AI61" s="9" t="n">
        <v>0</v>
      </c>
      <c r="AJ61" s="10" t="n">
        <v>3.70027752081406E-005</v>
      </c>
      <c r="AK61" s="9" t="n">
        <v>0.000146074965672383</v>
      </c>
      <c r="AM61" s="1" t="s">
        <v>57</v>
      </c>
      <c r="AN61" s="1" t="n">
        <f aca="false">AVERAGE(B61:M61)</f>
        <v>2.7885692293955E-005</v>
      </c>
      <c r="AO61" s="1" t="n">
        <f aca="false">STDEVA(B61:M61)</f>
        <v>5.36027022213502E-005</v>
      </c>
      <c r="AP61" s="1" t="n">
        <f aca="false">AVERAGE(N61:Y61)</f>
        <v>3.05551421393728E-005</v>
      </c>
      <c r="AQ61" s="1" t="n">
        <f aca="false">STDEVA(N61:Y61)</f>
        <v>5.50808442795612E-005</v>
      </c>
      <c r="AR61" s="1" t="n">
        <f aca="false">AVERAGE(Z61:AK61)</f>
        <v>4.89070708811638E-005</v>
      </c>
      <c r="AS61" s="1" t="n">
        <f aca="false">STDEVA(Z61:AK61)</f>
        <v>5.13084401346779E-005</v>
      </c>
      <c r="AU61" s="1" t="n">
        <v>0.816</v>
      </c>
      <c r="AV61" s="1" t="n">
        <v>0.197</v>
      </c>
      <c r="AW61" s="1" t="n">
        <v>0.324</v>
      </c>
    </row>
    <row r="62" customFormat="false" ht="15" hidden="false" customHeight="false" outlineLevel="0" collapsed="false">
      <c r="A62" s="1" t="s">
        <v>58</v>
      </c>
      <c r="B62" s="7" t="n">
        <v>0</v>
      </c>
      <c r="C62" s="7" t="n">
        <v>0</v>
      </c>
      <c r="D62" s="7" t="n">
        <v>0</v>
      </c>
      <c r="E62" s="7" t="n">
        <v>0</v>
      </c>
      <c r="F62" s="7" t="n">
        <v>0</v>
      </c>
      <c r="G62" s="7" t="n">
        <v>0</v>
      </c>
      <c r="H62" s="12" t="n">
        <v>2.83213911467331E-005</v>
      </c>
      <c r="I62" s="12" t="n">
        <v>4.45652658318106E-005</v>
      </c>
      <c r="J62" s="7" t="n">
        <v>0</v>
      </c>
      <c r="K62" s="7" t="n">
        <v>0</v>
      </c>
      <c r="L62" s="7" t="n">
        <v>0</v>
      </c>
      <c r="M62" s="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8" t="n">
        <v>2.02449640651887E-005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8" t="n">
        <v>5.26482046962198E-005</v>
      </c>
      <c r="Y62" s="18" t="n">
        <v>2.7040181710021E-005</v>
      </c>
      <c r="Z62" s="9" t="n">
        <v>0</v>
      </c>
      <c r="AA62" s="9" t="n">
        <v>0</v>
      </c>
      <c r="AB62" s="10" t="n">
        <v>3.30622231038815E-005</v>
      </c>
      <c r="AC62" s="9" t="n">
        <v>0</v>
      </c>
      <c r="AD62" s="9" t="n">
        <v>0</v>
      </c>
      <c r="AE62" s="9" t="n">
        <v>0</v>
      </c>
      <c r="AF62" s="9" t="n">
        <v>0</v>
      </c>
      <c r="AG62" s="9" t="n">
        <v>0</v>
      </c>
      <c r="AH62" s="10" t="n">
        <v>3.80474070692082E-005</v>
      </c>
      <c r="AI62" s="9" t="n">
        <v>0</v>
      </c>
      <c r="AJ62" s="9" t="n">
        <v>0</v>
      </c>
      <c r="AK62" s="9" t="n">
        <v>0</v>
      </c>
      <c r="AM62" s="1" t="s">
        <v>58</v>
      </c>
      <c r="AN62" s="1" t="n">
        <f aca="false">AVERAGE(B62:M62)</f>
        <v>6.07388808154531E-006</v>
      </c>
      <c r="AO62" s="1" t="n">
        <f aca="false">STDEVA(B62:M62)</f>
        <v>1.46021751742694E-005</v>
      </c>
      <c r="AP62" s="1" t="n">
        <f aca="false">AVERAGE(N62:Y62)</f>
        <v>8.32777920595246E-006</v>
      </c>
      <c r="AQ62" s="1" t="n">
        <f aca="false">STDEVA(N62:Y62)</f>
        <v>1.67349405208755E-005</v>
      </c>
      <c r="AR62" s="1" t="n">
        <f aca="false">AVERAGE(Z62:AK62)</f>
        <v>5.92580251442414E-006</v>
      </c>
      <c r="AS62" s="1" t="n">
        <f aca="false">STDEVA(Z62:AK62)</f>
        <v>1.38804445697123E-005</v>
      </c>
      <c r="AU62" s="1" t="n">
        <v>0.714</v>
      </c>
      <c r="AV62" s="1" t="n">
        <v>1</v>
      </c>
      <c r="AW62" s="1" t="n">
        <v>0.714</v>
      </c>
    </row>
    <row r="63" customFormat="false" ht="15" hidden="false" customHeight="false" outlineLevel="0" collapsed="false">
      <c r="A63" s="1" t="s">
        <v>59</v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0.00040290088638195</v>
      </c>
      <c r="G63" s="7" t="n">
        <v>0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18" t="n">
        <v>2.72895972055452E-005</v>
      </c>
      <c r="O63" s="17" t="n">
        <v>0</v>
      </c>
      <c r="P63" s="17" t="n">
        <v>0</v>
      </c>
      <c r="Q63" s="18" t="n">
        <v>3.82745818501932E-005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8" t="n">
        <v>2.81507755538665E-005</v>
      </c>
      <c r="X63" s="17" t="n">
        <v>0</v>
      </c>
      <c r="Y63" s="17" t="n">
        <v>0</v>
      </c>
      <c r="Z63" s="9" t="n">
        <v>0</v>
      </c>
      <c r="AA63" s="9" t="n">
        <v>0.000226346763241285</v>
      </c>
      <c r="AB63" s="10" t="n">
        <v>3.30622231038815E-005</v>
      </c>
      <c r="AC63" s="9" t="n">
        <v>0</v>
      </c>
      <c r="AD63" s="9" t="n">
        <v>0</v>
      </c>
      <c r="AE63" s="9" t="n">
        <v>0</v>
      </c>
      <c r="AF63" s="9" t="n">
        <v>0</v>
      </c>
      <c r="AG63" s="9" t="n">
        <v>0</v>
      </c>
      <c r="AH63" s="9" t="n">
        <v>0</v>
      </c>
      <c r="AI63" s="9" t="n">
        <v>0</v>
      </c>
      <c r="AJ63" s="10" t="n">
        <v>3.70027752081406E-005</v>
      </c>
      <c r="AK63" s="9" t="n">
        <v>0</v>
      </c>
      <c r="AM63" s="1" t="s">
        <v>59</v>
      </c>
      <c r="AN63" s="1" t="n">
        <f aca="false">AVERAGE(B63:M63)</f>
        <v>3.35750738651625E-005</v>
      </c>
      <c r="AO63" s="1" t="n">
        <f aca="false">STDEVA(B63:M63)</f>
        <v>0.000116307467604679</v>
      </c>
      <c r="AP63" s="1" t="n">
        <f aca="false">AVERAGE(N63:Y63)</f>
        <v>7.80957955080041E-006</v>
      </c>
      <c r="AQ63" s="1" t="n">
        <f aca="false">STDEVA(N63:Y63)</f>
        <v>1.43661771425704E-005</v>
      </c>
      <c r="AR63" s="1" t="n">
        <f aca="false">AVERAGE(Z63:AK63)</f>
        <v>2.47009801294423E-005</v>
      </c>
      <c r="AS63" s="1" t="n">
        <f aca="false">STDEVA(Z63:AK63)</f>
        <v>6.49289907004849E-005</v>
      </c>
      <c r="AU63" s="1" t="n">
        <v>0.374</v>
      </c>
      <c r="AV63" s="1" t="n">
        <v>0.374</v>
      </c>
      <c r="AW63" s="1" t="n">
        <v>0.879</v>
      </c>
    </row>
    <row r="64" customFormat="false" ht="15" hidden="false" customHeight="false" outlineLevel="0" collapsed="false">
      <c r="A64" s="1" t="s">
        <v>60</v>
      </c>
      <c r="B64" s="7" t="n">
        <v>0.000110941616974067</v>
      </c>
      <c r="C64" s="7" t="n">
        <v>0</v>
      </c>
      <c r="D64" s="7" t="n">
        <v>0</v>
      </c>
      <c r="E64" s="12" t="n">
        <v>3.46248398601156E-005</v>
      </c>
      <c r="F64" s="7" t="n">
        <v>0</v>
      </c>
      <c r="G64" s="7" t="n">
        <v>0</v>
      </c>
      <c r="H64" s="12" t="n">
        <v>2.83213911467331E-005</v>
      </c>
      <c r="I64" s="12" t="n">
        <v>8.91305316636213E-005</v>
      </c>
      <c r="J64" s="7" t="n">
        <v>0</v>
      </c>
      <c r="K64" s="7" t="n">
        <v>0</v>
      </c>
      <c r="L64" s="7" t="n">
        <v>0</v>
      </c>
      <c r="M64" s="7" t="n">
        <v>0</v>
      </c>
      <c r="N64" s="18" t="n">
        <v>2.72895972055452E-005</v>
      </c>
      <c r="O64" s="18" t="n">
        <v>6.12351122133431E-005</v>
      </c>
      <c r="P64" s="17" t="n">
        <v>0</v>
      </c>
      <c r="Q64" s="17" t="n">
        <v>0</v>
      </c>
      <c r="R64" s="18" t="n">
        <v>4.04899281303775E-005</v>
      </c>
      <c r="S64" s="17" t="n">
        <v>0</v>
      </c>
      <c r="T64" s="17" t="n">
        <v>0</v>
      </c>
      <c r="U64" s="17" t="n">
        <v>0</v>
      </c>
      <c r="V64" s="17" t="n">
        <v>0</v>
      </c>
      <c r="W64" s="18" t="n">
        <v>2.81507755538665E-005</v>
      </c>
      <c r="X64" s="17" t="n">
        <v>0</v>
      </c>
      <c r="Y64" s="17" t="n">
        <v>0</v>
      </c>
      <c r="Z64" s="10" t="n">
        <v>5.15955937362949E-005</v>
      </c>
      <c r="AA64" s="9" t="n">
        <v>0</v>
      </c>
      <c r="AB64" s="9" t="n">
        <v>0</v>
      </c>
      <c r="AC64" s="9" t="n">
        <v>0.000272182906913445</v>
      </c>
      <c r="AD64" s="9" t="n">
        <v>0</v>
      </c>
      <c r="AE64" s="9" t="n">
        <v>0</v>
      </c>
      <c r="AF64" s="9" t="n">
        <v>0</v>
      </c>
      <c r="AG64" s="9" t="n">
        <v>0</v>
      </c>
      <c r="AH64" s="9" t="n">
        <v>0.000114142221207624</v>
      </c>
      <c r="AI64" s="10" t="n">
        <v>4.52324950244255E-005</v>
      </c>
      <c r="AJ64" s="9" t="n">
        <v>0</v>
      </c>
      <c r="AK64" s="10" t="n">
        <v>4.38224897017149E-005</v>
      </c>
      <c r="AM64" s="1" t="s">
        <v>60</v>
      </c>
      <c r="AN64" s="1" t="n">
        <f aca="false">AVERAGE(B64:M64)</f>
        <v>2.19181983037114E-005</v>
      </c>
      <c r="AO64" s="1" t="n">
        <f aca="false">STDEVA(B64:M64)</f>
        <v>3.87162002510993E-005</v>
      </c>
      <c r="AP64" s="1" t="n">
        <f aca="false">AVERAGE(N64:Y64)</f>
        <v>1.30971177585944E-005</v>
      </c>
      <c r="AQ64" s="1" t="n">
        <f aca="false">STDEVA(N64:Y64)</f>
        <v>2.10366511436135E-005</v>
      </c>
      <c r="AR64" s="1" t="n">
        <f aca="false">AVERAGE(Z64:AK64)</f>
        <v>4.3914642215292E-005</v>
      </c>
      <c r="AS64" s="1" t="n">
        <f aca="false">STDEVA(Z64:AK64)</f>
        <v>8.01127196631496E-005</v>
      </c>
      <c r="AU64" s="1" t="n">
        <v>0.81</v>
      </c>
      <c r="AV64" s="1" t="n">
        <v>0.528</v>
      </c>
      <c r="AW64" s="1" t="n">
        <v>0.407</v>
      </c>
    </row>
    <row r="65" customFormat="false" ht="15" hidden="false" customHeight="false" outlineLevel="0" collapsed="false">
      <c r="A65" s="1" t="s">
        <v>61</v>
      </c>
      <c r="B65" s="7" t="n">
        <v>0</v>
      </c>
      <c r="C65" s="7" t="n">
        <v>0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0</v>
      </c>
      <c r="J65" s="7" t="n">
        <v>0</v>
      </c>
      <c r="K65" s="12" t="n">
        <v>1.58657126084818E-005</v>
      </c>
      <c r="L65" s="7" t="n">
        <v>0</v>
      </c>
      <c r="M65" s="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8" t="n">
        <v>2.02449640651887E-005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0" t="n">
        <v>2.57977968681474E-005</v>
      </c>
      <c r="AA65" s="9" t="n">
        <v>0</v>
      </c>
      <c r="AB65" s="9" t="n">
        <v>0</v>
      </c>
      <c r="AC65" s="9" t="n">
        <v>0</v>
      </c>
      <c r="AD65" s="9" t="n">
        <v>0</v>
      </c>
      <c r="AE65" s="9" t="n">
        <v>0</v>
      </c>
      <c r="AF65" s="9" t="n">
        <v>0</v>
      </c>
      <c r="AG65" s="9" t="n">
        <v>0</v>
      </c>
      <c r="AH65" s="9" t="n">
        <v>0</v>
      </c>
      <c r="AI65" s="9" t="n">
        <v>0</v>
      </c>
      <c r="AJ65" s="9" t="n">
        <v>0</v>
      </c>
      <c r="AK65" s="9" t="n">
        <v>0</v>
      </c>
      <c r="AM65" s="1" t="s">
        <v>61</v>
      </c>
      <c r="AN65" s="1" t="n">
        <f aca="false">AVERAGE(B65:M65)</f>
        <v>1.32214271737348E-006</v>
      </c>
      <c r="AO65" s="1" t="n">
        <f aca="false">STDEVA(B65:M65)</f>
        <v>4.5800367226961E-006</v>
      </c>
      <c r="AP65" s="1" t="n">
        <f aca="false">AVERAGE(N65:Y65)</f>
        <v>1.68708033876573E-006</v>
      </c>
      <c r="AQ65" s="1" t="n">
        <f aca="false">STDEVA(N65:Y65)</f>
        <v>5.8442177263855E-006</v>
      </c>
      <c r="AR65" s="1" t="n">
        <f aca="false">AVERAGE(Z65:AK65)</f>
        <v>2.14981640567895E-006</v>
      </c>
      <c r="AS65" s="1" t="n">
        <f aca="false">STDEVA(Z65:AK65)</f>
        <v>7.44718248316209E-006</v>
      </c>
      <c r="AU65" s="1" t="n">
        <v>1</v>
      </c>
      <c r="AV65" s="1" t="n">
        <v>1</v>
      </c>
      <c r="AW65" s="1" t="n">
        <v>1</v>
      </c>
    </row>
    <row r="66" customFormat="false" ht="15" hidden="false" customHeight="false" outlineLevel="0" collapsed="false">
      <c r="A66" s="1" t="s">
        <v>62</v>
      </c>
      <c r="B66" s="7" t="n">
        <v>0</v>
      </c>
      <c r="C66" s="7" t="n">
        <v>0</v>
      </c>
      <c r="D66" s="7" t="n">
        <v>0</v>
      </c>
      <c r="E66" s="7" t="n">
        <v>0</v>
      </c>
      <c r="F66" s="7" t="n">
        <v>0</v>
      </c>
      <c r="G66" s="7" t="n">
        <v>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9" t="n">
        <v>0</v>
      </c>
      <c r="AA66" s="9" t="n">
        <v>0.000226346763241285</v>
      </c>
      <c r="AB66" s="9" t="n">
        <v>0</v>
      </c>
      <c r="AC66" s="9" t="n">
        <v>0</v>
      </c>
      <c r="AD66" s="9" t="n">
        <v>0</v>
      </c>
      <c r="AE66" s="9" t="n">
        <v>0</v>
      </c>
      <c r="AF66" s="9" t="n">
        <v>0</v>
      </c>
      <c r="AG66" s="9" t="n">
        <v>0</v>
      </c>
      <c r="AH66" s="9" t="n">
        <v>0</v>
      </c>
      <c r="AI66" s="9" t="n">
        <v>0</v>
      </c>
      <c r="AJ66" s="9" t="n">
        <v>0</v>
      </c>
      <c r="AK66" s="9" t="n">
        <v>0</v>
      </c>
      <c r="AM66" s="1" t="s">
        <v>62</v>
      </c>
      <c r="AN66" s="1" t="n">
        <f aca="false">AVERAGE(B66:M66)</f>
        <v>0</v>
      </c>
      <c r="AO66" s="1" t="n">
        <f aca="false">STDEVA(B66:M66)</f>
        <v>0</v>
      </c>
      <c r="AP66" s="1" t="n">
        <f aca="false">AVERAGE(N66:Y66)</f>
        <v>0</v>
      </c>
      <c r="AQ66" s="1" t="n">
        <f aca="false">STDEVA(N66:Y66)</f>
        <v>0</v>
      </c>
      <c r="AR66" s="1" t="n">
        <f aca="false">AVERAGE(Z66:AK66)</f>
        <v>1.88622302701071E-005</v>
      </c>
      <c r="AS66" s="1" t="n">
        <f aca="false">STDEVA(Z66:AK66)</f>
        <v>6.53406823437782E-005</v>
      </c>
      <c r="AU66" s="1" t="s">
        <v>48</v>
      </c>
      <c r="AV66" s="1" t="n">
        <v>0.36</v>
      </c>
      <c r="AW66" s="1" t="n">
        <v>0.36</v>
      </c>
    </row>
    <row r="67" customFormat="false" ht="15" hidden="false" customHeight="false" outlineLevel="0" collapsed="false">
      <c r="A67" s="1" t="s">
        <v>63</v>
      </c>
      <c r="B67" s="7" t="n">
        <v>0</v>
      </c>
      <c r="C67" s="7" t="n">
        <v>0</v>
      </c>
      <c r="D67" s="7" t="n">
        <v>0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8" t="n">
        <v>2.7040181710021E-005</v>
      </c>
      <c r="Z67" s="9" t="n">
        <v>0</v>
      </c>
      <c r="AA67" s="9" t="n">
        <v>0</v>
      </c>
      <c r="AB67" s="9" t="n">
        <v>0</v>
      </c>
      <c r="AC67" s="9" t="n">
        <v>0</v>
      </c>
      <c r="AD67" s="9" t="n">
        <v>0</v>
      </c>
      <c r="AE67" s="9" t="n">
        <v>0</v>
      </c>
      <c r="AF67" s="9" t="n">
        <v>0</v>
      </c>
      <c r="AG67" s="9" t="n">
        <v>0</v>
      </c>
      <c r="AH67" s="9" t="n">
        <v>0</v>
      </c>
      <c r="AI67" s="9" t="n">
        <v>0</v>
      </c>
      <c r="AJ67" s="10" t="n">
        <v>3.70027752081406E-005</v>
      </c>
      <c r="AK67" s="9" t="n">
        <v>0</v>
      </c>
      <c r="AM67" s="1" t="s">
        <v>63</v>
      </c>
      <c r="AN67" s="1" t="n">
        <f aca="false">AVERAGE(B67:M67)</f>
        <v>0</v>
      </c>
      <c r="AO67" s="1" t="n">
        <f aca="false">STDEVA(B67:M67)</f>
        <v>0</v>
      </c>
      <c r="AP67" s="1" t="n">
        <f aca="false">AVERAGE(N67:Y67)</f>
        <v>2.25334847583508E-006</v>
      </c>
      <c r="AQ67" s="1" t="n">
        <f aca="false">STDEVA(N67:Y67)</f>
        <v>7.80582809460851E-006</v>
      </c>
      <c r="AR67" s="1" t="n">
        <f aca="false">AVERAGE(Z67:AK67)</f>
        <v>3.08356460067838E-006</v>
      </c>
      <c r="AS67" s="1" t="n">
        <f aca="false">STDEVA(Z67:AK67)</f>
        <v>1.06817811135916E-005</v>
      </c>
      <c r="AU67" s="1" t="n">
        <v>0.36</v>
      </c>
      <c r="AV67" s="1" t="n">
        <v>0.36</v>
      </c>
      <c r="AW67" s="1" t="n">
        <v>1</v>
      </c>
    </row>
    <row r="68" customFormat="false" ht="15" hidden="false" customHeight="false" outlineLevel="0" collapsed="false">
      <c r="A68" s="1" t="s">
        <v>64</v>
      </c>
      <c r="B68" s="7" t="n">
        <v>0</v>
      </c>
      <c r="C68" s="7" t="n">
        <v>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12" t="n">
        <v>4.75971378254454E-005</v>
      </c>
      <c r="L68" s="7" t="n">
        <v>0</v>
      </c>
      <c r="M68" s="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9" t="n">
        <v>0</v>
      </c>
      <c r="AA68" s="9" t="n">
        <v>0</v>
      </c>
      <c r="AB68" s="9" t="n">
        <v>0</v>
      </c>
      <c r="AC68" s="9" t="n">
        <v>0</v>
      </c>
      <c r="AD68" s="9" t="n">
        <v>0</v>
      </c>
      <c r="AE68" s="9" t="n">
        <v>0</v>
      </c>
      <c r="AF68" s="9" t="n">
        <v>0</v>
      </c>
      <c r="AG68" s="9" t="n">
        <v>0</v>
      </c>
      <c r="AH68" s="9" t="n">
        <v>0</v>
      </c>
      <c r="AI68" s="9" t="n">
        <v>0</v>
      </c>
      <c r="AJ68" s="9" t="n">
        <v>0</v>
      </c>
      <c r="AK68" s="9" t="n">
        <v>0</v>
      </c>
      <c r="AM68" s="1" t="s">
        <v>64</v>
      </c>
      <c r="AN68" s="1" t="n">
        <f aca="false">AVERAGE(B68:M68)</f>
        <v>3.96642815212045E-006</v>
      </c>
      <c r="AO68" s="1" t="n">
        <f aca="false">STDEVA(B68:M68)</f>
        <v>1.37401101680883E-005</v>
      </c>
      <c r="AP68" s="1" t="n">
        <f aca="false">AVERAGE(N68:Y68)</f>
        <v>0</v>
      </c>
      <c r="AQ68" s="1" t="n">
        <f aca="false">STDEVA(N68:Y68)</f>
        <v>0</v>
      </c>
      <c r="AR68" s="1" t="n">
        <f aca="false">AVERAGE(Z68:AK68)</f>
        <v>0</v>
      </c>
      <c r="AS68" s="1" t="n">
        <f aca="false">STDEVA(Z68:AK68)</f>
        <v>0</v>
      </c>
      <c r="AU68" s="1" t="n">
        <v>0.36</v>
      </c>
      <c r="AV68" s="1" t="n">
        <v>0.36</v>
      </c>
      <c r="AW68" s="1" t="n">
        <v>0</v>
      </c>
      <c r="BD68" s="3"/>
    </row>
    <row r="69" customFormat="false" ht="15" hidden="false" customHeight="false" outlineLevel="0" collapsed="false">
      <c r="A69" s="1" t="s">
        <v>65</v>
      </c>
      <c r="B69" s="7" t="n">
        <v>0</v>
      </c>
      <c r="C69" s="7" t="n">
        <v>0</v>
      </c>
      <c r="D69" s="7" t="n">
        <v>0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0.000133695797495432</v>
      </c>
      <c r="J69" s="7" t="n">
        <v>0</v>
      </c>
      <c r="K69" s="7" t="n">
        <v>0</v>
      </c>
      <c r="L69" s="7" t="n">
        <v>0</v>
      </c>
      <c r="M69" s="7" t="n">
        <v>0</v>
      </c>
      <c r="N69" s="17" t="n">
        <v>0</v>
      </c>
      <c r="O69" s="17" t="n">
        <v>0</v>
      </c>
      <c r="P69" s="17" t="n">
        <v>0</v>
      </c>
      <c r="Q69" s="17" t="n">
        <v>0</v>
      </c>
      <c r="R69" s="17" t="n">
        <v>0</v>
      </c>
      <c r="S69" s="17" t="n">
        <v>0</v>
      </c>
      <c r="T69" s="17" t="n">
        <v>0</v>
      </c>
      <c r="U69" s="17" t="n">
        <v>0</v>
      </c>
      <c r="V69" s="17" t="n">
        <v>0</v>
      </c>
      <c r="W69" s="17" t="n">
        <v>0</v>
      </c>
      <c r="X69" s="17" t="n">
        <v>0</v>
      </c>
      <c r="Y69" s="17" t="n">
        <v>0</v>
      </c>
      <c r="Z69" s="9" t="n">
        <v>0</v>
      </c>
      <c r="AA69" s="9" t="n">
        <v>0</v>
      </c>
      <c r="AB69" s="9" t="n">
        <v>0</v>
      </c>
      <c r="AC69" s="9" t="n">
        <v>0</v>
      </c>
      <c r="AD69" s="9" t="n">
        <v>0</v>
      </c>
      <c r="AE69" s="9" t="n">
        <v>0</v>
      </c>
      <c r="AF69" s="9" t="n">
        <v>0</v>
      </c>
      <c r="AG69" s="9" t="n">
        <v>0</v>
      </c>
      <c r="AH69" s="9" t="n">
        <v>0</v>
      </c>
      <c r="AI69" s="9" t="n">
        <v>0</v>
      </c>
      <c r="AJ69" s="9" t="n">
        <v>0</v>
      </c>
      <c r="AK69" s="9" t="n">
        <v>0</v>
      </c>
      <c r="AM69" s="1" t="s">
        <v>65</v>
      </c>
      <c r="AN69" s="1" t="n">
        <f aca="false">AVERAGE(B69:M69)</f>
        <v>1.11413164579527E-005</v>
      </c>
      <c r="AO69" s="1" t="n">
        <f aca="false">STDEVA(B69:M69)</f>
        <v>3.85946523367547E-005</v>
      </c>
      <c r="AP69" s="1" t="n">
        <f aca="false">AVERAGE(N69:Y69)</f>
        <v>0</v>
      </c>
      <c r="AQ69" s="1" t="n">
        <f aca="false">STDEVA(N69:Y69)</f>
        <v>0</v>
      </c>
      <c r="AR69" s="1" t="n">
        <f aca="false">AVERAGE(Z69:AK69)</f>
        <v>0</v>
      </c>
      <c r="AS69" s="1" t="n">
        <f aca="false">STDEVA(Z69:AK69)</f>
        <v>0</v>
      </c>
      <c r="AU69" s="1" t="n">
        <v>0.359</v>
      </c>
      <c r="AV69" s="1" t="n">
        <v>0.359</v>
      </c>
      <c r="AW69" s="1" t="s">
        <v>48</v>
      </c>
      <c r="BD69" s="3"/>
    </row>
    <row r="70" customFormat="false" ht="15" hidden="false" customHeight="false" outlineLevel="0" collapsed="false">
      <c r="A70" s="1" t="s">
        <v>66</v>
      </c>
      <c r="B70" s="7" t="n">
        <v>0</v>
      </c>
      <c r="C70" s="7" t="n">
        <v>0</v>
      </c>
      <c r="D70" s="12" t="n">
        <v>7.19890576632352E-005</v>
      </c>
      <c r="E70" s="7" t="n">
        <v>0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8" t="n">
        <v>4.01332423646506E-005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9" t="n">
        <v>0</v>
      </c>
      <c r="AA70" s="9" t="n">
        <v>0</v>
      </c>
      <c r="AB70" s="9" t="n">
        <v>0</v>
      </c>
      <c r="AC70" s="9" t="n">
        <v>0</v>
      </c>
      <c r="AD70" s="9" t="n">
        <v>0</v>
      </c>
      <c r="AE70" s="9" t="n">
        <v>0</v>
      </c>
      <c r="AF70" s="9" t="n">
        <v>0</v>
      </c>
      <c r="AG70" s="9" t="n">
        <v>0</v>
      </c>
      <c r="AH70" s="9" t="n">
        <v>0</v>
      </c>
      <c r="AI70" s="9" t="n">
        <v>0</v>
      </c>
      <c r="AJ70" s="9" t="n">
        <v>0</v>
      </c>
      <c r="AK70" s="9" t="n">
        <v>0</v>
      </c>
      <c r="AM70" s="1" t="s">
        <v>66</v>
      </c>
      <c r="AN70" s="1" t="n">
        <f aca="false">AVERAGE(B70:M70)</f>
        <v>5.99908813860293E-006</v>
      </c>
      <c r="AO70" s="1" t="n">
        <f aca="false">STDEVA(B70:M70)</f>
        <v>2.07814509102882E-005</v>
      </c>
      <c r="AP70" s="1" t="n">
        <f aca="false">AVERAGE(N70:Y70)</f>
        <v>3.34443686372088E-006</v>
      </c>
      <c r="AQ70" s="1" t="n">
        <f aca="false">STDEVA(N70:Y70)</f>
        <v>1.15854691413418E-005</v>
      </c>
      <c r="AR70" s="1" t="n">
        <f aca="false">AVERAGE(Z70:AK70)</f>
        <v>0</v>
      </c>
      <c r="AS70" s="1" t="n">
        <f aca="false">STDEVA(Z70:AK70)</f>
        <v>0</v>
      </c>
      <c r="AU70" s="1" t="n">
        <v>1</v>
      </c>
      <c r="AV70" s="1" t="n">
        <v>0.36</v>
      </c>
      <c r="AW70" s="1" t="n">
        <v>0.36</v>
      </c>
    </row>
    <row r="71" customFormat="false" ht="15" hidden="false" customHeight="false" outlineLevel="0" collapsed="false">
      <c r="A71" s="1" t="s">
        <v>67</v>
      </c>
      <c r="B71" s="7" t="n">
        <v>0</v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12" t="n">
        <v>2.83213911467331E-005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0.000576640805200251</v>
      </c>
      <c r="V71" s="17" t="n">
        <v>0</v>
      </c>
      <c r="W71" s="17" t="n">
        <v>0</v>
      </c>
      <c r="X71" s="17" t="n">
        <v>0</v>
      </c>
      <c r="Y71" s="17" t="n">
        <v>0</v>
      </c>
      <c r="Z71" s="9" t="n">
        <v>0</v>
      </c>
      <c r="AA71" s="9" t="n">
        <v>0</v>
      </c>
      <c r="AB71" s="9" t="n">
        <v>0</v>
      </c>
      <c r="AC71" s="9" t="n">
        <v>0</v>
      </c>
      <c r="AD71" s="9" t="n">
        <v>0</v>
      </c>
      <c r="AE71" s="9" t="n">
        <v>0</v>
      </c>
      <c r="AF71" s="9" t="n">
        <v>0</v>
      </c>
      <c r="AG71" s="9" t="n">
        <v>0</v>
      </c>
      <c r="AH71" s="9" t="n">
        <v>0</v>
      </c>
      <c r="AI71" s="9" t="n">
        <v>0</v>
      </c>
      <c r="AJ71" s="9" t="n">
        <v>0</v>
      </c>
      <c r="AK71" s="9" t="n">
        <v>0</v>
      </c>
      <c r="AM71" s="1" t="s">
        <v>67</v>
      </c>
      <c r="AN71" s="1" t="n">
        <f aca="false">AVERAGE(B71:M71)</f>
        <v>2.36011592889443E-006</v>
      </c>
      <c r="AO71" s="1" t="n">
        <f aca="false">STDEVA(B71:M71)</f>
        <v>8.17568140119552E-006</v>
      </c>
      <c r="AP71" s="1" t="n">
        <f aca="false">AVERAGE(N71:Y71)</f>
        <v>4.80534004333542E-005</v>
      </c>
      <c r="AQ71" s="1" t="n">
        <f aca="false">STDEVA(N71:Y71)</f>
        <v>0.000166461862054044</v>
      </c>
      <c r="AR71" s="1" t="n">
        <f aca="false">AVERAGE(Z71:AK71)</f>
        <v>0</v>
      </c>
      <c r="AS71" s="1" t="n">
        <f aca="false">STDEVA(Z71:AK71)</f>
        <v>0</v>
      </c>
      <c r="AU71" s="1" t="n">
        <v>1</v>
      </c>
      <c r="AV71" s="1" t="n">
        <v>0.36</v>
      </c>
      <c r="AW71" s="1" t="n">
        <v>0.36</v>
      </c>
      <c r="BD71" s="3"/>
    </row>
    <row r="72" customFormat="false" ht="15" hidden="false" customHeight="false" outlineLevel="0" collapsed="false">
      <c r="A72" s="1" t="s">
        <v>68</v>
      </c>
      <c r="B72" s="7" t="n">
        <v>0</v>
      </c>
      <c r="C72" s="7" t="n">
        <v>0</v>
      </c>
      <c r="D72" s="7" t="n">
        <v>0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17" t="n">
        <v>0</v>
      </c>
      <c r="O72" s="17" t="n">
        <v>0</v>
      </c>
      <c r="P72" s="17" t="n">
        <v>0</v>
      </c>
      <c r="Q72" s="18" t="n">
        <v>3.82745818501932E-005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0" t="n">
        <v>5.15955937362949E-005</v>
      </c>
      <c r="AA72" s="9" t="n">
        <v>0</v>
      </c>
      <c r="AB72" s="9" t="n">
        <v>0</v>
      </c>
      <c r="AC72" s="9" t="n">
        <v>0</v>
      </c>
      <c r="AD72" s="9" t="n">
        <v>0</v>
      </c>
      <c r="AE72" s="9" t="n">
        <v>0</v>
      </c>
      <c r="AF72" s="9" t="n">
        <v>0</v>
      </c>
      <c r="AG72" s="9" t="n">
        <v>0</v>
      </c>
      <c r="AH72" s="9" t="n">
        <v>0</v>
      </c>
      <c r="AI72" s="9" t="n">
        <v>0</v>
      </c>
      <c r="AJ72" s="9" t="n">
        <v>0</v>
      </c>
      <c r="AK72" s="9" t="n">
        <v>0</v>
      </c>
      <c r="AM72" s="1" t="s">
        <v>68</v>
      </c>
      <c r="AN72" s="1" t="n">
        <f aca="false">AVERAGE(B72:M72)</f>
        <v>0</v>
      </c>
      <c r="AO72" s="1" t="n">
        <f aca="false">STDEVA(B72:M72)</f>
        <v>0</v>
      </c>
      <c r="AP72" s="1" t="n">
        <f aca="false">AVERAGE(N72:Y72)</f>
        <v>3.1895484875161E-006</v>
      </c>
      <c r="AQ72" s="1" t="n">
        <f aca="false">STDEVA(N72:Y72)</f>
        <v>1.10489200671647E-005</v>
      </c>
      <c r="AR72" s="1" t="n">
        <f aca="false">AVERAGE(Z72:AK72)</f>
        <v>4.29963281135791E-006</v>
      </c>
      <c r="AS72" s="1" t="n">
        <f aca="false">STDEVA(Z72:AK72)</f>
        <v>1.48943649663242E-005</v>
      </c>
      <c r="AU72" s="1" t="n">
        <v>0.36</v>
      </c>
      <c r="AV72" s="1" t="n">
        <v>0.36</v>
      </c>
      <c r="AW72" s="1" t="n">
        <v>1</v>
      </c>
    </row>
    <row r="73" customFormat="false" ht="15" hidden="false" customHeight="false" outlineLevel="0" collapsed="false">
      <c r="A73" s="1" t="s">
        <v>69</v>
      </c>
      <c r="B73" s="7" t="n">
        <v>0</v>
      </c>
      <c r="C73" s="7" t="n">
        <v>0</v>
      </c>
      <c r="D73" s="12" t="n">
        <v>7.19890576632352E-005</v>
      </c>
      <c r="E73" s="7" t="n">
        <v>0</v>
      </c>
      <c r="F73" s="7" t="n">
        <v>0</v>
      </c>
      <c r="G73" s="7" t="n">
        <v>0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17" t="n">
        <v>0</v>
      </c>
      <c r="O73" s="17" t="n">
        <v>0</v>
      </c>
      <c r="P73" s="17" t="n">
        <v>0</v>
      </c>
      <c r="Q73" s="17" t="n">
        <v>0</v>
      </c>
      <c r="R73" s="17" t="n">
        <v>0</v>
      </c>
      <c r="S73" s="17" t="n">
        <v>0</v>
      </c>
      <c r="T73" s="17" t="n">
        <v>0</v>
      </c>
      <c r="U73" s="17" t="n">
        <v>0</v>
      </c>
      <c r="V73" s="17" t="n">
        <v>0</v>
      </c>
      <c r="W73" s="17" t="n">
        <v>0</v>
      </c>
      <c r="X73" s="17" t="n">
        <v>0</v>
      </c>
      <c r="Y73" s="17" t="n">
        <v>0</v>
      </c>
      <c r="Z73" s="9" t="n">
        <v>0</v>
      </c>
      <c r="AA73" s="9" t="n">
        <v>0</v>
      </c>
      <c r="AB73" s="9" t="n">
        <v>0</v>
      </c>
      <c r="AC73" s="9" t="n">
        <v>0</v>
      </c>
      <c r="AD73" s="9" t="n">
        <v>0</v>
      </c>
      <c r="AE73" s="9" t="n">
        <v>0</v>
      </c>
      <c r="AF73" s="9" t="n">
        <v>0</v>
      </c>
      <c r="AG73" s="9" t="n">
        <v>0</v>
      </c>
      <c r="AH73" s="9" t="n">
        <v>0</v>
      </c>
      <c r="AI73" s="9" t="n">
        <v>0</v>
      </c>
      <c r="AJ73" s="9" t="n">
        <v>0</v>
      </c>
      <c r="AK73" s="9" t="n">
        <v>0</v>
      </c>
      <c r="AM73" s="1" t="s">
        <v>69</v>
      </c>
      <c r="AN73" s="1" t="n">
        <f aca="false">AVERAGE(B73:M73)</f>
        <v>5.99908813860293E-006</v>
      </c>
      <c r="AO73" s="1" t="n">
        <f aca="false">STDEVA(B73:M73)</f>
        <v>2.07814509102882E-005</v>
      </c>
      <c r="AP73" s="1" t="n">
        <f aca="false">AVERAGE(N73:Y73)</f>
        <v>0</v>
      </c>
      <c r="AQ73" s="1" t="n">
        <f aca="false">STDEVA(N73:Y73)</f>
        <v>0</v>
      </c>
      <c r="AR73" s="1" t="n">
        <f aca="false">AVERAGE(Z73:AK73)</f>
        <v>0</v>
      </c>
      <c r="AS73" s="1" t="n">
        <f aca="false">STDEVA(Z73:AK73)</f>
        <v>0</v>
      </c>
      <c r="AU73" s="1" t="n">
        <v>0.36</v>
      </c>
      <c r="AV73" s="1" t="n">
        <v>0.36</v>
      </c>
      <c r="AW73" s="1" t="s">
        <v>48</v>
      </c>
    </row>
    <row r="74" customFormat="false" ht="15" hidden="false" customHeight="false" outlineLevel="0" collapsed="false">
      <c r="A74" s="1" t="s">
        <v>70</v>
      </c>
      <c r="B74" s="7" t="n">
        <v>0</v>
      </c>
      <c r="C74" s="7" t="n">
        <v>0</v>
      </c>
      <c r="D74" s="7" t="n">
        <v>0</v>
      </c>
      <c r="E74" s="12" t="n">
        <v>6.92496797202313E-005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17" t="n">
        <v>0</v>
      </c>
      <c r="O74" s="17" t="n">
        <v>0</v>
      </c>
      <c r="P74" s="18" t="n">
        <v>2.34560082565149E-005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9" t="n">
        <v>0</v>
      </c>
      <c r="AA74" s="9" t="n">
        <v>0.000113173381620642</v>
      </c>
      <c r="AB74" s="9" t="n">
        <v>0</v>
      </c>
      <c r="AC74" s="9" t="n">
        <v>0</v>
      </c>
      <c r="AD74" s="9" t="n">
        <v>0</v>
      </c>
      <c r="AE74" s="9" t="n">
        <v>0</v>
      </c>
      <c r="AF74" s="9" t="n">
        <v>0</v>
      </c>
      <c r="AG74" s="10" t="n">
        <v>1.74867974679117E-005</v>
      </c>
      <c r="AH74" s="9" t="n">
        <v>0</v>
      </c>
      <c r="AI74" s="9" t="n">
        <v>0</v>
      </c>
      <c r="AJ74" s="10" t="n">
        <v>3.70027752081406E-005</v>
      </c>
      <c r="AK74" s="9" t="n">
        <v>0</v>
      </c>
      <c r="AM74" s="1" t="s">
        <v>70</v>
      </c>
      <c r="AN74" s="1" t="n">
        <f aca="false">AVERAGE(B74:M74)</f>
        <v>5.77080664335261E-006</v>
      </c>
      <c r="AO74" s="1" t="n">
        <f aca="false">STDEVA(B74:M74)</f>
        <v>1.99906606138855E-005</v>
      </c>
      <c r="AP74" s="1" t="n">
        <f aca="false">AVERAGE(N74:Y74)</f>
        <v>1.95466735470958E-006</v>
      </c>
      <c r="AQ74" s="1" t="n">
        <f aca="false">STDEVA(N74:Y74)</f>
        <v>6.77116634050648E-006</v>
      </c>
      <c r="AR74" s="1" t="n">
        <f aca="false">AVERAGE(Z74:AK74)</f>
        <v>1.39719128580579E-005</v>
      </c>
      <c r="AS74" s="1" t="n">
        <f aca="false">STDEVA(Z74:AK74)</f>
        <v>3.32218925344575E-005</v>
      </c>
      <c r="AU74" s="1" t="n">
        <v>1</v>
      </c>
      <c r="AV74" s="1" t="n">
        <v>0.32511</v>
      </c>
      <c r="AW74" s="1" t="n">
        <v>0.28604</v>
      </c>
    </row>
    <row r="75" customFormat="false" ht="15" hidden="false" customHeight="false" outlineLevel="0" collapsed="false">
      <c r="A75" s="1" t="s">
        <v>71</v>
      </c>
      <c r="B75" s="7" t="n">
        <v>0</v>
      </c>
      <c r="C75" s="7" t="n">
        <v>0</v>
      </c>
      <c r="D75" s="7" t="n">
        <v>0</v>
      </c>
      <c r="E75" s="7" t="n">
        <v>0</v>
      </c>
      <c r="F75" s="7" t="n">
        <v>0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17" t="n">
        <v>0</v>
      </c>
      <c r="O75" s="17" t="n">
        <v>0</v>
      </c>
      <c r="P75" s="17" t="n">
        <v>0</v>
      </c>
      <c r="Q75" s="17" t="n">
        <v>0</v>
      </c>
      <c r="R75" s="17" t="n">
        <v>0</v>
      </c>
      <c r="S75" s="17" t="n">
        <v>0</v>
      </c>
      <c r="T75" s="17" t="n">
        <v>0</v>
      </c>
      <c r="U75" s="17" t="n">
        <v>0</v>
      </c>
      <c r="V75" s="17" t="n">
        <v>0</v>
      </c>
      <c r="W75" s="17" t="n">
        <v>0</v>
      </c>
      <c r="X75" s="17" t="n">
        <v>0</v>
      </c>
      <c r="Y75" s="17" t="n">
        <v>0</v>
      </c>
      <c r="Z75" s="9" t="n">
        <v>0</v>
      </c>
      <c r="AA75" s="9" t="n">
        <v>0</v>
      </c>
      <c r="AB75" s="9" t="n">
        <v>0</v>
      </c>
      <c r="AC75" s="9" t="n">
        <v>0</v>
      </c>
      <c r="AD75" s="9" t="n">
        <v>0</v>
      </c>
      <c r="AE75" s="9" t="n">
        <v>0</v>
      </c>
      <c r="AF75" s="9" t="n">
        <v>0</v>
      </c>
      <c r="AG75" s="9" t="n">
        <v>0</v>
      </c>
      <c r="AH75" s="9" t="n">
        <v>0</v>
      </c>
      <c r="AI75" s="10" t="n">
        <v>2.26162475122127E-005</v>
      </c>
      <c r="AJ75" s="9" t="n">
        <v>0</v>
      </c>
      <c r="AK75" s="9" t="n">
        <v>0</v>
      </c>
      <c r="AM75" s="1" t="s">
        <v>71</v>
      </c>
      <c r="AN75" s="1" t="n">
        <f aca="false">AVERAGE(B75:M75)</f>
        <v>0</v>
      </c>
      <c r="AO75" s="1" t="n">
        <f aca="false">STDEVA(B75:M75)</f>
        <v>0</v>
      </c>
      <c r="AP75" s="1" t="n">
        <f aca="false">AVERAGE(N75:Y75)</f>
        <v>0</v>
      </c>
      <c r="AQ75" s="1" t="n">
        <f aca="false">STDEVA(N75:Y75)</f>
        <v>0</v>
      </c>
      <c r="AR75" s="1" t="n">
        <f aca="false">AVERAGE(Z75:AK75)</f>
        <v>1.88468729268439E-006</v>
      </c>
      <c r="AS75" s="1" t="n">
        <f aca="false">STDEVA(Z75:AK75)</f>
        <v>6.5287482946176E-006</v>
      </c>
      <c r="AU75" s="1" t="s">
        <v>48</v>
      </c>
      <c r="AV75" s="1" t="n">
        <v>0.36</v>
      </c>
      <c r="AW75" s="1" t="n">
        <v>0.36</v>
      </c>
      <c r="BD75" s="3"/>
    </row>
    <row r="76" customFormat="false" ht="15" hidden="false" customHeight="false" outlineLevel="0" collapsed="false">
      <c r="A76" s="1" t="s">
        <v>72</v>
      </c>
      <c r="B76" s="7" t="n">
        <v>0</v>
      </c>
      <c r="C76" s="7" t="n">
        <v>0</v>
      </c>
      <c r="D76" s="7" t="n">
        <v>0</v>
      </c>
      <c r="E76" s="7" t="n">
        <v>0</v>
      </c>
      <c r="F76" s="7" t="n">
        <v>0</v>
      </c>
      <c r="G76" s="7" t="n">
        <v>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0</v>
      </c>
      <c r="N76" s="17" t="n">
        <v>0</v>
      </c>
      <c r="O76" s="17" t="n">
        <v>0</v>
      </c>
      <c r="P76" s="17" t="n">
        <v>0</v>
      </c>
      <c r="Q76" s="17" t="n">
        <v>0</v>
      </c>
      <c r="R76" s="17" t="n">
        <v>0</v>
      </c>
      <c r="S76" s="17" t="n">
        <v>0</v>
      </c>
      <c r="T76" s="17" t="n">
        <v>0</v>
      </c>
      <c r="U76" s="17" t="n">
        <v>0</v>
      </c>
      <c r="V76" s="17" t="n">
        <v>0</v>
      </c>
      <c r="W76" s="17" t="n">
        <v>0</v>
      </c>
      <c r="X76" s="17" t="n">
        <v>0</v>
      </c>
      <c r="Y76" s="17" t="n">
        <v>0</v>
      </c>
      <c r="Z76" s="9" t="n">
        <v>0</v>
      </c>
      <c r="AA76" s="9" t="n">
        <v>0</v>
      </c>
      <c r="AB76" s="9" t="n">
        <v>0</v>
      </c>
      <c r="AC76" s="9" t="n">
        <v>0</v>
      </c>
      <c r="AD76" s="9" t="n">
        <v>0</v>
      </c>
      <c r="AE76" s="9" t="n">
        <v>0</v>
      </c>
      <c r="AF76" s="9" t="n">
        <v>0</v>
      </c>
      <c r="AG76" s="9" t="n">
        <v>0</v>
      </c>
      <c r="AH76" s="9" t="n">
        <v>0</v>
      </c>
      <c r="AI76" s="9" t="n">
        <v>0</v>
      </c>
      <c r="AJ76" s="9" t="n">
        <v>0</v>
      </c>
      <c r="AK76" s="9" t="n">
        <v>0</v>
      </c>
      <c r="AM76" s="1" t="s">
        <v>72</v>
      </c>
      <c r="AN76" s="1" t="n">
        <f aca="false">AVERAGE(B76:M76)</f>
        <v>0</v>
      </c>
      <c r="AO76" s="1" t="n">
        <f aca="false">STDEVA(B76:M76)</f>
        <v>0</v>
      </c>
      <c r="AP76" s="1" t="n">
        <f aca="false">AVERAGE(N76:Y76)</f>
        <v>0</v>
      </c>
      <c r="AQ76" s="1" t="n">
        <f aca="false">STDEVA(N76:Y76)</f>
        <v>0</v>
      </c>
      <c r="AR76" s="1" t="n">
        <f aca="false">AVERAGE(Z76:AK76)</f>
        <v>0</v>
      </c>
      <c r="AS76" s="1" t="n">
        <f aca="false">STDEVA(Z76:AK76)</f>
        <v>0</v>
      </c>
      <c r="AU76" s="1" t="s">
        <v>48</v>
      </c>
      <c r="AV76" s="1" t="s">
        <v>48</v>
      </c>
      <c r="AW76" s="1" t="s">
        <v>48</v>
      </c>
    </row>
    <row r="77" customFormat="false" ht="15" hidden="false" customHeight="false" outlineLevel="0" collapsed="false">
      <c r="A77" s="1" t="s">
        <v>73</v>
      </c>
      <c r="B77" s="7" t="n">
        <v>0</v>
      </c>
      <c r="C77" s="7" t="n">
        <v>0</v>
      </c>
      <c r="D77" s="7" t="n">
        <v>0</v>
      </c>
      <c r="E77" s="7" t="n">
        <v>0</v>
      </c>
      <c r="F77" s="7" t="n">
        <v>0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18" t="n">
        <v>2.72895972055452E-005</v>
      </c>
      <c r="O77" s="17" t="n">
        <v>0</v>
      </c>
      <c r="P77" s="17" t="n">
        <v>0</v>
      </c>
      <c r="Q77" s="17" t="n">
        <v>0.000114823745550579</v>
      </c>
      <c r="R77" s="17" t="n">
        <v>0</v>
      </c>
      <c r="S77" s="17" t="n">
        <v>0</v>
      </c>
      <c r="T77" s="17" t="n">
        <v>0</v>
      </c>
      <c r="U77" s="17" t="n">
        <v>0</v>
      </c>
      <c r="V77" s="17" t="n">
        <v>0</v>
      </c>
      <c r="W77" s="17" t="n">
        <v>0</v>
      </c>
      <c r="X77" s="17" t="n">
        <v>0</v>
      </c>
      <c r="Y77" s="17" t="n">
        <v>0</v>
      </c>
      <c r="Z77" s="10" t="n">
        <v>5.15955937362949E-005</v>
      </c>
      <c r="AA77" s="9" t="n">
        <v>0</v>
      </c>
      <c r="AB77" s="9" t="n">
        <v>0</v>
      </c>
      <c r="AC77" s="9" t="n">
        <v>0</v>
      </c>
      <c r="AD77" s="9" t="n">
        <v>0</v>
      </c>
      <c r="AE77" s="9" t="n">
        <v>0</v>
      </c>
      <c r="AF77" s="9" t="n">
        <v>0</v>
      </c>
      <c r="AG77" s="9" t="n">
        <v>0</v>
      </c>
      <c r="AH77" s="9" t="n">
        <v>0</v>
      </c>
      <c r="AI77" s="9" t="n">
        <v>0</v>
      </c>
      <c r="AJ77" s="9" t="n">
        <v>0</v>
      </c>
      <c r="AK77" s="9" t="n">
        <v>0</v>
      </c>
      <c r="AM77" s="1" t="s">
        <v>73</v>
      </c>
      <c r="AN77" s="1" t="n">
        <f aca="false">AVERAGE(B77:M77)</f>
        <v>0</v>
      </c>
      <c r="AO77" s="1" t="n">
        <f aca="false">STDEVA(B77:M77)</f>
        <v>0</v>
      </c>
      <c r="AP77" s="1" t="n">
        <f aca="false">AVERAGE(N77:Y77)</f>
        <v>1.18427785630104E-005</v>
      </c>
      <c r="AQ77" s="1" t="n">
        <f aca="false">STDEVA(N77:Y77)</f>
        <v>3.33660112972836E-005</v>
      </c>
      <c r="AR77" s="1" t="n">
        <f aca="false">AVERAGE(Z77:AK77)</f>
        <v>4.29963281135791E-006</v>
      </c>
      <c r="AS77" s="1" t="n">
        <f aca="false">STDEVA(Z77:AK77)</f>
        <v>1.48943649663242E-005</v>
      </c>
      <c r="AU77" s="1" t="n">
        <v>0.17</v>
      </c>
      <c r="AV77" s="1" t="n">
        <v>0.36</v>
      </c>
      <c r="AW77" s="1" t="n">
        <v>0.58</v>
      </c>
    </row>
    <row r="78" customFormat="false" ht="15" hidden="false" customHeight="false" outlineLevel="0" collapsed="false">
      <c r="A78" s="1" t="s">
        <v>74</v>
      </c>
      <c r="B78" s="7" t="n">
        <v>0</v>
      </c>
      <c r="C78" s="7" t="n">
        <v>0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17" t="n">
        <v>0</v>
      </c>
      <c r="O78" s="17" t="n">
        <v>0</v>
      </c>
      <c r="P78" s="17" t="n">
        <v>0</v>
      </c>
      <c r="Q78" s="17" t="n">
        <v>0</v>
      </c>
      <c r="R78" s="17" t="n">
        <v>0</v>
      </c>
      <c r="S78" s="17" t="n">
        <v>0</v>
      </c>
      <c r="T78" s="17" t="n">
        <v>0</v>
      </c>
      <c r="U78" s="17" t="n">
        <v>0</v>
      </c>
      <c r="V78" s="17" t="n">
        <v>0</v>
      </c>
      <c r="W78" s="17" t="n">
        <v>0</v>
      </c>
      <c r="X78" s="17" t="n">
        <v>0</v>
      </c>
      <c r="Y78" s="17" t="n">
        <v>0</v>
      </c>
      <c r="Z78" s="9" t="n">
        <v>0</v>
      </c>
      <c r="AA78" s="9" t="n">
        <v>0</v>
      </c>
      <c r="AB78" s="9" t="n">
        <v>0</v>
      </c>
      <c r="AC78" s="9" t="n">
        <v>0</v>
      </c>
      <c r="AD78" s="9" t="n">
        <v>0</v>
      </c>
      <c r="AE78" s="9" t="n">
        <v>0</v>
      </c>
      <c r="AF78" s="9" t="n">
        <v>0</v>
      </c>
      <c r="AG78" s="9" t="n">
        <v>0</v>
      </c>
      <c r="AH78" s="9" t="n">
        <v>0</v>
      </c>
      <c r="AI78" s="9" t="n">
        <v>0</v>
      </c>
      <c r="AJ78" s="9" t="n">
        <v>0</v>
      </c>
      <c r="AK78" s="9" t="n">
        <v>0</v>
      </c>
      <c r="AM78" s="1" t="s">
        <v>74</v>
      </c>
      <c r="AN78" s="1" t="n">
        <f aca="false">AVERAGE(B78:M78)</f>
        <v>0</v>
      </c>
      <c r="AO78" s="1" t="n">
        <f aca="false">STDEVA(B78:M78)</f>
        <v>0</v>
      </c>
      <c r="AP78" s="1" t="n">
        <f aca="false">AVERAGE(N78:Y78)</f>
        <v>0</v>
      </c>
      <c r="AQ78" s="1" t="n">
        <f aca="false">STDEVA(N78:Y78)</f>
        <v>0</v>
      </c>
      <c r="AR78" s="1" t="n">
        <f aca="false">AVERAGE(Z78:AK78)</f>
        <v>0</v>
      </c>
      <c r="AS78" s="1" t="n">
        <f aca="false">STDEVA(Z78:AK78)</f>
        <v>0</v>
      </c>
      <c r="AU78" s="1" t="s">
        <v>48</v>
      </c>
      <c r="AV78" s="1" t="s">
        <v>48</v>
      </c>
      <c r="AW78" s="1" t="s">
        <v>48</v>
      </c>
    </row>
    <row r="79" customFormat="false" ht="15" hidden="false" customHeight="false" outlineLevel="0" collapsed="false">
      <c r="A79" s="1" t="s">
        <v>75</v>
      </c>
      <c r="B79" s="7" t="n">
        <v>0</v>
      </c>
      <c r="C79" s="7" t="n">
        <v>0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0</v>
      </c>
      <c r="I79" s="7" t="n">
        <v>0</v>
      </c>
      <c r="J79" s="12" t="n">
        <v>4.51711988436173E-005</v>
      </c>
      <c r="K79" s="7" t="n">
        <v>0</v>
      </c>
      <c r="L79" s="7" t="n">
        <v>0</v>
      </c>
      <c r="M79" s="7" t="n">
        <v>0</v>
      </c>
      <c r="N79" s="17" t="n">
        <v>0</v>
      </c>
      <c r="O79" s="17" t="n">
        <v>0</v>
      </c>
      <c r="P79" s="17" t="n">
        <v>0</v>
      </c>
      <c r="Q79" s="17" t="n">
        <v>0</v>
      </c>
      <c r="R79" s="18" t="n">
        <v>6.07348921955663E-005</v>
      </c>
      <c r="S79" s="17" t="n">
        <v>0</v>
      </c>
      <c r="T79" s="17" t="n">
        <v>0</v>
      </c>
      <c r="U79" s="17" t="n">
        <v>0</v>
      </c>
      <c r="V79" s="17" t="n">
        <v>0</v>
      </c>
      <c r="W79" s="17" t="n">
        <v>0</v>
      </c>
      <c r="X79" s="18" t="n">
        <v>5.26482046962198E-005</v>
      </c>
      <c r="Y79" s="17" t="n">
        <v>0</v>
      </c>
      <c r="Z79" s="9" t="n">
        <v>0</v>
      </c>
      <c r="AA79" s="9" t="n">
        <v>0</v>
      </c>
      <c r="AB79" s="9" t="n">
        <v>0</v>
      </c>
      <c r="AC79" s="9" t="n">
        <v>0</v>
      </c>
      <c r="AD79" s="9" t="n">
        <v>0</v>
      </c>
      <c r="AE79" s="9" t="n">
        <v>0</v>
      </c>
      <c r="AF79" s="9" t="n">
        <v>0</v>
      </c>
      <c r="AG79" s="9" t="n">
        <v>0</v>
      </c>
      <c r="AH79" s="9" t="n">
        <v>0</v>
      </c>
      <c r="AI79" s="9" t="n">
        <v>0</v>
      </c>
      <c r="AJ79" s="9" t="n">
        <v>0</v>
      </c>
      <c r="AK79" s="9" t="n">
        <v>0</v>
      </c>
      <c r="AM79" s="1" t="s">
        <v>75</v>
      </c>
      <c r="AN79" s="1" t="n">
        <f aca="false">AVERAGE(B79:M79)</f>
        <v>3.76426657030144E-006</v>
      </c>
      <c r="AO79" s="1" t="n">
        <f aca="false">STDEVA(B79:M79)</f>
        <v>1.30398019059903E-005</v>
      </c>
      <c r="AP79" s="1" t="n">
        <f aca="false">AVERAGE(N79:Y79)</f>
        <v>9.44859140764884E-006</v>
      </c>
      <c r="AQ79" s="1" t="n">
        <f aca="false">STDEVA(N79:Y79)</f>
        <v>2.21344035644181E-005</v>
      </c>
      <c r="AR79" s="1" t="n">
        <f aca="false">AVERAGE(Z79:AK79)</f>
        <v>0</v>
      </c>
      <c r="AS79" s="1" t="n">
        <f aca="false">STDEVA(Z79:AK79)</f>
        <v>0</v>
      </c>
      <c r="AU79" s="1" t="n">
        <v>0.514</v>
      </c>
      <c r="AV79" s="1" t="n">
        <v>0.359</v>
      </c>
      <c r="AW79" s="1" t="n">
        <v>0.166</v>
      </c>
    </row>
    <row r="80" customFormat="false" ht="15" hidden="false" customHeight="false" outlineLevel="0" collapsed="false">
      <c r="A80" s="1" t="s">
        <v>76</v>
      </c>
      <c r="B80" s="7" t="n">
        <v>0</v>
      </c>
      <c r="C80" s="7" t="n">
        <v>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17" t="n">
        <v>0</v>
      </c>
      <c r="U80" s="17" t="n">
        <v>0</v>
      </c>
      <c r="V80" s="17" t="n">
        <v>0</v>
      </c>
      <c r="W80" s="17" t="n">
        <v>0</v>
      </c>
      <c r="X80" s="17" t="n">
        <v>0</v>
      </c>
      <c r="Y80" s="17" t="n">
        <v>0</v>
      </c>
      <c r="Z80" s="9" t="n">
        <v>0</v>
      </c>
      <c r="AA80" s="9" t="n">
        <v>0</v>
      </c>
      <c r="AB80" s="9" t="n">
        <v>0</v>
      </c>
      <c r="AC80" s="9" t="n">
        <v>0</v>
      </c>
      <c r="AD80" s="10" t="n">
        <v>5.23176729099089E-005</v>
      </c>
      <c r="AE80" s="9" t="n">
        <v>0</v>
      </c>
      <c r="AF80" s="9" t="n">
        <v>0</v>
      </c>
      <c r="AG80" s="9" t="n">
        <v>0</v>
      </c>
      <c r="AH80" s="9" t="n">
        <v>0</v>
      </c>
      <c r="AI80" s="9" t="n">
        <v>0</v>
      </c>
      <c r="AJ80" s="9" t="n">
        <v>0</v>
      </c>
      <c r="AK80" s="9" t="n">
        <v>0</v>
      </c>
      <c r="AM80" s="1" t="s">
        <v>76</v>
      </c>
      <c r="AN80" s="1" t="n">
        <f aca="false">AVERAGE(B80:M80)</f>
        <v>0</v>
      </c>
      <c r="AO80" s="1" t="n">
        <f aca="false">STDEVA(B80:M80)</f>
        <v>0</v>
      </c>
      <c r="AP80" s="1" t="n">
        <f aca="false">AVERAGE(N80:Y80)</f>
        <v>0</v>
      </c>
      <c r="AQ80" s="1" t="n">
        <f aca="false">STDEVA(N80:Y80)</f>
        <v>0</v>
      </c>
      <c r="AR80" s="1" t="n">
        <f aca="false">AVERAGE(Z80:AK80)</f>
        <v>4.35980607582574E-006</v>
      </c>
      <c r="AS80" s="1" t="n">
        <f aca="false">STDEVA(Z80:AK80)</f>
        <v>1.51028112689553E-005</v>
      </c>
      <c r="AU80" s="1" t="s">
        <v>48</v>
      </c>
      <c r="AV80" s="1" t="n">
        <v>0.36</v>
      </c>
      <c r="AW80" s="1" t="n">
        <v>0.36</v>
      </c>
    </row>
    <row r="81" customFormat="false" ht="15" hidden="false" customHeight="false" outlineLevel="0" collapsed="false">
      <c r="A81" s="1" t="s">
        <v>77</v>
      </c>
      <c r="B81" s="7" t="n">
        <v>0</v>
      </c>
      <c r="C81" s="7" t="n">
        <v>0</v>
      </c>
      <c r="D81" s="7" t="n">
        <v>0</v>
      </c>
      <c r="E81" s="7" t="n">
        <v>0</v>
      </c>
      <c r="F81" s="7" t="n">
        <v>0</v>
      </c>
      <c r="G81" s="7" t="n">
        <v>0</v>
      </c>
      <c r="H81" s="7" t="n">
        <v>0</v>
      </c>
      <c r="I81" s="12" t="n">
        <v>8.91305316636213E-005</v>
      </c>
      <c r="J81" s="7" t="n">
        <v>0</v>
      </c>
      <c r="K81" s="7" t="n">
        <v>0</v>
      </c>
      <c r="L81" s="7" t="n">
        <v>0</v>
      </c>
      <c r="M81" s="7" t="n">
        <v>0</v>
      </c>
      <c r="N81" s="17" t="n">
        <v>0</v>
      </c>
      <c r="O81" s="17" t="n">
        <v>0</v>
      </c>
      <c r="P81" s="17" t="n">
        <v>0</v>
      </c>
      <c r="Q81" s="17" t="n">
        <v>0</v>
      </c>
      <c r="R81" s="17" t="n">
        <v>0</v>
      </c>
      <c r="S81" s="17" t="n">
        <v>0</v>
      </c>
      <c r="T81" s="17" t="n">
        <v>0</v>
      </c>
      <c r="U81" s="17" t="n">
        <v>0</v>
      </c>
      <c r="V81" s="17" t="n">
        <v>0</v>
      </c>
      <c r="W81" s="17" t="n">
        <v>0</v>
      </c>
      <c r="X81" s="17" t="n">
        <v>0</v>
      </c>
      <c r="Y81" s="17" t="n">
        <v>0</v>
      </c>
      <c r="Z81" s="9" t="n">
        <v>0</v>
      </c>
      <c r="AA81" s="9" t="n">
        <v>0</v>
      </c>
      <c r="AB81" s="9" t="n">
        <v>0</v>
      </c>
      <c r="AC81" s="9" t="n">
        <v>0</v>
      </c>
      <c r="AD81" s="9" t="n">
        <v>0</v>
      </c>
      <c r="AE81" s="9" t="n">
        <v>0</v>
      </c>
      <c r="AF81" s="9" t="n">
        <v>0</v>
      </c>
      <c r="AG81" s="9" t="n">
        <v>0</v>
      </c>
      <c r="AH81" s="9" t="n">
        <v>0</v>
      </c>
      <c r="AI81" s="9" t="n">
        <v>0</v>
      </c>
      <c r="AJ81" s="9" t="n">
        <v>0</v>
      </c>
      <c r="AK81" s="9" t="n">
        <v>0</v>
      </c>
      <c r="AM81" s="1" t="s">
        <v>77</v>
      </c>
      <c r="AN81" s="1" t="n">
        <f aca="false">AVERAGE(B81:M81)</f>
        <v>7.42754430530178E-006</v>
      </c>
      <c r="AO81" s="1" t="n">
        <f aca="false">STDEVA(B81:M81)</f>
        <v>2.57297682245031E-005</v>
      </c>
      <c r="AP81" s="1" t="n">
        <f aca="false">AVERAGE(N81:Y81)</f>
        <v>0</v>
      </c>
      <c r="AQ81" s="1" t="n">
        <f aca="false">STDEVA(N81:Y81)</f>
        <v>0</v>
      </c>
      <c r="AR81" s="1" t="n">
        <f aca="false">AVERAGE(Z81:AK81)</f>
        <v>0</v>
      </c>
      <c r="AS81" s="1" t="n">
        <f aca="false">STDEVA(Z81:AK81)</f>
        <v>0</v>
      </c>
      <c r="AU81" s="1" t="n">
        <v>0.36</v>
      </c>
      <c r="AV81" s="1" t="n">
        <v>0.36</v>
      </c>
      <c r="AW81" s="1" t="s">
        <v>48</v>
      </c>
    </row>
    <row r="82" customFormat="false" ht="15" hidden="false" customHeight="false" outlineLevel="0" collapsed="false">
      <c r="A82" s="1" t="s">
        <v>78</v>
      </c>
      <c r="B82" s="7" t="n">
        <v>0</v>
      </c>
      <c r="C82" s="7" t="n">
        <v>0</v>
      </c>
      <c r="D82" s="7" t="n">
        <v>0</v>
      </c>
      <c r="E82" s="7" t="n">
        <v>0</v>
      </c>
      <c r="F82" s="7" t="n">
        <v>0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18" t="n">
        <v>2.72895972055452E-005</v>
      </c>
      <c r="O82" s="17" t="n">
        <v>0</v>
      </c>
      <c r="P82" s="17" t="n">
        <v>0</v>
      </c>
      <c r="Q82" s="17" t="n">
        <v>0</v>
      </c>
      <c r="R82" s="17" t="n">
        <v>0</v>
      </c>
      <c r="S82" s="17" t="n">
        <v>0</v>
      </c>
      <c r="T82" s="17" t="n">
        <v>0</v>
      </c>
      <c r="U82" s="17" t="n">
        <v>0</v>
      </c>
      <c r="V82" s="17" t="n">
        <v>0</v>
      </c>
      <c r="W82" s="17" t="n">
        <v>0</v>
      </c>
      <c r="X82" s="18" t="n">
        <v>5.26482046962198E-005</v>
      </c>
      <c r="Y82" s="17" t="n">
        <v>0</v>
      </c>
      <c r="Z82" s="9" t="n">
        <v>0</v>
      </c>
      <c r="AA82" s="9" t="n">
        <v>0</v>
      </c>
      <c r="AB82" s="9" t="n">
        <v>0</v>
      </c>
      <c r="AC82" s="9" t="n">
        <v>0</v>
      </c>
      <c r="AD82" s="9" t="n">
        <v>0</v>
      </c>
      <c r="AE82" s="9" t="n">
        <v>0</v>
      </c>
      <c r="AF82" s="9" t="n">
        <v>0</v>
      </c>
      <c r="AG82" s="9" t="n">
        <v>0</v>
      </c>
      <c r="AH82" s="9" t="n">
        <v>0</v>
      </c>
      <c r="AI82" s="9" t="n">
        <v>0</v>
      </c>
      <c r="AJ82" s="9" t="n">
        <v>0</v>
      </c>
      <c r="AK82" s="9" t="n">
        <v>0</v>
      </c>
      <c r="AM82" s="1" t="s">
        <v>78</v>
      </c>
      <c r="AN82" s="1" t="n">
        <f aca="false">AVERAGE(B82:M82)</f>
        <v>0</v>
      </c>
      <c r="AO82" s="1" t="n">
        <f aca="false">STDEVA(B82:M82)</f>
        <v>0</v>
      </c>
      <c r="AP82" s="1" t="n">
        <f aca="false">AVERAGE(N82:Y82)</f>
        <v>6.66148349181375E-006</v>
      </c>
      <c r="AQ82" s="1" t="n">
        <f aca="false">STDEVA(N82:Y82)</f>
        <v>1.64705004219265E-005</v>
      </c>
      <c r="AR82" s="1" t="n">
        <f aca="false">AVERAGE(Z82:AK82)</f>
        <v>0</v>
      </c>
      <c r="AS82" s="1" t="n">
        <f aca="false">STDEVA(Z82:AK82)</f>
        <v>0</v>
      </c>
      <c r="AU82" s="1" t="n">
        <v>0.17</v>
      </c>
      <c r="AV82" s="1" t="s">
        <v>48</v>
      </c>
      <c r="AW82" s="1" t="n">
        <v>0.17</v>
      </c>
    </row>
    <row r="83" customFormat="false" ht="15" hidden="false" customHeight="false" outlineLevel="0" collapsed="false">
      <c r="A83" s="1" t="s">
        <v>79</v>
      </c>
      <c r="B83" s="7" t="n">
        <v>0</v>
      </c>
      <c r="C83" s="7" t="n">
        <v>0</v>
      </c>
      <c r="D83" s="7" t="n">
        <v>0</v>
      </c>
      <c r="E83" s="12" t="n">
        <v>3.46248398601156E-005</v>
      </c>
      <c r="F83" s="7" t="n">
        <v>0</v>
      </c>
      <c r="G83" s="7" t="n">
        <v>0</v>
      </c>
      <c r="H83" s="12" t="n">
        <v>8.49641734401993E-005</v>
      </c>
      <c r="I83" s="12" t="n">
        <v>8.91305316636213E-005</v>
      </c>
      <c r="J83" s="12" t="n">
        <v>4.51711988436173E-005</v>
      </c>
      <c r="K83" s="12" t="n">
        <v>3.17314252169636E-005</v>
      </c>
      <c r="L83" s="7" t="n">
        <v>0.000378501135503406</v>
      </c>
      <c r="M83" s="7" t="n">
        <v>0.000153016984885322</v>
      </c>
      <c r="N83" s="18" t="n">
        <v>2.72895972055452E-005</v>
      </c>
      <c r="O83" s="18" t="n">
        <v>6.12351122133431E-005</v>
      </c>
      <c r="P83" s="17" t="n">
        <v>0</v>
      </c>
      <c r="Q83" s="18" t="n">
        <v>7.65491637003865E-005</v>
      </c>
      <c r="R83" s="18" t="n">
        <v>6.07348921955663E-005</v>
      </c>
      <c r="S83" s="17" t="n">
        <v>0</v>
      </c>
      <c r="T83" s="18" t="n">
        <v>8.02664847293012E-005</v>
      </c>
      <c r="U83" s="17" t="n">
        <v>0.000576640805200251</v>
      </c>
      <c r="V83" s="17" t="n">
        <v>0</v>
      </c>
      <c r="W83" s="18" t="n">
        <v>2.81507755538665E-005</v>
      </c>
      <c r="X83" s="18" t="n">
        <v>5.26482046962198E-005</v>
      </c>
      <c r="Y83" s="18" t="n">
        <v>2.7040181710021E-005</v>
      </c>
      <c r="Z83" s="10" t="n">
        <v>5.15955937362949E-005</v>
      </c>
      <c r="AA83" s="9" t="n">
        <v>0.00192394748755092</v>
      </c>
      <c r="AB83" s="9" t="n">
        <v>0.000396746677246578</v>
      </c>
      <c r="AC83" s="9" t="n">
        <v>0.00108873162765378</v>
      </c>
      <c r="AD83" s="9" t="n">
        <v>0.000104635345819817</v>
      </c>
      <c r="AE83" s="9" t="n">
        <v>0</v>
      </c>
      <c r="AF83" s="10" t="n">
        <v>2.05956254891461E-005</v>
      </c>
      <c r="AG83" s="10" t="n">
        <v>1.74867974679117E-005</v>
      </c>
      <c r="AH83" s="10" t="n">
        <v>3.80474070692082E-005</v>
      </c>
      <c r="AI83" s="9" t="n">
        <v>0.000113081237561063</v>
      </c>
      <c r="AJ83" s="10" t="n">
        <v>3.70027752081406E-005</v>
      </c>
      <c r="AK83" s="10" t="n">
        <v>2.92149931344766E-005</v>
      </c>
      <c r="AM83" s="1" t="s">
        <v>79</v>
      </c>
      <c r="AN83" s="1" t="n">
        <f aca="false">AVERAGE(B83:M83)</f>
        <v>6.80950241177704E-005</v>
      </c>
      <c r="AO83" s="1" t="n">
        <f aca="false">STDEVA(B83:M83)</f>
        <v>0.000108896732589429</v>
      </c>
      <c r="AP83" s="1" t="n">
        <f aca="false">AVERAGE(N83:Y83)</f>
        <v>8.2546268100375E-005</v>
      </c>
      <c r="AQ83" s="1" t="n">
        <f aca="false">STDEVA(N83:Y83)</f>
        <v>0.000158265922361641</v>
      </c>
      <c r="AR83" s="1" t="n">
        <f aca="false">AVERAGE(Z83:AK83)</f>
        <v>0.000318423797328111</v>
      </c>
      <c r="AS83" s="1" t="n">
        <f aca="false">STDEVA(Z83:AK83)</f>
        <v>0.000592252415689297</v>
      </c>
      <c r="AU83" s="1" t="n">
        <v>0.906</v>
      </c>
      <c r="AV83" s="1" t="n">
        <v>0.181</v>
      </c>
      <c r="AW83" s="1" t="n">
        <v>0.355</v>
      </c>
    </row>
    <row r="84" customFormat="false" ht="18.75" hidden="false" customHeight="false" outlineLevel="0" collapsed="false">
      <c r="A84" s="2" t="s">
        <v>132</v>
      </c>
      <c r="B84" s="7" t="n">
        <v>0</v>
      </c>
      <c r="C84" s="7" t="n">
        <v>0</v>
      </c>
      <c r="D84" s="7" t="n">
        <v>0</v>
      </c>
      <c r="E84" s="7" t="n">
        <v>0</v>
      </c>
      <c r="F84" s="7" t="n">
        <v>0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12" t="n">
        <v>3.44091941366733E-005</v>
      </c>
      <c r="M84" s="7" t="n">
        <v>0</v>
      </c>
      <c r="N84" s="17" t="n">
        <v>0</v>
      </c>
      <c r="O84" s="17" t="n">
        <v>0</v>
      </c>
      <c r="P84" s="17" t="n">
        <v>0</v>
      </c>
      <c r="Q84" s="17" t="n">
        <v>0</v>
      </c>
      <c r="R84" s="17" t="n">
        <v>0</v>
      </c>
      <c r="S84" s="17" t="n">
        <v>0</v>
      </c>
      <c r="T84" s="17" t="n">
        <v>0</v>
      </c>
      <c r="U84" s="17" t="n">
        <v>0</v>
      </c>
      <c r="V84" s="17" t="n">
        <v>0</v>
      </c>
      <c r="W84" s="17" t="n">
        <v>0</v>
      </c>
      <c r="X84" s="17" t="n">
        <v>0</v>
      </c>
      <c r="Y84" s="17" t="n">
        <v>0</v>
      </c>
      <c r="Z84" s="9" t="n">
        <v>0</v>
      </c>
      <c r="AA84" s="9" t="n">
        <v>0.000113173381620642</v>
      </c>
      <c r="AB84" s="9" t="n">
        <v>0</v>
      </c>
      <c r="AC84" s="9" t="n">
        <v>0</v>
      </c>
      <c r="AD84" s="9" t="n">
        <v>0</v>
      </c>
      <c r="AE84" s="9" t="n">
        <v>0</v>
      </c>
      <c r="AF84" s="9" t="n">
        <v>0</v>
      </c>
      <c r="AG84" s="9" t="n">
        <v>0</v>
      </c>
      <c r="AH84" s="9" t="n">
        <v>0</v>
      </c>
      <c r="AI84" s="9" t="n">
        <v>0</v>
      </c>
      <c r="AJ84" s="9" t="n">
        <v>0</v>
      </c>
      <c r="AK84" s="9" t="n">
        <v>0</v>
      </c>
      <c r="AM84" s="1" t="s">
        <v>133</v>
      </c>
      <c r="AN84" s="1" t="n">
        <f aca="false">AVERAGE(B84:M84)</f>
        <v>2.86743284472277E-006</v>
      </c>
      <c r="AO84" s="1" t="n">
        <f aca="false">STDEVA(B84:M84)</f>
        <v>9.93307874870321E-006</v>
      </c>
      <c r="AP84" s="1" t="n">
        <f aca="false">AVERAGE(N84:Y84)</f>
        <v>0</v>
      </c>
      <c r="AQ84" s="1" t="n">
        <f aca="false">STDEVA(N84:Y84)</f>
        <v>0</v>
      </c>
      <c r="AR84" s="1" t="n">
        <f aca="false">AVERAGE(Z84:AK84)</f>
        <v>9.4311151350535E-006</v>
      </c>
      <c r="AS84" s="1" t="n">
        <f aca="false">STDEVA(Z84:AK84)</f>
        <v>3.2670341171889E-005</v>
      </c>
      <c r="AU84" s="1" t="n">
        <v>0.3593</v>
      </c>
      <c r="AV84" s="1" t="n">
        <v>1</v>
      </c>
      <c r="AW84" s="1" t="n">
        <v>0.3593</v>
      </c>
    </row>
    <row r="85" customFormat="false" ht="15" hidden="false" customHeight="false" outlineLevel="0" collapsed="false">
      <c r="A85" s="1" t="s">
        <v>82</v>
      </c>
      <c r="B85" s="7" t="n">
        <v>0</v>
      </c>
      <c r="C85" s="7" t="n">
        <v>0</v>
      </c>
      <c r="D85" s="7" t="n">
        <v>0</v>
      </c>
      <c r="E85" s="7" t="n">
        <v>0.000103874519580346</v>
      </c>
      <c r="F85" s="7" t="n">
        <v>0</v>
      </c>
      <c r="G85" s="7" t="n">
        <v>0.000389660994934407</v>
      </c>
      <c r="H85" s="7" t="n">
        <v>0.00045314225834773</v>
      </c>
      <c r="I85" s="7" t="n">
        <v>0.000490217924149917</v>
      </c>
      <c r="J85" s="12" t="n">
        <v>9.03423976872346E-005</v>
      </c>
      <c r="K85" s="12" t="n">
        <v>7.9328563042409E-005</v>
      </c>
      <c r="L85" s="7" t="n">
        <v>0.00237423439543045</v>
      </c>
      <c r="M85" s="7" t="n">
        <v>0.000663073601169729</v>
      </c>
      <c r="N85" s="18" t="n">
        <v>5.45791944110904E-005</v>
      </c>
      <c r="O85" s="17" t="n">
        <v>0.000183705336640029</v>
      </c>
      <c r="P85" s="18" t="n">
        <v>4.69120165130298E-005</v>
      </c>
      <c r="Q85" s="17" t="n">
        <v>0.000306196654801546</v>
      </c>
      <c r="R85" s="17" t="n">
        <v>0.000141714748456321</v>
      </c>
      <c r="S85" s="18" t="n">
        <v>5.99664188054689E-005</v>
      </c>
      <c r="T85" s="18" t="n">
        <v>8.02664847293012E-005</v>
      </c>
      <c r="U85" s="17" t="n">
        <v>0.00110085971901866</v>
      </c>
      <c r="V85" s="17" t="n">
        <v>0.000157364666386907</v>
      </c>
      <c r="W85" s="17" t="n">
        <v>0.000281507755538665</v>
      </c>
      <c r="X85" s="17" t="n">
        <v>0</v>
      </c>
      <c r="Y85" s="18" t="n">
        <v>2.7040181710021E-005</v>
      </c>
      <c r="Z85" s="10" t="n">
        <v>5.15955937362949E-005</v>
      </c>
      <c r="AA85" s="9" t="n">
        <v>0.00577184246265278</v>
      </c>
      <c r="AB85" s="9" t="n">
        <v>0.00102492891622032</v>
      </c>
      <c r="AC85" s="9" t="n">
        <v>0.00816548720740337</v>
      </c>
      <c r="AD85" s="9" t="n">
        <v>0.000209270691639635</v>
      </c>
      <c r="AE85" s="9" t="n">
        <v>0.000325277298897309</v>
      </c>
      <c r="AF85" s="10" t="n">
        <v>8.23825019565844E-005</v>
      </c>
      <c r="AG85" s="9" t="n">
        <v>0.00010492078480747</v>
      </c>
      <c r="AH85" s="9" t="n">
        <v>0.000152189628276832</v>
      </c>
      <c r="AI85" s="9" t="n">
        <v>0.000271394970146553</v>
      </c>
      <c r="AJ85" s="10" t="n">
        <v>3.70027752081406E-005</v>
      </c>
      <c r="AK85" s="10" t="n">
        <v>5.84299862689532E-005</v>
      </c>
      <c r="AM85" s="1" t="s">
        <v>82</v>
      </c>
      <c r="AN85" s="1" t="n">
        <f aca="false">AVERAGE(B85:M85)</f>
        <v>0.000386989554528519</v>
      </c>
      <c r="AO85" s="1" t="n">
        <f aca="false">STDEVA(B85:M85)</f>
        <v>0.000667577470970899</v>
      </c>
      <c r="AP85" s="1" t="n">
        <f aca="false">AVERAGE(N85:Y85)</f>
        <v>0.00020334276475092</v>
      </c>
      <c r="AQ85" s="1" t="n">
        <f aca="false">STDEVA(N85:Y85)</f>
        <v>0.000298976983772758</v>
      </c>
      <c r="AR85" s="1" t="n">
        <f aca="false">AVERAGE(Z85:AK85)</f>
        <v>0.00135456023476785</v>
      </c>
      <c r="AS85" s="1" t="n">
        <f aca="false">STDEVA(Z85:AK85)</f>
        <v>0.00268486468177533</v>
      </c>
      <c r="AU85" s="1" t="n">
        <v>0.8847</v>
      </c>
      <c r="AV85" s="1" t="n">
        <v>0.4015</v>
      </c>
      <c r="AW85" s="1" t="n">
        <v>0.2657</v>
      </c>
    </row>
    <row r="86" customFormat="false" ht="15" hidden="false" customHeight="false" outlineLevel="0" collapsed="false">
      <c r="A86" s="1" t="s">
        <v>83</v>
      </c>
      <c r="B86" s="7" t="n">
        <v>0</v>
      </c>
      <c r="C86" s="7" t="n">
        <v>0</v>
      </c>
      <c r="D86" s="7" t="n">
        <v>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17" t="n">
        <v>0</v>
      </c>
      <c r="O86" s="17" t="n">
        <v>0</v>
      </c>
      <c r="P86" s="17" t="n">
        <v>0</v>
      </c>
      <c r="Q86" s="17" t="n">
        <v>0</v>
      </c>
      <c r="R86" s="17" t="n">
        <v>0</v>
      </c>
      <c r="S86" s="17" t="n">
        <v>0</v>
      </c>
      <c r="T86" s="17" t="n">
        <v>0</v>
      </c>
      <c r="U86" s="17" t="n">
        <v>0</v>
      </c>
      <c r="V86" s="17" t="n">
        <v>0</v>
      </c>
      <c r="W86" s="17" t="n">
        <v>0</v>
      </c>
      <c r="X86" s="17" t="n">
        <v>0</v>
      </c>
      <c r="Y86" s="17" t="n">
        <v>0</v>
      </c>
      <c r="Z86" s="9" t="n">
        <v>0</v>
      </c>
      <c r="AA86" s="9" t="n">
        <v>0</v>
      </c>
      <c r="AB86" s="9" t="n">
        <v>0</v>
      </c>
      <c r="AC86" s="9" t="n">
        <v>0</v>
      </c>
      <c r="AD86" s="9" t="n">
        <v>0</v>
      </c>
      <c r="AE86" s="9" t="n">
        <v>0</v>
      </c>
      <c r="AF86" s="9" t="n">
        <v>0</v>
      </c>
      <c r="AG86" s="9" t="n">
        <v>0</v>
      </c>
      <c r="AH86" s="9" t="n">
        <v>0</v>
      </c>
      <c r="AI86" s="9" t="n">
        <v>0</v>
      </c>
      <c r="AJ86" s="9" t="n">
        <v>0</v>
      </c>
      <c r="AK86" s="9" t="n">
        <v>0</v>
      </c>
      <c r="AM86" s="1" t="s">
        <v>83</v>
      </c>
      <c r="AN86" s="1" t="n">
        <f aca="false">AVERAGE(B86:M86)</f>
        <v>0</v>
      </c>
      <c r="AO86" s="1" t="n">
        <f aca="false">STDEVA(B86:M86)</f>
        <v>0</v>
      </c>
      <c r="AP86" s="1" t="n">
        <f aca="false">AVERAGE(N86:Y86)</f>
        <v>0</v>
      </c>
      <c r="AQ86" s="1" t="n">
        <f aca="false">STDEVA(N86:Y86)</f>
        <v>0</v>
      </c>
      <c r="AR86" s="1" t="n">
        <f aca="false">AVERAGE(Z86:AK86)</f>
        <v>0</v>
      </c>
      <c r="AS86" s="1" t="n">
        <f aca="false">STDEVA(Z86:AK86)</f>
        <v>0</v>
      </c>
      <c r="AU86" s="1" t="s">
        <v>48</v>
      </c>
      <c r="AV86" s="1" t="s">
        <v>48</v>
      </c>
      <c r="AW86" s="1" t="s">
        <v>48</v>
      </c>
    </row>
    <row r="87" customFormat="false" ht="15" hidden="false" customHeight="false" outlineLevel="0" collapsed="false">
      <c r="A87" s="1" t="s">
        <v>84</v>
      </c>
      <c r="B87" s="12" t="n">
        <v>2.77354042435168E-005</v>
      </c>
      <c r="C87" s="7" t="n">
        <v>0</v>
      </c>
      <c r="D87" s="7" t="n">
        <v>0</v>
      </c>
      <c r="E87" s="7" t="n">
        <v>0</v>
      </c>
      <c r="F87" s="7" t="n">
        <v>0</v>
      </c>
      <c r="G87" s="7" t="n">
        <v>0</v>
      </c>
      <c r="H87" s="12" t="n">
        <v>2.83213911467331E-005</v>
      </c>
      <c r="I87" s="12" t="n">
        <v>4.45652658318106E-005</v>
      </c>
      <c r="J87" s="7" t="n">
        <v>0</v>
      </c>
      <c r="K87" s="12" t="n">
        <v>6.34628504339272E-005</v>
      </c>
      <c r="L87" s="7" t="n">
        <v>0</v>
      </c>
      <c r="M87" s="12" t="n">
        <v>1.70018872094802E-005</v>
      </c>
      <c r="N87" s="17" t="n">
        <v>0</v>
      </c>
      <c r="O87" s="18" t="n">
        <v>3.06175561066715E-005</v>
      </c>
      <c r="P87" s="17" t="n">
        <v>0</v>
      </c>
      <c r="Q87" s="17" t="n">
        <v>0</v>
      </c>
      <c r="R87" s="17" t="n">
        <v>0</v>
      </c>
      <c r="S87" s="17" t="n">
        <v>0</v>
      </c>
      <c r="T87" s="17" t="n">
        <v>0</v>
      </c>
      <c r="U87" s="17" t="n">
        <v>0</v>
      </c>
      <c r="V87" s="17" t="n">
        <v>0</v>
      </c>
      <c r="W87" s="17" t="n">
        <v>0</v>
      </c>
      <c r="X87" s="17" t="n">
        <v>0</v>
      </c>
      <c r="Y87" s="17" t="n">
        <v>0</v>
      </c>
      <c r="Z87" s="9" t="n">
        <v>0</v>
      </c>
      <c r="AA87" s="9" t="n">
        <v>0</v>
      </c>
      <c r="AB87" s="10" t="n">
        <v>3.30622231038815E-005</v>
      </c>
      <c r="AC87" s="9" t="n">
        <v>0</v>
      </c>
      <c r="AD87" s="9" t="n">
        <v>0</v>
      </c>
      <c r="AE87" s="9" t="n">
        <v>0</v>
      </c>
      <c r="AF87" s="10" t="n">
        <v>2.05956254891461E-005</v>
      </c>
      <c r="AG87" s="10" t="n">
        <v>1.74867974679117E-005</v>
      </c>
      <c r="AH87" s="9" t="n">
        <v>0</v>
      </c>
      <c r="AI87" s="9" t="n">
        <v>0</v>
      </c>
      <c r="AJ87" s="10" t="n">
        <v>7.40055504162812E-005</v>
      </c>
      <c r="AK87" s="9" t="n">
        <v>0</v>
      </c>
      <c r="AM87" s="1" t="s">
        <v>84</v>
      </c>
      <c r="AN87" s="1" t="n">
        <f aca="false">AVERAGE(B87:M87)</f>
        <v>1.50905665721223E-005</v>
      </c>
      <c r="AO87" s="1" t="n">
        <f aca="false">STDEVA(B87:M87)</f>
        <v>2.16192505209604E-005</v>
      </c>
      <c r="AP87" s="1" t="n">
        <f aca="false">AVERAGE(N87:Y87)</f>
        <v>2.55146300888929E-006</v>
      </c>
      <c r="AQ87" s="1" t="n">
        <f aca="false">STDEVA(N87:Y87)</f>
        <v>8.83852713005763E-006</v>
      </c>
      <c r="AR87" s="1" t="n">
        <f aca="false">AVERAGE(Z87:AK87)</f>
        <v>1.2095849706435E-005</v>
      </c>
      <c r="AS87" s="1" t="n">
        <f aca="false">STDEVA(Z87:AK87)</f>
        <v>2.24503188932859E-005</v>
      </c>
      <c r="AU87" s="1" t="n">
        <v>0.081</v>
      </c>
      <c r="AV87" s="1" t="n">
        <v>0.715</v>
      </c>
      <c r="AW87" s="1" t="n">
        <v>0.155</v>
      </c>
    </row>
    <row r="88" customFormat="false" ht="15" hidden="false" customHeight="false" outlineLevel="0" collapsed="false">
      <c r="A88" s="1" t="s">
        <v>85</v>
      </c>
      <c r="B88" s="7" t="n">
        <v>0</v>
      </c>
      <c r="C88" s="7" t="n">
        <v>0</v>
      </c>
      <c r="D88" s="7" t="n">
        <v>0</v>
      </c>
      <c r="E88" s="7" t="n">
        <v>0</v>
      </c>
      <c r="F88" s="7" t="n">
        <v>0</v>
      </c>
      <c r="G88" s="7" t="n">
        <v>0</v>
      </c>
      <c r="H88" s="12" t="n">
        <v>2.83213911467331E-005</v>
      </c>
      <c r="I88" s="12" t="n">
        <v>4.45652658318106E-005</v>
      </c>
      <c r="J88" s="12" t="n">
        <v>4.51711988436173E-005</v>
      </c>
      <c r="K88" s="7" t="n">
        <v>0</v>
      </c>
      <c r="L88" s="7" t="n">
        <v>0.000172045970683366</v>
      </c>
      <c r="M88" s="7" t="n">
        <v>0</v>
      </c>
      <c r="N88" s="17" t="n">
        <v>0</v>
      </c>
      <c r="O88" s="17" t="n">
        <v>0</v>
      </c>
      <c r="P88" s="17" t="n">
        <v>0</v>
      </c>
      <c r="Q88" s="18" t="n">
        <v>3.82745818501932E-005</v>
      </c>
      <c r="R88" s="17" t="n">
        <v>0</v>
      </c>
      <c r="S88" s="18" t="n">
        <v>5.99664188054689E-005</v>
      </c>
      <c r="T88" s="17" t="n">
        <v>0</v>
      </c>
      <c r="U88" s="18" t="n">
        <v>5.2421891381841E-005</v>
      </c>
      <c r="V88" s="17" t="n">
        <v>0</v>
      </c>
      <c r="W88" s="18" t="n">
        <v>2.81507755538665E-005</v>
      </c>
      <c r="X88" s="17" t="n">
        <v>0</v>
      </c>
      <c r="Y88" s="17" t="n">
        <v>0</v>
      </c>
      <c r="Z88" s="9" t="n">
        <v>0</v>
      </c>
      <c r="AA88" s="9" t="n">
        <v>0</v>
      </c>
      <c r="AB88" s="10" t="n">
        <v>3.30622231038815E-005</v>
      </c>
      <c r="AC88" s="9" t="n">
        <v>0</v>
      </c>
      <c r="AD88" s="9" t="n">
        <v>0</v>
      </c>
      <c r="AE88" s="9" t="n">
        <v>0</v>
      </c>
      <c r="AF88" s="9" t="n">
        <v>0</v>
      </c>
      <c r="AG88" s="9" t="n">
        <v>0</v>
      </c>
      <c r="AH88" s="9" t="n">
        <v>0</v>
      </c>
      <c r="AI88" s="9" t="n">
        <v>0</v>
      </c>
      <c r="AJ88" s="9" t="n">
        <v>0</v>
      </c>
      <c r="AK88" s="9" t="n">
        <v>0</v>
      </c>
      <c r="AM88" s="1" t="s">
        <v>85</v>
      </c>
      <c r="AN88" s="1" t="n">
        <f aca="false">AVERAGE(B88:M88)</f>
        <v>2.41753188754606E-005</v>
      </c>
      <c r="AO88" s="1" t="n">
        <f aca="false">STDEVA(B88:M88)</f>
        <v>4.99227265023702E-005</v>
      </c>
      <c r="AP88" s="1" t="n">
        <f aca="false">AVERAGE(N88:Y88)</f>
        <v>1.49011389659475E-005</v>
      </c>
      <c r="AQ88" s="1" t="n">
        <f aca="false">STDEVA(N88:Y88)</f>
        <v>2.32318522540694E-005</v>
      </c>
      <c r="AR88" s="1" t="n">
        <f aca="false">AVERAGE(Z88:AK88)</f>
        <v>2.75518525865679E-006</v>
      </c>
      <c r="AS88" s="1" t="n">
        <f aca="false">STDEVA(Z88:AK88)</f>
        <v>9.54424170451672E-006</v>
      </c>
      <c r="AU88" s="1" t="n">
        <v>0.973</v>
      </c>
      <c r="AV88" s="1" t="n">
        <v>0.133</v>
      </c>
      <c r="AW88" s="1" t="n">
        <v>0.133</v>
      </c>
    </row>
    <row r="89" customFormat="false" ht="15" hidden="false" customHeight="false" outlineLevel="0" collapsed="false">
      <c r="A89" s="1" t="s">
        <v>86</v>
      </c>
      <c r="B89" s="7" t="n">
        <v>0</v>
      </c>
      <c r="C89" s="7" t="n">
        <v>0</v>
      </c>
      <c r="D89" s="7" t="n">
        <v>0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0.000206455164820039</v>
      </c>
      <c r="M89" s="7" t="n">
        <v>0</v>
      </c>
      <c r="N89" s="18" t="n">
        <v>2.72895972055452E-005</v>
      </c>
      <c r="O89" s="18" t="n">
        <v>3.06175561066715E-005</v>
      </c>
      <c r="P89" s="17" t="n">
        <v>0</v>
      </c>
      <c r="Q89" s="17" t="n">
        <v>0</v>
      </c>
      <c r="R89" s="17" t="n">
        <v>0</v>
      </c>
      <c r="S89" s="17" t="n">
        <v>0</v>
      </c>
      <c r="T89" s="17" t="n">
        <v>0</v>
      </c>
      <c r="U89" s="18" t="n">
        <v>5.2421891381841E-005</v>
      </c>
      <c r="V89" s="17" t="n">
        <v>0</v>
      </c>
      <c r="W89" s="17" t="n">
        <v>0</v>
      </c>
      <c r="X89" s="17" t="n">
        <v>0</v>
      </c>
      <c r="Y89" s="17" t="n">
        <v>0</v>
      </c>
      <c r="Z89" s="9" t="n">
        <v>0</v>
      </c>
      <c r="AA89" s="9" t="n">
        <v>0.000565866908103214</v>
      </c>
      <c r="AB89" s="10" t="n">
        <v>3.30622231038815E-005</v>
      </c>
      <c r="AC89" s="9" t="n">
        <v>0.00108873162765378</v>
      </c>
      <c r="AD89" s="9" t="n">
        <v>0</v>
      </c>
      <c r="AE89" s="9" t="n">
        <v>0</v>
      </c>
      <c r="AF89" s="9" t="n">
        <v>0</v>
      </c>
      <c r="AG89" s="9" t="n">
        <v>0</v>
      </c>
      <c r="AH89" s="9" t="n">
        <v>0</v>
      </c>
      <c r="AI89" s="9" t="n">
        <v>0</v>
      </c>
      <c r="AJ89" s="9" t="n">
        <v>0</v>
      </c>
      <c r="AK89" s="9" t="n">
        <v>0</v>
      </c>
      <c r="AM89" s="1" t="s">
        <v>86</v>
      </c>
      <c r="AN89" s="1" t="n">
        <f aca="false">AVERAGE(B89:M89)</f>
        <v>1.72045970683366E-005</v>
      </c>
      <c r="AO89" s="1" t="n">
        <f aca="false">STDEVA(B89:M89)</f>
        <v>5.9598472492219E-005</v>
      </c>
      <c r="AP89" s="1" t="n">
        <f aca="false">AVERAGE(N89:Y89)</f>
        <v>9.19408705783814E-006</v>
      </c>
      <c r="AQ89" s="1" t="n">
        <f aca="false">STDEVA(N89:Y89)</f>
        <v>1.7621878735126E-005</v>
      </c>
      <c r="AR89" s="1" t="n">
        <f aca="false">AVERAGE(Z89:AK89)</f>
        <v>0.00014063839657174</v>
      </c>
      <c r="AS89" s="1" t="n">
        <f aca="false">STDEVA(Z89:AK89)</f>
        <v>0.000339690383391228</v>
      </c>
      <c r="AU89" s="1" t="n">
        <v>0.374</v>
      </c>
      <c r="AV89" s="1" t="n">
        <v>0.286</v>
      </c>
      <c r="AW89" s="1" t="n">
        <v>0.8199</v>
      </c>
    </row>
    <row r="90" customFormat="false" ht="15" hidden="false" customHeight="false" outlineLevel="0" collapsed="false">
      <c r="A90" s="1" t="s">
        <v>87</v>
      </c>
      <c r="B90" s="7" t="n">
        <v>0</v>
      </c>
      <c r="C90" s="7" t="n">
        <v>0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2.83213911467331E-005</v>
      </c>
      <c r="I90" s="7" t="n">
        <v>4.45652658318106E-005</v>
      </c>
      <c r="J90" s="7" t="n">
        <v>0</v>
      </c>
      <c r="K90" s="7" t="n">
        <v>4.75971378254454E-005</v>
      </c>
      <c r="L90" s="7" t="n">
        <v>0</v>
      </c>
      <c r="M90" s="7" t="n">
        <v>0</v>
      </c>
      <c r="N90" s="17" t="n">
        <v>2.72895972055452E-005</v>
      </c>
      <c r="O90" s="17" t="n">
        <v>0</v>
      </c>
      <c r="P90" s="17" t="n">
        <v>2.34560082565149E-005</v>
      </c>
      <c r="Q90" s="17" t="n">
        <v>0</v>
      </c>
      <c r="R90" s="17" t="n">
        <v>2.02449640651887E-005</v>
      </c>
      <c r="S90" s="17" t="n">
        <v>0</v>
      </c>
      <c r="T90" s="17" t="n">
        <v>0</v>
      </c>
      <c r="U90" s="17" t="n">
        <v>0</v>
      </c>
      <c r="V90" s="17" t="n">
        <v>0</v>
      </c>
      <c r="W90" s="17" t="n">
        <v>0</v>
      </c>
      <c r="X90" s="17" t="n">
        <v>0</v>
      </c>
      <c r="Y90" s="17" t="n">
        <v>0</v>
      </c>
      <c r="Z90" s="9" t="n">
        <v>5.15955937362949E-005</v>
      </c>
      <c r="AA90" s="9" t="n">
        <v>0.000113173381620642</v>
      </c>
      <c r="AB90" s="9" t="n">
        <v>0</v>
      </c>
      <c r="AC90" s="9" t="n">
        <v>0</v>
      </c>
      <c r="AD90" s="9" t="n">
        <v>0</v>
      </c>
      <c r="AE90" s="9" t="n">
        <v>0</v>
      </c>
      <c r="AF90" s="9" t="n">
        <v>0</v>
      </c>
      <c r="AG90" s="9" t="n">
        <v>0</v>
      </c>
      <c r="AH90" s="9" t="n">
        <v>7.60948141384164E-005</v>
      </c>
      <c r="AI90" s="9" t="n">
        <v>2.26162475122127E-005</v>
      </c>
      <c r="AJ90" s="9" t="n">
        <v>0</v>
      </c>
      <c r="AK90" s="9" t="n">
        <v>4.38224897017149E-005</v>
      </c>
      <c r="AM90" s="1" t="s">
        <v>87</v>
      </c>
      <c r="AN90" s="1" t="n">
        <f aca="false">AVERAGE(B90:M90)</f>
        <v>1.00403162336658E-005</v>
      </c>
      <c r="AO90" s="1" t="n">
        <f aca="false">STDEVA(B90:M90)</f>
        <v>1.86935969675971E-005</v>
      </c>
      <c r="AP90" s="1" t="n">
        <f aca="false">AVERAGE(N90:Y90)</f>
        <v>5.9158807939374E-006</v>
      </c>
      <c r="AQ90" s="1" t="n">
        <f aca="false">STDEVA(N90:Y90)</f>
        <v>1.0807376530342E-005</v>
      </c>
      <c r="AR90" s="1" t="n">
        <f aca="false">AVERAGE(Z90:AK90)</f>
        <v>2.56085438924401E-005</v>
      </c>
      <c r="AS90" s="1" t="n">
        <f aca="false">STDEVA(Z90:AK90)</f>
        <v>3.792705361002E-005</v>
      </c>
      <c r="AU90" s="1" t="n">
        <v>0.761</v>
      </c>
      <c r="AV90" s="1" t="n">
        <v>0.335</v>
      </c>
      <c r="AW90" s="1" t="n">
        <v>0.242</v>
      </c>
    </row>
    <row r="91" customFormat="false" ht="15" hidden="false" customHeight="false" outlineLevel="0" collapsed="false">
      <c r="A91" s="1" t="s">
        <v>88</v>
      </c>
      <c r="B91" s="7" t="n">
        <v>0.000721120510331438</v>
      </c>
      <c r="C91" s="7" t="n">
        <v>0.00775193798449612</v>
      </c>
      <c r="D91" s="7" t="n">
        <v>0.000431934345979411</v>
      </c>
      <c r="E91" s="7" t="n">
        <v>0.000415498078321387</v>
      </c>
      <c r="F91" s="7" t="n">
        <v>0.00040290088638195</v>
      </c>
      <c r="G91" s="7" t="n">
        <v>0.00142875698142615</v>
      </c>
      <c r="H91" s="7" t="n">
        <v>0.000509785040641196</v>
      </c>
      <c r="I91" s="7" t="n">
        <v>0.00066847898747716</v>
      </c>
      <c r="J91" s="7" t="n">
        <v>0.00144547836299575</v>
      </c>
      <c r="K91" s="7" t="n">
        <v>0.000555299941296863</v>
      </c>
      <c r="L91" s="7" t="n">
        <v>0.000550547106186773</v>
      </c>
      <c r="M91" s="7" t="n">
        <v>0.00113912644303517</v>
      </c>
      <c r="N91" s="17" t="n">
        <v>0.000873267110577447</v>
      </c>
      <c r="O91" s="17" t="n">
        <v>0.00104099690762683</v>
      </c>
      <c r="P91" s="17" t="n">
        <v>0.000539488189899842</v>
      </c>
      <c r="Q91" s="17" t="n">
        <v>0.000229647491101159</v>
      </c>
      <c r="R91" s="17" t="n">
        <v>0.000688328778216418</v>
      </c>
      <c r="S91" s="17" t="n">
        <v>0.000779563444471096</v>
      </c>
      <c r="T91" s="17" t="n">
        <v>0.000160532969458602</v>
      </c>
      <c r="U91" s="17" t="n">
        <v>0.000314531348291046</v>
      </c>
      <c r="V91" s="17" t="n">
        <v>0.000209819555182543</v>
      </c>
      <c r="W91" s="17" t="n">
        <v>0.000394110857754131</v>
      </c>
      <c r="X91" s="17" t="n">
        <v>0.000526482046962198</v>
      </c>
      <c r="Y91" s="17" t="n">
        <v>0.000621924179330485</v>
      </c>
      <c r="Z91" s="9" t="n">
        <v>0.000438562546758506</v>
      </c>
      <c r="AA91" s="9" t="n">
        <v>0.000226346763241285</v>
      </c>
      <c r="AB91" s="9" t="n">
        <v>0.00109105336242808</v>
      </c>
      <c r="AC91" s="9" t="n">
        <v>0</v>
      </c>
      <c r="AD91" s="9" t="n">
        <v>0.00125562414983781</v>
      </c>
      <c r="AE91" s="9" t="n">
        <v>0.000975831896691929</v>
      </c>
      <c r="AF91" s="9" t="n">
        <v>0.00164765003913168</v>
      </c>
      <c r="AG91" s="9" t="n">
        <v>0.0013464834050292</v>
      </c>
      <c r="AH91" s="9" t="n">
        <v>0.00201651257466803</v>
      </c>
      <c r="AI91" s="9" t="n">
        <v>0.000972498643025149</v>
      </c>
      <c r="AJ91" s="9" t="n">
        <v>0.00103607770582793</v>
      </c>
      <c r="AK91" s="9" t="n">
        <v>0.000116859972537906</v>
      </c>
      <c r="AM91" s="1" t="s">
        <v>88</v>
      </c>
      <c r="AN91" s="1" t="n">
        <f aca="false">AVERAGE(B91:M91)</f>
        <v>0.00133507205571411</v>
      </c>
      <c r="AO91" s="1" t="n">
        <f aca="false">STDEVA(B91:M91)</f>
        <v>0.00205584868525833</v>
      </c>
      <c r="AP91" s="1" t="n">
        <f aca="false">AVERAGE(N91:Y91)</f>
        <v>0.000531557739905983</v>
      </c>
      <c r="AQ91" s="1" t="n">
        <f aca="false">STDEVA(N91:Y91)</f>
        <v>0.000281061144080707</v>
      </c>
      <c r="AR91" s="1" t="n">
        <f aca="false">AVERAGE(Z91:AK91)</f>
        <v>0.000926958421598125</v>
      </c>
      <c r="AS91" s="1" t="n">
        <f aca="false">STDEVA(Z91:AK91)</f>
        <v>0.000623679868912707</v>
      </c>
      <c r="AU91" s="1" t="n">
        <v>0.13</v>
      </c>
      <c r="AV91" s="1" t="n">
        <v>0.89</v>
      </c>
      <c r="AW91" s="1" t="n">
        <v>0.11</v>
      </c>
    </row>
    <row r="92" customFormat="false" ht="15" hidden="false" customHeight="false" outlineLevel="0" collapsed="false">
      <c r="A92" s="1" t="s">
        <v>89</v>
      </c>
      <c r="B92" s="7" t="n">
        <v>0</v>
      </c>
      <c r="C92" s="7" t="n">
        <v>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17" t="n">
        <v>0</v>
      </c>
      <c r="O92" s="17" t="n">
        <v>0</v>
      </c>
      <c r="P92" s="17" t="n">
        <v>0</v>
      </c>
      <c r="Q92" s="17" t="n">
        <v>0</v>
      </c>
      <c r="R92" s="17" t="n">
        <v>0</v>
      </c>
      <c r="S92" s="17" t="n">
        <v>0</v>
      </c>
      <c r="T92" s="17" t="n">
        <v>0</v>
      </c>
      <c r="U92" s="17" t="n">
        <v>0</v>
      </c>
      <c r="V92" s="18" t="n">
        <v>5.24548887956357E-005</v>
      </c>
      <c r="W92" s="17" t="n">
        <v>0</v>
      </c>
      <c r="X92" s="17" t="n">
        <v>0</v>
      </c>
      <c r="Y92" s="17" t="n">
        <v>0</v>
      </c>
      <c r="Z92" s="9" t="n">
        <v>0</v>
      </c>
      <c r="AA92" s="9" t="n">
        <v>0</v>
      </c>
      <c r="AB92" s="9" t="n">
        <v>0</v>
      </c>
      <c r="AC92" s="9" t="n">
        <v>0</v>
      </c>
      <c r="AD92" s="9" t="n">
        <v>0</v>
      </c>
      <c r="AE92" s="10" t="n">
        <v>3.25277298897309E-005</v>
      </c>
      <c r="AF92" s="9" t="n">
        <v>0</v>
      </c>
      <c r="AG92" s="10" t="n">
        <v>1.74867974679117E-005</v>
      </c>
      <c r="AH92" s="10" t="n">
        <v>3.80474070692082E-005</v>
      </c>
      <c r="AI92" s="9" t="n">
        <v>0</v>
      </c>
      <c r="AJ92" s="9" t="n">
        <v>0</v>
      </c>
      <c r="AK92" s="9" t="n">
        <v>0</v>
      </c>
      <c r="AM92" s="1" t="s">
        <v>89</v>
      </c>
      <c r="AN92" s="1" t="n">
        <f aca="false">AVERAGE(B92:M92)</f>
        <v>0</v>
      </c>
      <c r="AO92" s="1" t="n">
        <f aca="false">STDEVA(B92:M92)</f>
        <v>0</v>
      </c>
      <c r="AP92" s="1" t="n">
        <f aca="false">AVERAGE(N92:Y92)</f>
        <v>4.37124073296964E-006</v>
      </c>
      <c r="AQ92" s="1" t="n">
        <f aca="false">STDEVA(N92:Y92)</f>
        <v>1.51424220832361E-005</v>
      </c>
      <c r="AR92" s="1" t="n">
        <f aca="false">AVERAGE(Z92:AK92)</f>
        <v>7.3384945355709E-006</v>
      </c>
      <c r="AS92" s="1" t="n">
        <f aca="false">STDEVA(Z92:AK92)</f>
        <v>1.40298527743518E-005</v>
      </c>
      <c r="AU92" s="1" t="n">
        <v>0.359</v>
      </c>
      <c r="AV92" s="1" t="n">
        <v>0.079</v>
      </c>
      <c r="AW92" s="1" t="n">
        <v>0.374</v>
      </c>
    </row>
    <row r="93" customFormat="false" ht="15" hidden="false" customHeight="false" outlineLevel="0" collapsed="false">
      <c r="A93" s="1" t="s">
        <v>90</v>
      </c>
      <c r="B93" s="7" t="n">
        <v>0.0122035778671474</v>
      </c>
      <c r="C93" s="7" t="n">
        <v>0.00775193798449612</v>
      </c>
      <c r="D93" s="7" t="n">
        <v>0.0693254625296954</v>
      </c>
      <c r="E93" s="7" t="n">
        <v>0.0174855441293584</v>
      </c>
      <c r="F93" s="7" t="n">
        <v>0.0072522159548751</v>
      </c>
      <c r="G93" s="7" t="n">
        <v>0.0336407325626704</v>
      </c>
      <c r="H93" s="7" t="n">
        <v>0.0540372143079668</v>
      </c>
      <c r="I93" s="7" t="n">
        <v>0.0434956994518472</v>
      </c>
      <c r="J93" s="7" t="n">
        <v>0.0318456951847502</v>
      </c>
      <c r="K93" s="7" t="n">
        <v>0.0193879008075647</v>
      </c>
      <c r="L93" s="7" t="n">
        <v>0.0581171288968412</v>
      </c>
      <c r="M93" s="7" t="n">
        <v>0.0150636720675995</v>
      </c>
      <c r="N93" s="17" t="n">
        <v>0.0122803187424953</v>
      </c>
      <c r="O93" s="17" t="n">
        <v>0.0104712041884816</v>
      </c>
      <c r="P93" s="17" t="n">
        <v>0.0358173246076982</v>
      </c>
      <c r="Q93" s="17" t="n">
        <v>0.0537757874995215</v>
      </c>
      <c r="R93" s="17" t="n">
        <v>0.0132604514626986</v>
      </c>
      <c r="S93" s="17" t="n">
        <v>0.0101942911969297</v>
      </c>
      <c r="T93" s="17" t="n">
        <v>0.561544327166191</v>
      </c>
      <c r="U93" s="17" t="n">
        <v>0.285699308031033</v>
      </c>
      <c r="V93" s="17" t="n">
        <v>0.490033571128829</v>
      </c>
      <c r="W93" s="17" t="n">
        <v>0.288658052529347</v>
      </c>
      <c r="X93" s="17" t="n">
        <v>0.201695272191218</v>
      </c>
      <c r="Y93" s="17" t="n">
        <v>0.176410145476177</v>
      </c>
      <c r="Z93" s="9" t="n">
        <v>0.037974356989913</v>
      </c>
      <c r="AA93" s="9" t="n">
        <v>0.00328202806699864</v>
      </c>
      <c r="AB93" s="9" t="n">
        <v>0.0269126496065595</v>
      </c>
      <c r="AC93" s="9" t="n">
        <v>0.0220468154599891</v>
      </c>
      <c r="AD93" s="9" t="n">
        <v>0.0099403578528827</v>
      </c>
      <c r="AE93" s="9" t="n">
        <v>0.0916956705591516</v>
      </c>
      <c r="AF93" s="9" t="n">
        <v>0.0206368167401243</v>
      </c>
      <c r="AG93" s="9" t="n">
        <v>0.0347112929738047</v>
      </c>
      <c r="AH93" s="9" t="n">
        <v>0.0645664497964463</v>
      </c>
      <c r="AI93" s="9" t="n">
        <v>0.0112855075085941</v>
      </c>
      <c r="AJ93" s="9" t="n">
        <v>0.0148011100832562</v>
      </c>
      <c r="AK93" s="9" t="n">
        <v>0.226985889158316</v>
      </c>
      <c r="AM93" s="1" t="s">
        <v>90</v>
      </c>
      <c r="AN93" s="1" t="n">
        <f aca="false">AVERAGE(B93:M93)</f>
        <v>0.030800565145401</v>
      </c>
      <c r="AO93" s="1" t="n">
        <f aca="false">STDEVA(B93:M93)</f>
        <v>0.0211647861830015</v>
      </c>
      <c r="AP93" s="1" t="n">
        <f aca="false">AVERAGE(N93:Y93)</f>
        <v>0.178320004518385</v>
      </c>
      <c r="AQ93" s="1" t="n">
        <f aca="false">STDEVA(N93:Y93)</f>
        <v>0.194317608750128</v>
      </c>
      <c r="AR93" s="1" t="n">
        <f aca="false">AVERAGE(Z93:AK93)</f>
        <v>0.0470699120663363</v>
      </c>
      <c r="AS93" s="1" t="n">
        <f aca="false">STDEVA(Z93:AK93)</f>
        <v>0.0619763675260444</v>
      </c>
      <c r="AU93" s="1" t="n">
        <v>0.12769</v>
      </c>
      <c r="AV93" s="1" t="n">
        <v>0.84284</v>
      </c>
      <c r="AW93" s="1" t="n">
        <v>0.15997</v>
      </c>
    </row>
    <row r="94" customFormat="false" ht="15" hidden="false" customHeight="false" outlineLevel="0" collapsed="false">
      <c r="A94" s="1" t="s">
        <v>91</v>
      </c>
      <c r="B94" s="7" t="n">
        <v>0.000166412425461101</v>
      </c>
      <c r="C94" s="7" t="n">
        <v>0</v>
      </c>
      <c r="D94" s="7" t="n">
        <v>0.000575912461305881</v>
      </c>
      <c r="E94" s="7" t="n">
        <v>0.000103874519580346</v>
      </c>
      <c r="F94" s="7" t="n">
        <v>0.00040290088638195</v>
      </c>
      <c r="G94" s="7" t="n">
        <v>0</v>
      </c>
      <c r="H94" s="7" t="n">
        <v>0.000169928346880398</v>
      </c>
      <c r="I94" s="12" t="n">
        <v>4.45652658318106E-005</v>
      </c>
      <c r="J94" s="7" t="n">
        <v>0.000180684795374469</v>
      </c>
      <c r="K94" s="7" t="n">
        <v>0.000253851401735708</v>
      </c>
      <c r="L94" s="12" t="n">
        <v>6.88183882733466E-005</v>
      </c>
      <c r="M94" s="7" t="n">
        <v>0.000119013210466361</v>
      </c>
      <c r="N94" s="18" t="n">
        <v>8.18687916166357E-005</v>
      </c>
      <c r="O94" s="17" t="n">
        <v>0.000244940448853372</v>
      </c>
      <c r="P94" s="18" t="n">
        <v>7.03680247695447E-005</v>
      </c>
      <c r="Q94" s="17" t="n">
        <v>0.000114823745550579</v>
      </c>
      <c r="R94" s="17" t="n">
        <v>0.000242939568782265</v>
      </c>
      <c r="S94" s="18" t="n">
        <v>5.99664188054689E-005</v>
      </c>
      <c r="T94" s="17" t="n">
        <v>0</v>
      </c>
      <c r="U94" s="18" t="n">
        <v>5.2421891381841E-005</v>
      </c>
      <c r="V94" s="17" t="n">
        <v>0</v>
      </c>
      <c r="W94" s="18" t="n">
        <v>8.44523266615995E-005</v>
      </c>
      <c r="X94" s="17" t="n">
        <v>0.000157944614088659</v>
      </c>
      <c r="Y94" s="18" t="n">
        <v>5.40803634200421E-005</v>
      </c>
      <c r="Z94" s="9" t="n">
        <v>0.000180584578077032</v>
      </c>
      <c r="AA94" s="9" t="n">
        <v>0</v>
      </c>
      <c r="AB94" s="10" t="n">
        <v>9.91866693116445E-005</v>
      </c>
      <c r="AC94" s="9" t="n">
        <v>0</v>
      </c>
      <c r="AD94" s="9" t="n">
        <v>0.00047085905618918</v>
      </c>
      <c r="AE94" s="9" t="n">
        <v>0.000292749569007578</v>
      </c>
      <c r="AF94" s="10" t="n">
        <v>8.23825019565844E-005</v>
      </c>
      <c r="AG94" s="9" t="n">
        <v>0.000227328367082852</v>
      </c>
      <c r="AH94" s="9" t="n">
        <v>0.00159799109690674</v>
      </c>
      <c r="AI94" s="10" t="n">
        <v>6.78487425366383E-005</v>
      </c>
      <c r="AJ94" s="9" t="n">
        <v>0.000111008325624421</v>
      </c>
      <c r="AK94" s="9" t="n">
        <v>0</v>
      </c>
      <c r="AM94" s="1" t="s">
        <v>91</v>
      </c>
      <c r="AN94" s="1" t="n">
        <f aca="false">AVERAGE(B94:M94)</f>
        <v>0.000173830141774281</v>
      </c>
      <c r="AO94" s="1" t="n">
        <f aca="false">STDEVA(B94:M94)</f>
        <v>0.00016968784991442</v>
      </c>
      <c r="AP94" s="1" t="n">
        <f aca="false">AVERAGE(N94:Y94)</f>
        <v>9.69838494941672E-005</v>
      </c>
      <c r="AQ94" s="1" t="n">
        <f aca="false">STDEVA(N94:Y94)</f>
        <v>8.10897996563268E-005</v>
      </c>
      <c r="AR94" s="1" t="n">
        <f aca="false">AVERAGE(Z94:AK94)</f>
        <v>0.000260828242224389</v>
      </c>
      <c r="AS94" s="1" t="n">
        <f aca="false">STDEVA(Z94:AK94)</f>
        <v>0.000443380586771029</v>
      </c>
      <c r="AU94" s="1" t="n">
        <v>0.259</v>
      </c>
      <c r="AV94" s="1" t="n">
        <v>0.885</v>
      </c>
      <c r="AW94" s="1" t="n">
        <v>0.4</v>
      </c>
    </row>
    <row r="95" customFormat="false" ht="15" hidden="false" customHeight="false" outlineLevel="0" collapsed="false">
      <c r="A95" s="1" t="s">
        <v>134</v>
      </c>
      <c r="B95" s="1" t="n">
        <f aca="false">SUM(B53:B94)</f>
        <v>0.0138399667175149</v>
      </c>
      <c r="C95" s="1" t="n">
        <f aca="false">SUM(C53:C94)</f>
        <v>0.0387596899224806</v>
      </c>
      <c r="D95" s="1" t="n">
        <f aca="false">SUM(D53:D94)</f>
        <v>0.0721330357785616</v>
      </c>
      <c r="E95" s="1" t="n">
        <f aca="false">SUM(E53:E94)</f>
        <v>0.0186281638447422</v>
      </c>
      <c r="F95" s="1" t="n">
        <f aca="false">SUM(F53:F94)</f>
        <v>0.0096696212731668</v>
      </c>
      <c r="G95" s="1" t="n">
        <f aca="false">SUM(G53:G94)</f>
        <v>0.035459150539031</v>
      </c>
      <c r="H95" s="1" t="n">
        <f aca="false">SUM(H53:H94)</f>
        <v>0.0559064261236512</v>
      </c>
      <c r="I95" s="1" t="n">
        <f aca="false">SUM(I53:I94)</f>
        <v>0.0476848344400374</v>
      </c>
      <c r="J95" s="1" t="n">
        <f aca="false">SUM(J53:J94)</f>
        <v>0.033878399132713</v>
      </c>
      <c r="K95" s="1" t="n">
        <f aca="false">SUM(K53:K94)</f>
        <v>0.0210379349188468</v>
      </c>
      <c r="L95" s="1" t="n">
        <f aca="false">SUM(L53:L94)</f>
        <v>0.0625903241346087</v>
      </c>
      <c r="M95" s="1" t="n">
        <f aca="false">SUM(M53:M94)</f>
        <v>0.0173249230664604</v>
      </c>
      <c r="N95" s="1" t="n">
        <f aca="false">SUM(N53:N94)</f>
        <v>0.0144361969217334</v>
      </c>
      <c r="O95" s="1" t="n">
        <f aca="false">SUM(O53:O94)</f>
        <v>0.0128287560086953</v>
      </c>
      <c r="P95" s="1" t="n">
        <f aca="false">SUM(P53:P94)</f>
        <v>0.0366851969131892</v>
      </c>
      <c r="Q95" s="1" t="n">
        <f aca="false">SUM(Q53:Q94)</f>
        <v>0.0553450453553794</v>
      </c>
      <c r="R95" s="1" t="n">
        <f aca="false">SUM(R53:R94)</f>
        <v>0.015446907581739</v>
      </c>
      <c r="S95" s="1" t="n">
        <f aca="false">SUM(S53:S94)</f>
        <v>0.0112137203166227</v>
      </c>
      <c r="T95" s="1" t="n">
        <f aca="false">SUM(T53:T94)</f>
        <v>0.562186459044025</v>
      </c>
      <c r="U95" s="1" t="n">
        <f aca="false">SUM(U53:U94)</f>
        <v>0.288687355839798</v>
      </c>
      <c r="V95" s="1" t="n">
        <f aca="false">SUM(V53:V94)</f>
        <v>0.490558120016785</v>
      </c>
      <c r="W95" s="1" t="n">
        <f aca="false">SUM(W53:W94)</f>
        <v>0.289558877347071</v>
      </c>
      <c r="X95" s="1" t="n">
        <f aca="false">SUM(X53:X94)</f>
        <v>0.202853532694535</v>
      </c>
      <c r="Y95" s="1" t="n">
        <f aca="false">SUM(Y53:Y94)</f>
        <v>0.177248391109188</v>
      </c>
      <c r="Z95" s="1" t="n">
        <f aca="false">SUM(Z53:Z94)</f>
        <v>0.0400381807393648</v>
      </c>
      <c r="AA95" s="1" t="n">
        <f aca="false">SUM(AA53:AA94)</f>
        <v>0.0132412856496152</v>
      </c>
      <c r="AB95" s="1" t="n">
        <f aca="false">SUM(AB53:AB94)</f>
        <v>0.0306486808172981</v>
      </c>
      <c r="AC95" s="1" t="n">
        <f aca="false">SUM(AC53:AC94)</f>
        <v>0.0342950462710941</v>
      </c>
      <c r="AD95" s="1" t="n">
        <f aca="false">SUM(AD53:AD94)</f>
        <v>0.0121900177880088</v>
      </c>
      <c r="AE95" s="1" t="n">
        <f aca="false">SUM(AE53:AE94)</f>
        <v>0.0934846957030868</v>
      </c>
      <c r="AF95" s="1" t="n">
        <f aca="false">SUM(AF53:AF94)</f>
        <v>0.0229641224203978</v>
      </c>
      <c r="AG95" s="1" t="n">
        <f aca="false">SUM(AG53:AG94)</f>
        <v>0.0373867729863952</v>
      </c>
      <c r="AH95" s="1" t="n">
        <f aca="false">SUM(AH53:AH94)</f>
        <v>0.0696648023437202</v>
      </c>
      <c r="AI95" s="1" t="n">
        <f aca="false">SUM(AI53:AI94)</f>
        <v>0.0137506784874253</v>
      </c>
      <c r="AJ95" s="1" t="n">
        <f aca="false">SUM(AJ53:AJ94)</f>
        <v>0.0166142460684551</v>
      </c>
      <c r="AK95" s="1" t="n">
        <f aca="false">SUM(AK53:AK94)</f>
        <v>0.228212918869964</v>
      </c>
    </row>
    <row r="97" customFormat="false" ht="15" hidden="false" customHeight="false" outlineLevel="0" collapsed="false">
      <c r="A97" s="13"/>
      <c r="B97" s="14" t="s">
        <v>135</v>
      </c>
      <c r="C97" s="15" t="n">
        <v>0.02</v>
      </c>
      <c r="D97" s="15" t="n">
        <v>0.1</v>
      </c>
    </row>
    <row r="98" customFormat="false" ht="15" hidden="false" customHeight="false" outlineLevel="0" collapsed="false">
      <c r="A98" s="13" t="s">
        <v>136</v>
      </c>
      <c r="B98" s="16" t="n">
        <f aca="false">AVERAGE(B95:M95)</f>
        <v>0.0355760391576512</v>
      </c>
      <c r="C98" s="16" t="n">
        <f aca="false">AVERAGE(N95:Y95)</f>
        <v>0.17975404659573</v>
      </c>
      <c r="D98" s="16" t="n">
        <f aca="false">AVERAGE(Z95:AK95)</f>
        <v>0.0510409540120688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7" activeCellId="1" sqref="A38:AR74 R7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7.62"/>
  </cols>
  <sheetData>
    <row r="1" customFormat="false" ht="15" hidden="false" customHeight="false" outlineLevel="0" collapsed="false">
      <c r="A1" s="19" t="s">
        <v>137</v>
      </c>
      <c r="B1" s="19"/>
      <c r="C1" s="19" t="s">
        <v>138</v>
      </c>
      <c r="D1" s="19"/>
      <c r="E1" s="19"/>
      <c r="F1" s="19"/>
      <c r="G1" s="19"/>
      <c r="H1" s="19"/>
      <c r="I1" s="19"/>
      <c r="J1" s="0" t="s">
        <v>139</v>
      </c>
    </row>
    <row r="2" customFormat="false" ht="18" hidden="false" customHeight="false" outlineLevel="0" collapsed="false">
      <c r="A2" s="19" t="s">
        <v>140</v>
      </c>
      <c r="B2" s="19"/>
      <c r="C2" s="19"/>
      <c r="D2" s="19"/>
      <c r="E2" s="19"/>
      <c r="F2" s="19"/>
      <c r="G2" s="19"/>
      <c r="H2" s="20" t="s">
        <v>141</v>
      </c>
      <c r="I2" s="20" t="s">
        <v>142</v>
      </c>
      <c r="J2" s="0" t="s">
        <v>135</v>
      </c>
      <c r="K2" s="21" t="n">
        <v>0.02</v>
      </c>
      <c r="L2" s="21" t="n">
        <v>0.1</v>
      </c>
      <c r="N2" s="0" t="s">
        <v>143</v>
      </c>
      <c r="O2" s="0" t="s">
        <v>144</v>
      </c>
      <c r="P2" s="21" t="n">
        <v>0.02</v>
      </c>
      <c r="Q2" s="21" t="n">
        <v>0.1</v>
      </c>
    </row>
    <row r="3" customFormat="false" ht="15" hidden="false" customHeight="false" outlineLevel="0" collapsed="false">
      <c r="A3" s="22" t="s">
        <v>145</v>
      </c>
      <c r="B3" s="22" t="s">
        <v>146</v>
      </c>
      <c r="C3" s="22" t="s">
        <v>147</v>
      </c>
      <c r="D3" s="22" t="s">
        <v>148</v>
      </c>
      <c r="E3" s="22" t="s">
        <v>149</v>
      </c>
      <c r="F3" s="22" t="s">
        <v>150</v>
      </c>
      <c r="G3" s="22" t="s">
        <v>151</v>
      </c>
      <c r="H3" s="23" t="n">
        <v>0.000249299586875</v>
      </c>
      <c r="I3" s="22" t="s">
        <v>152</v>
      </c>
      <c r="J3" s="22" t="s">
        <v>153</v>
      </c>
      <c r="K3" s="22" t="s">
        <v>153</v>
      </c>
      <c r="L3" s="22" t="s">
        <v>153</v>
      </c>
      <c r="N3" s="24"/>
      <c r="O3" s="24"/>
      <c r="P3" s="24"/>
      <c r="Q3" s="24"/>
    </row>
    <row r="4" customFormat="false" ht="15" hidden="false" customHeight="false" outlineLevel="0" collapsed="false">
      <c r="A4" s="22" t="s">
        <v>145</v>
      </c>
      <c r="B4" s="22" t="s">
        <v>146</v>
      </c>
      <c r="C4" s="22" t="s">
        <v>147</v>
      </c>
      <c r="D4" s="22" t="s">
        <v>148</v>
      </c>
      <c r="E4" s="22" t="s">
        <v>154</v>
      </c>
      <c r="F4" s="22" t="s">
        <v>155</v>
      </c>
      <c r="G4" s="22" t="s">
        <v>156</v>
      </c>
      <c r="H4" s="25" t="n">
        <v>2.37E-005</v>
      </c>
      <c r="I4" s="22" t="s">
        <v>152</v>
      </c>
      <c r="J4" s="26" t="s">
        <v>153</v>
      </c>
      <c r="K4" s="26" t="s">
        <v>153</v>
      </c>
      <c r="L4" s="27" t="s">
        <v>157</v>
      </c>
      <c r="M4" s="0" t="s">
        <v>158</v>
      </c>
      <c r="N4" s="28" t="n">
        <v>2.37E-005</v>
      </c>
      <c r="O4" s="24" t="n">
        <v>0</v>
      </c>
      <c r="P4" s="24" t="n">
        <v>0</v>
      </c>
      <c r="Q4" s="24" t="n">
        <f aca="false">AVERAGE(AA22,AE22,AF22)</f>
        <v>0.000107107619356624</v>
      </c>
      <c r="R4" s="0" t="s">
        <v>159</v>
      </c>
    </row>
    <row r="5" customFormat="false" ht="15" hidden="false" customHeight="false" outlineLevel="0" collapsed="false">
      <c r="A5" s="22" t="s">
        <v>145</v>
      </c>
      <c r="B5" s="22" t="s">
        <v>146</v>
      </c>
      <c r="C5" s="22" t="s">
        <v>147</v>
      </c>
      <c r="D5" s="22" t="s">
        <v>160</v>
      </c>
      <c r="E5" s="22" t="s">
        <v>161</v>
      </c>
      <c r="F5" s="22" t="s">
        <v>162</v>
      </c>
      <c r="G5" s="22" t="s">
        <v>163</v>
      </c>
      <c r="H5" s="25" t="n">
        <v>2.37E-005</v>
      </c>
      <c r="I5" s="22" t="s">
        <v>152</v>
      </c>
      <c r="J5" s="22" t="s">
        <v>153</v>
      </c>
      <c r="K5" s="22" t="s">
        <v>153</v>
      </c>
      <c r="L5" s="22" t="s">
        <v>153</v>
      </c>
      <c r="N5" s="24"/>
      <c r="O5" s="24"/>
      <c r="P5" s="24"/>
      <c r="Q5" s="24"/>
    </row>
    <row r="6" customFormat="false" ht="15" hidden="false" customHeight="false" outlineLevel="0" collapsed="false">
      <c r="A6" s="22" t="s">
        <v>145</v>
      </c>
      <c r="B6" s="22" t="s">
        <v>146</v>
      </c>
      <c r="C6" s="22" t="s">
        <v>147</v>
      </c>
      <c r="D6" s="22" t="s">
        <v>160</v>
      </c>
      <c r="E6" s="22" t="s">
        <v>164</v>
      </c>
      <c r="F6" s="22" t="s">
        <v>165</v>
      </c>
      <c r="G6" s="22" t="s">
        <v>166</v>
      </c>
      <c r="H6" s="23" t="n">
        <v>0.00514032005318</v>
      </c>
      <c r="I6" s="22" t="s">
        <v>152</v>
      </c>
      <c r="J6" s="22" t="s">
        <v>153</v>
      </c>
      <c r="K6" s="22" t="s">
        <v>153</v>
      </c>
      <c r="L6" s="22" t="s">
        <v>153</v>
      </c>
      <c r="N6" s="24"/>
      <c r="O6" s="24"/>
      <c r="P6" s="24"/>
      <c r="Q6" s="24"/>
    </row>
    <row r="7" customFormat="false" ht="15" hidden="false" customHeight="false" outlineLevel="0" collapsed="false">
      <c r="A7" s="22" t="s">
        <v>145</v>
      </c>
      <c r="B7" s="22" t="s">
        <v>146</v>
      </c>
      <c r="C7" s="22" t="s">
        <v>147</v>
      </c>
      <c r="D7" s="22" t="s">
        <v>160</v>
      </c>
      <c r="E7" s="22" t="s">
        <v>167</v>
      </c>
      <c r="F7" s="22" t="s">
        <v>168</v>
      </c>
      <c r="G7" s="22" t="s">
        <v>169</v>
      </c>
      <c r="H7" s="23" t="n">
        <v>0.0245975592383</v>
      </c>
      <c r="I7" s="22" t="s">
        <v>152</v>
      </c>
      <c r="J7" s="26" t="s">
        <v>153</v>
      </c>
      <c r="K7" s="26" t="s">
        <v>157</v>
      </c>
      <c r="L7" s="26" t="s">
        <v>157</v>
      </c>
      <c r="M7" s="26" t="s">
        <v>170</v>
      </c>
      <c r="N7" s="29" t="n">
        <v>0.0245975592383</v>
      </c>
      <c r="O7" s="30"/>
      <c r="P7" s="31" t="n">
        <v>3.82745818501932E-005</v>
      </c>
      <c r="Q7" s="32" t="n">
        <v>5.15955937362949E-005</v>
      </c>
    </row>
    <row r="8" customFormat="false" ht="15" hidden="false" customHeight="false" outlineLevel="0" collapsed="false">
      <c r="A8" s="22" t="s">
        <v>145</v>
      </c>
      <c r="B8" s="22" t="s">
        <v>146</v>
      </c>
      <c r="C8" s="22" t="s">
        <v>147</v>
      </c>
      <c r="D8" s="22" t="s">
        <v>160</v>
      </c>
      <c r="E8" s="22" t="s">
        <v>167</v>
      </c>
      <c r="F8" s="22" t="s">
        <v>168</v>
      </c>
      <c r="G8" s="22" t="s">
        <v>171</v>
      </c>
      <c r="H8" s="23" t="n">
        <v>0.000807255805119</v>
      </c>
      <c r="I8" s="22" t="s">
        <v>152</v>
      </c>
      <c r="J8" s="22" t="s">
        <v>153</v>
      </c>
      <c r="K8" s="22" t="s">
        <v>153</v>
      </c>
      <c r="L8" s="22" t="s">
        <v>153</v>
      </c>
      <c r="N8" s="30"/>
      <c r="O8" s="30"/>
      <c r="P8" s="30"/>
      <c r="Q8" s="30"/>
    </row>
    <row r="9" customFormat="false" ht="15" hidden="false" customHeight="false" outlineLevel="0" collapsed="false">
      <c r="A9" s="22" t="s">
        <v>145</v>
      </c>
      <c r="B9" s="22" t="s">
        <v>146</v>
      </c>
      <c r="C9" s="22" t="s">
        <v>147</v>
      </c>
      <c r="D9" s="22" t="s">
        <v>160</v>
      </c>
      <c r="E9" s="22" t="s">
        <v>167</v>
      </c>
      <c r="F9" s="22" t="s">
        <v>168</v>
      </c>
      <c r="G9" s="22" t="s">
        <v>172</v>
      </c>
      <c r="H9" s="25" t="n">
        <v>3.56E-005</v>
      </c>
      <c r="I9" s="22" t="s">
        <v>152</v>
      </c>
      <c r="J9" s="22" t="s">
        <v>153</v>
      </c>
      <c r="K9" s="22" t="s">
        <v>153</v>
      </c>
      <c r="L9" s="22" t="s">
        <v>153</v>
      </c>
      <c r="N9" s="30"/>
      <c r="O9" s="30"/>
      <c r="P9" s="30"/>
      <c r="Q9" s="30"/>
    </row>
    <row r="10" customFormat="false" ht="15" hidden="false" customHeight="false" outlineLevel="0" collapsed="false">
      <c r="A10" s="22" t="s">
        <v>145</v>
      </c>
      <c r="B10" s="22" t="s">
        <v>146</v>
      </c>
      <c r="C10" s="22" t="s">
        <v>147</v>
      </c>
      <c r="D10" s="22" t="s">
        <v>160</v>
      </c>
      <c r="E10" s="22" t="s">
        <v>167</v>
      </c>
      <c r="F10" s="22" t="s">
        <v>168</v>
      </c>
      <c r="G10" s="22" t="s">
        <v>173</v>
      </c>
      <c r="H10" s="23" t="n">
        <v>0.164905741013</v>
      </c>
      <c r="I10" s="22" t="s">
        <v>152</v>
      </c>
      <c r="J10" s="26" t="s">
        <v>153</v>
      </c>
      <c r="K10" s="26" t="s">
        <v>157</v>
      </c>
      <c r="L10" s="26" t="s">
        <v>157</v>
      </c>
      <c r="M10" s="26" t="s">
        <v>174</v>
      </c>
      <c r="N10" s="29" t="n">
        <v>0.164905741013</v>
      </c>
      <c r="O10" s="30"/>
      <c r="P10" s="30" t="n">
        <f aca="false">AVERAGE(N36,Q36)</f>
        <v>7.10566713780621E-005</v>
      </c>
      <c r="Q10" s="32" t="n">
        <v>5.15955937362949E-005</v>
      </c>
    </row>
    <row r="11" customFormat="false" ht="15" hidden="false" customHeight="false" outlineLevel="0" collapsed="false">
      <c r="A11" s="22" t="s">
        <v>145</v>
      </c>
      <c r="B11" s="22" t="s">
        <v>146</v>
      </c>
      <c r="C11" s="22" t="s">
        <v>147</v>
      </c>
      <c r="D11" s="22" t="s">
        <v>160</v>
      </c>
      <c r="E11" s="22" t="s">
        <v>167</v>
      </c>
      <c r="F11" s="22" t="s">
        <v>175</v>
      </c>
      <c r="G11" s="22" t="s">
        <v>176</v>
      </c>
      <c r="H11" s="23" t="n">
        <v>0.000284913813571</v>
      </c>
      <c r="I11" s="22" t="s">
        <v>152</v>
      </c>
      <c r="J11" s="33" t="s">
        <v>157</v>
      </c>
      <c r="K11" s="33" t="s">
        <v>157</v>
      </c>
      <c r="L11" s="33" t="s">
        <v>157</v>
      </c>
      <c r="N11" s="29" t="n">
        <v>0.000284913813571</v>
      </c>
      <c r="O11" s="24" t="n">
        <f aca="false">AVERAGE(H37,I37,K37)</f>
        <v>4.0161264934663E-005</v>
      </c>
      <c r="P11" s="24" t="n">
        <f aca="false">AVERAGE(N25,S25,T25,W25,X25,N37,P37,R37)</f>
        <v>6.51181098984586E-005</v>
      </c>
      <c r="Q11" s="24" t="n">
        <f aca="false">AVERAGE(AE25,Z37,AA37,AH37,AI37,AK37)</f>
        <v>6.3189407781049E-005</v>
      </c>
    </row>
    <row r="12" customFormat="false" ht="15" hidden="false" customHeight="false" outlineLevel="0" collapsed="false">
      <c r="A12" s="22" t="s">
        <v>145</v>
      </c>
      <c r="B12" s="22" t="s">
        <v>177</v>
      </c>
      <c r="C12" s="22" t="s">
        <v>178</v>
      </c>
      <c r="D12" s="22" t="s">
        <v>179</v>
      </c>
      <c r="E12" s="22" t="s">
        <v>180</v>
      </c>
      <c r="F12" s="22" t="s">
        <v>181</v>
      </c>
      <c r="G12" s="22" t="s">
        <v>182</v>
      </c>
      <c r="H12" s="23" t="n">
        <v>0.000925969894107</v>
      </c>
      <c r="I12" s="22" t="s">
        <v>152</v>
      </c>
      <c r="J12" s="33" t="s">
        <v>157</v>
      </c>
      <c r="K12" s="33" t="s">
        <v>157</v>
      </c>
      <c r="L12" s="33" t="s">
        <v>153</v>
      </c>
      <c r="N12" s="29" t="n">
        <v>0.000925969894107</v>
      </c>
      <c r="O12" s="24" t="n">
        <f aca="false">AVERAGE(D38)</f>
        <v>7.19890576632352E-005</v>
      </c>
      <c r="P12" s="24" t="n">
        <f aca="false">AVERAGE(T38)</f>
        <v>4.01332423646506E-005</v>
      </c>
      <c r="Q12" s="24" t="n">
        <f aca="false">AVERAGE(0)</f>
        <v>0</v>
      </c>
    </row>
    <row r="13" customFormat="false" ht="15" hidden="false" customHeight="false" outlineLevel="0" collapsed="false">
      <c r="A13" s="22" t="s">
        <v>145</v>
      </c>
      <c r="B13" s="22" t="s">
        <v>177</v>
      </c>
      <c r="C13" s="22" t="s">
        <v>178</v>
      </c>
      <c r="D13" s="22" t="s">
        <v>179</v>
      </c>
      <c r="E13" s="22" t="s">
        <v>180</v>
      </c>
      <c r="F13" s="22" t="s">
        <v>183</v>
      </c>
      <c r="G13" s="22" t="s">
        <v>184</v>
      </c>
      <c r="H13" s="25" t="n">
        <v>2.37E-005</v>
      </c>
      <c r="I13" s="22" t="s">
        <v>152</v>
      </c>
      <c r="J13" s="33" t="s">
        <v>157</v>
      </c>
      <c r="K13" s="33" t="s">
        <v>157</v>
      </c>
      <c r="L13" s="33" t="s">
        <v>157</v>
      </c>
      <c r="N13" s="29" t="n">
        <v>2.37E-005</v>
      </c>
      <c r="O13" s="24" t="n">
        <f aca="false">AVERAGE(H39,I39)</f>
        <v>3.64433284892718E-005</v>
      </c>
      <c r="P13" s="24" t="n">
        <f aca="false">AVERAGE(R39,X39,Y39)</f>
        <v>3.33111168238098E-005</v>
      </c>
      <c r="Q13" s="24" t="n">
        <f aca="false">AVERAGE(AB39,AH39)</f>
        <v>3.55548150865448E-005</v>
      </c>
      <c r="R13" s="0" t="s">
        <v>159</v>
      </c>
    </row>
    <row r="14" customFormat="false" ht="15" hidden="false" customHeight="false" outlineLevel="0" collapsed="false">
      <c r="A14" s="22" t="s">
        <v>145</v>
      </c>
      <c r="B14" s="22" t="s">
        <v>177</v>
      </c>
      <c r="C14" s="22" t="s">
        <v>178</v>
      </c>
      <c r="D14" s="22" t="s">
        <v>179</v>
      </c>
      <c r="E14" s="22" t="s">
        <v>180</v>
      </c>
      <c r="F14" s="22" t="s">
        <v>183</v>
      </c>
      <c r="G14" s="22" t="s">
        <v>185</v>
      </c>
      <c r="H14" s="25" t="n">
        <v>9.5E-005</v>
      </c>
      <c r="I14" s="22" t="s">
        <v>152</v>
      </c>
      <c r="J14" s="33" t="s">
        <v>157</v>
      </c>
      <c r="K14" s="33" t="s">
        <v>157</v>
      </c>
      <c r="L14" s="33" t="s">
        <v>157</v>
      </c>
      <c r="N14" s="29" t="n">
        <v>9.5E-005</v>
      </c>
      <c r="O14" s="24" t="n">
        <f aca="false">AVERAGE(B28,D28,H28,I28,J28,L28,E40,H40,I40,J40,K40,L40,M40)</f>
        <v>0.00012445723557841</v>
      </c>
      <c r="P14" s="24" t="n">
        <f aca="false">AVERAGE(N28,Q28,T28,V28,X28,N40,O40,Q40,R40,T40,U40,W40,X40,Y40)</f>
        <v>0.000105888727229034</v>
      </c>
      <c r="Q14" s="24" t="n">
        <f aca="false">AVERAGE(Z28,AA28,AB28,AC28,AE28,AF28,AH28,AI28,AJ28,Z40,AA40,AB40,AC40,AD40,AF40,AG40,AH40,AI40,AJ40,AK40)</f>
        <v>0.000267582447302997</v>
      </c>
      <c r="R14" s="0" t="s">
        <v>159</v>
      </c>
    </row>
    <row r="15" customFormat="false" ht="15" hidden="false" customHeight="false" outlineLevel="0" collapsed="false">
      <c r="A15" s="22" t="s">
        <v>145</v>
      </c>
      <c r="B15" s="22" t="s">
        <v>177</v>
      </c>
      <c r="C15" s="22" t="s">
        <v>178</v>
      </c>
      <c r="D15" s="22" t="s">
        <v>186</v>
      </c>
      <c r="E15" s="22" t="s">
        <v>187</v>
      </c>
      <c r="F15" s="22" t="s">
        <v>188</v>
      </c>
      <c r="G15" s="22" t="s">
        <v>185</v>
      </c>
      <c r="H15" s="25" t="n">
        <v>2.37E-005</v>
      </c>
      <c r="I15" s="22" t="s">
        <v>152</v>
      </c>
      <c r="N15" s="29" t="n">
        <v>2.37E-005</v>
      </c>
      <c r="O15" s="24"/>
      <c r="P15" s="24"/>
      <c r="Q15" s="24"/>
    </row>
    <row r="16" customFormat="false" ht="15" hidden="false" customHeight="false" outlineLevel="0" collapsed="false">
      <c r="A16" s="22" t="s">
        <v>145</v>
      </c>
      <c r="B16" s="22" t="s">
        <v>177</v>
      </c>
      <c r="C16" s="22" t="s">
        <v>178</v>
      </c>
      <c r="D16" s="22" t="s">
        <v>186</v>
      </c>
      <c r="E16" s="22" t="s">
        <v>187</v>
      </c>
      <c r="F16" s="22" t="s">
        <v>188</v>
      </c>
      <c r="G16" s="22" t="s">
        <v>189</v>
      </c>
      <c r="H16" s="23" t="n">
        <v>0.000629184671637</v>
      </c>
      <c r="I16" s="22" t="s">
        <v>152</v>
      </c>
      <c r="J16" s="33" t="s">
        <v>157</v>
      </c>
      <c r="K16" s="33" t="s">
        <v>157</v>
      </c>
      <c r="L16" s="33" t="s">
        <v>157</v>
      </c>
      <c r="N16" s="29" t="n">
        <v>0.000629184671637</v>
      </c>
      <c r="O16" s="24" t="n">
        <f aca="false">AVERAGE(B29:M29,B41:M41)</f>
        <v>0.00104025296431052</v>
      </c>
      <c r="P16" s="24" t="n">
        <f aca="false">AVERAGE(N29:Y29,N41:Y41)</f>
        <v>0.000748764739238699</v>
      </c>
      <c r="Q16" s="24" t="n">
        <f aca="false">AVERAGE(Z29,Z29:AJ29,Z41:AK41)</f>
        <v>0.00424121109161444</v>
      </c>
      <c r="R16" s="0" t="s">
        <v>159</v>
      </c>
    </row>
    <row r="17" customFormat="false" ht="15" hidden="false" customHeight="false" outlineLevel="0" collapsed="false">
      <c r="A17" s="22" t="s">
        <v>145</v>
      </c>
      <c r="B17" s="22" t="s">
        <v>177</v>
      </c>
      <c r="C17" s="22" t="s">
        <v>178</v>
      </c>
      <c r="D17" s="22" t="s">
        <v>186</v>
      </c>
      <c r="E17" s="22" t="s">
        <v>187</v>
      </c>
      <c r="F17" s="22" t="s">
        <v>188</v>
      </c>
      <c r="G17" s="22" t="s">
        <v>190</v>
      </c>
      <c r="H17" s="25" t="n">
        <v>8.31E-005</v>
      </c>
      <c r="I17" s="22" t="s">
        <v>152</v>
      </c>
      <c r="J17" s="33" t="s">
        <v>157</v>
      </c>
      <c r="K17" s="33" t="s">
        <v>157</v>
      </c>
      <c r="L17" s="33" t="s">
        <v>157</v>
      </c>
      <c r="N17" s="29" t="n">
        <v>8.31E-005</v>
      </c>
      <c r="O17" s="24" t="n">
        <f aca="false">AVERAGE(B30:M30,B42:M42)</f>
        <v>1.64292939763013E-005</v>
      </c>
      <c r="P17" s="24" t="n">
        <f aca="false">AVERAGE(N30:Y30,N42:Y42)</f>
        <v>2.07599933960107E-005</v>
      </c>
      <c r="Q17" s="24" t="n">
        <f aca="false">AVERAGE(Z30:AJ30,Z42:AK42)</f>
        <v>5.16319110490601E-005</v>
      </c>
    </row>
    <row r="18" customFormat="false" ht="15" hidden="false" customHeight="false" outlineLevel="0" collapsed="false">
      <c r="A18" s="22" t="s">
        <v>145</v>
      </c>
      <c r="B18" s="22" t="s">
        <v>146</v>
      </c>
      <c r="C18" s="22" t="s">
        <v>147</v>
      </c>
      <c r="D18" s="22" t="s">
        <v>148</v>
      </c>
      <c r="E18" s="22" t="s">
        <v>149</v>
      </c>
      <c r="F18" s="22" t="s">
        <v>150</v>
      </c>
      <c r="G18" s="22" t="s">
        <v>191</v>
      </c>
      <c r="H18" s="25" t="n">
        <v>2.37E-005</v>
      </c>
      <c r="I18" s="22" t="s">
        <v>152</v>
      </c>
      <c r="J18" s="22" t="s">
        <v>153</v>
      </c>
      <c r="K18" s="22" t="s">
        <v>153</v>
      </c>
      <c r="L18" s="22" t="s">
        <v>153</v>
      </c>
      <c r="N18" s="24"/>
      <c r="O18" s="24"/>
      <c r="P18" s="24"/>
      <c r="Q18" s="24"/>
    </row>
    <row r="21" s="1" customFormat="true" ht="18.75" hidden="false" customHeight="false" outlineLevel="0" collapsed="false">
      <c r="A21" s="2" t="s">
        <v>3</v>
      </c>
      <c r="B21" s="7" t="s">
        <v>4</v>
      </c>
      <c r="C21" s="7" t="s">
        <v>5</v>
      </c>
      <c r="D21" s="7" t="s">
        <v>6</v>
      </c>
      <c r="E21" s="7" t="s">
        <v>7</v>
      </c>
      <c r="F21" s="7" t="s">
        <v>8</v>
      </c>
      <c r="G21" s="7" t="s">
        <v>9</v>
      </c>
      <c r="H21" s="7" t="s">
        <v>10</v>
      </c>
      <c r="I21" s="7" t="s">
        <v>11</v>
      </c>
      <c r="J21" s="7" t="s">
        <v>12</v>
      </c>
      <c r="K21" s="7" t="s">
        <v>13</v>
      </c>
      <c r="L21" s="7" t="s">
        <v>14</v>
      </c>
      <c r="M21" s="7" t="s">
        <v>15</v>
      </c>
      <c r="N21" s="8" t="s">
        <v>16</v>
      </c>
      <c r="O21" s="8" t="s">
        <v>17</v>
      </c>
      <c r="P21" s="8" t="s">
        <v>18</v>
      </c>
      <c r="Q21" s="8" t="s">
        <v>19</v>
      </c>
      <c r="R21" s="8" t="s">
        <v>20</v>
      </c>
      <c r="S21" s="8" t="s">
        <v>21</v>
      </c>
      <c r="T21" s="8" t="s">
        <v>22</v>
      </c>
      <c r="U21" s="8" t="s">
        <v>23</v>
      </c>
      <c r="V21" s="8" t="s">
        <v>24</v>
      </c>
      <c r="W21" s="8" t="s">
        <v>25</v>
      </c>
      <c r="X21" s="8" t="s">
        <v>26</v>
      </c>
      <c r="Y21" s="8" t="s">
        <v>27</v>
      </c>
      <c r="Z21" s="9" t="s">
        <v>28</v>
      </c>
      <c r="AA21" s="9" t="s">
        <v>29</v>
      </c>
      <c r="AB21" s="9" t="s">
        <v>30</v>
      </c>
      <c r="AC21" s="9" t="s">
        <v>31</v>
      </c>
      <c r="AD21" s="9" t="s">
        <v>32</v>
      </c>
      <c r="AE21" s="9" t="s">
        <v>33</v>
      </c>
      <c r="AF21" s="9" t="s">
        <v>34</v>
      </c>
      <c r="AG21" s="9" t="s">
        <v>35</v>
      </c>
      <c r="AH21" s="9" t="s">
        <v>36</v>
      </c>
      <c r="AI21" s="9" t="s">
        <v>37</v>
      </c>
      <c r="AJ21" s="9" t="s">
        <v>38</v>
      </c>
      <c r="AL21" s="1" t="s">
        <v>39</v>
      </c>
      <c r="AM21" s="1" t="s">
        <v>40</v>
      </c>
      <c r="AN21" s="1" t="s">
        <v>41</v>
      </c>
      <c r="AO21" s="1" t="s">
        <v>42</v>
      </c>
      <c r="AP21" s="1" t="s">
        <v>41</v>
      </c>
      <c r="AQ21" s="1" t="s">
        <v>43</v>
      </c>
      <c r="AR21" s="1" t="s">
        <v>41</v>
      </c>
      <c r="AT21" s="1" t="s">
        <v>44</v>
      </c>
      <c r="AU21" s="1" t="s">
        <v>45</v>
      </c>
      <c r="AV21" s="1" t="s">
        <v>46</v>
      </c>
    </row>
    <row r="22" s="1" customFormat="true" ht="15" hidden="false" customHeight="false" outlineLevel="0" collapsed="false">
      <c r="A22" s="1" t="s">
        <v>74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  <c r="X22" s="8" t="n">
        <v>0</v>
      </c>
      <c r="Y22" s="8" t="n">
        <v>0</v>
      </c>
      <c r="Z22" s="9" t="n">
        <v>0</v>
      </c>
      <c r="AA22" s="10" t="n">
        <v>6.04887490926687E-005</v>
      </c>
      <c r="AB22" s="9" t="n">
        <v>0</v>
      </c>
      <c r="AC22" s="9" t="n">
        <v>0</v>
      </c>
      <c r="AD22" s="9" t="n">
        <v>0</v>
      </c>
      <c r="AE22" s="10" t="n">
        <v>7.18339199770131E-005</v>
      </c>
      <c r="AF22" s="9" t="n">
        <v>0.000189000189000189</v>
      </c>
      <c r="AG22" s="9" t="n">
        <v>0</v>
      </c>
      <c r="AH22" s="9" t="n">
        <v>0</v>
      </c>
      <c r="AI22" s="9" t="n">
        <v>0</v>
      </c>
      <c r="AJ22" s="9" t="n">
        <v>0</v>
      </c>
      <c r="AL22" s="1" t="s">
        <v>74</v>
      </c>
      <c r="AM22" s="1" t="n">
        <f aca="false">AVERAGE(B22:M22)</f>
        <v>0</v>
      </c>
      <c r="AN22" s="1" t="n">
        <f aca="false">STDEVA(B22:M22)</f>
        <v>0</v>
      </c>
      <c r="AO22" s="1" t="n">
        <f aca="false">AVERAGE(N22:Y22)</f>
        <v>0</v>
      </c>
      <c r="AP22" s="1" t="n">
        <f aca="false">STDEVA(N22:Y22)</f>
        <v>0</v>
      </c>
      <c r="AQ22" s="1" t="n">
        <f aca="false">AVERAGE(Z22:AJ22)</f>
        <v>2.92111689154428E-005</v>
      </c>
      <c r="AR22" s="1" t="n">
        <f aca="false">STDEVA(Z22:AJ22)</f>
        <v>5.9290687282823E-005</v>
      </c>
      <c r="AT22" s="1" t="s">
        <v>48</v>
      </c>
      <c r="AU22" s="1" t="n">
        <v>0.066</v>
      </c>
      <c r="AV22" s="1" t="n">
        <v>0.066</v>
      </c>
    </row>
    <row r="23" s="1" customFormat="true" ht="15" hidden="false" customHeight="false" outlineLevel="0" collapsed="false">
      <c r="A23" s="1" t="s">
        <v>68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0</v>
      </c>
      <c r="V23" s="8" t="n">
        <v>0</v>
      </c>
      <c r="W23" s="8" t="n">
        <v>0</v>
      </c>
      <c r="X23" s="8" t="n">
        <v>0</v>
      </c>
      <c r="Y23" s="8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L23" s="1" t="s">
        <v>68</v>
      </c>
      <c r="AM23" s="1" t="n">
        <f aca="false">AVERAGE(B23:M23)</f>
        <v>0</v>
      </c>
      <c r="AN23" s="1" t="n">
        <f aca="false">STDEVA(B23:M23)</f>
        <v>0</v>
      </c>
      <c r="AO23" s="1" t="n">
        <f aca="false">AVERAGE(N23:Y23)</f>
        <v>0</v>
      </c>
      <c r="AP23" s="1" t="n">
        <f aca="false">STDEVA(N23:Y23)</f>
        <v>0</v>
      </c>
      <c r="AQ23" s="1" t="n">
        <f aca="false">AVERAGE(Z23:AJ23)</f>
        <v>0</v>
      </c>
      <c r="AR23" s="1" t="n">
        <f aca="false">STDEVA(Z23:AJ23)</f>
        <v>0</v>
      </c>
      <c r="AT23" s="1" t="s">
        <v>48</v>
      </c>
      <c r="AU23" s="1" t="s">
        <v>48</v>
      </c>
      <c r="AV23" s="1" t="s">
        <v>48</v>
      </c>
    </row>
    <row r="24" s="1" customFormat="true" ht="15" hidden="false" customHeight="false" outlineLevel="0" collapsed="false">
      <c r="A24" s="1" t="s">
        <v>73</v>
      </c>
      <c r="B24" s="7" t="n">
        <v>0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  <c r="X24" s="8" t="n">
        <v>0</v>
      </c>
      <c r="Y24" s="8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L24" s="1" t="s">
        <v>73</v>
      </c>
      <c r="AM24" s="1" t="n">
        <f aca="false">AVERAGE(B24:M24)</f>
        <v>0</v>
      </c>
      <c r="AN24" s="1" t="n">
        <f aca="false">STDEVA(B24:M24)</f>
        <v>0</v>
      </c>
      <c r="AO24" s="1" t="n">
        <f aca="false">AVERAGE(N24:Y24)</f>
        <v>0</v>
      </c>
      <c r="AP24" s="1" t="n">
        <f aca="false">STDEVA(N24:Y24)</f>
        <v>0</v>
      </c>
      <c r="AQ24" s="1" t="n">
        <f aca="false">AVERAGE(Z24:AJ24)</f>
        <v>0</v>
      </c>
      <c r="AR24" s="1" t="n">
        <f aca="false">STDEVA(Z24:AJ24)</f>
        <v>0</v>
      </c>
      <c r="AT24" s="1" t="s">
        <v>48</v>
      </c>
      <c r="AU24" s="1" t="s">
        <v>48</v>
      </c>
      <c r="AV24" s="1" t="s">
        <v>48</v>
      </c>
    </row>
    <row r="25" s="1" customFormat="true" ht="15" hidden="false" customHeight="false" outlineLevel="0" collapsed="false">
      <c r="A25" s="1" t="s">
        <v>87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8" t="n">
        <v>4.18418795372288E-005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4.04416225178954E-005</v>
      </c>
      <c r="T25" s="8" t="n">
        <v>3.57161990820936E-005</v>
      </c>
      <c r="U25" s="8" t="n">
        <v>0</v>
      </c>
      <c r="V25" s="8" t="n">
        <v>0</v>
      </c>
      <c r="W25" s="8" t="n">
        <v>0.000257135510413988</v>
      </c>
      <c r="X25" s="8" t="n">
        <v>7.48190981092145E-005</v>
      </c>
      <c r="Y25" s="8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" t="n">
        <v>0</v>
      </c>
      <c r="AE25" s="9" t="n">
        <v>7.18339199770131E-005</v>
      </c>
      <c r="AF25" s="9" t="n">
        <v>0</v>
      </c>
      <c r="AG25" s="9" t="n">
        <v>0</v>
      </c>
      <c r="AH25" s="9" t="n">
        <v>0</v>
      </c>
      <c r="AI25" s="9" t="n">
        <v>0</v>
      </c>
      <c r="AJ25" s="9" t="n">
        <v>0</v>
      </c>
      <c r="AL25" s="1" t="s">
        <v>87</v>
      </c>
      <c r="AM25" s="1" t="n">
        <f aca="false">AVERAGE(B25:M25)</f>
        <v>0</v>
      </c>
      <c r="AN25" s="1" t="n">
        <f aca="false">STDEVA(B25:M25)</f>
        <v>0</v>
      </c>
      <c r="AO25" s="1" t="n">
        <f aca="false">AVERAGE(N25:Y25)</f>
        <v>3.74961924717017E-005</v>
      </c>
      <c r="AP25" s="1" t="n">
        <f aca="false">STDEVA(N25:Y25)</f>
        <v>7.3550792191024E-005</v>
      </c>
      <c r="AQ25" s="1" t="n">
        <f aca="false">AVERAGE(Z25:AJ25)</f>
        <v>6.53035636154665E-006</v>
      </c>
      <c r="AR25" s="1" t="n">
        <f aca="false">STDEVA(Z25:AJ25)</f>
        <v>2.16587417985607E-005</v>
      </c>
      <c r="AT25" s="1" t="n">
        <v>0.016</v>
      </c>
      <c r="AU25" s="1" t="n">
        <v>0.338</v>
      </c>
      <c r="AV25" s="1" t="n">
        <v>0.102</v>
      </c>
      <c r="AY25" s="6"/>
      <c r="AZ25" s="6"/>
      <c r="BA25" s="6"/>
      <c r="BB25" s="6"/>
      <c r="BC25" s="6"/>
      <c r="BD25" s="6"/>
    </row>
    <row r="26" s="1" customFormat="true" ht="15" hidden="false" customHeight="false" outlineLevel="0" collapsed="false">
      <c r="A26" s="1" t="s">
        <v>66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0</v>
      </c>
      <c r="X26" s="8" t="n">
        <v>0</v>
      </c>
      <c r="Y26" s="8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  <c r="AI26" s="9" t="n">
        <v>0</v>
      </c>
      <c r="AJ26" s="9" t="n">
        <v>0</v>
      </c>
      <c r="AL26" s="1" t="s">
        <v>66</v>
      </c>
      <c r="AM26" s="1" t="n">
        <f aca="false">AVERAGE(B26:M26)</f>
        <v>0</v>
      </c>
      <c r="AN26" s="1" t="n">
        <f aca="false">STDEVA(B26:M26)</f>
        <v>0</v>
      </c>
      <c r="AO26" s="1" t="n">
        <f aca="false">AVERAGE(N26:Y26)</f>
        <v>0</v>
      </c>
      <c r="AP26" s="1" t="n">
        <f aca="false">STDEVA(N26:Y26)</f>
        <v>0</v>
      </c>
      <c r="AQ26" s="1" t="n">
        <f aca="false">AVERAGE(Z26:AJ26)</f>
        <v>0</v>
      </c>
      <c r="AR26" s="1" t="n">
        <f aca="false">STDEVA(Z26:AJ26)</f>
        <v>0</v>
      </c>
      <c r="AT26" s="1" t="s">
        <v>48</v>
      </c>
      <c r="AU26" s="1" t="s">
        <v>48</v>
      </c>
      <c r="AV26" s="1" t="s">
        <v>48</v>
      </c>
    </row>
    <row r="27" s="1" customFormat="true" ht="15" hidden="false" customHeight="false" outlineLevel="0" collapsed="false">
      <c r="A27" s="1" t="s">
        <v>58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0</v>
      </c>
      <c r="AF27" s="9" t="n">
        <v>0</v>
      </c>
      <c r="AG27" s="9" t="n">
        <v>0</v>
      </c>
      <c r="AH27" s="10" t="n">
        <v>2.45434910661692E-005</v>
      </c>
      <c r="AI27" s="9" t="n">
        <v>0</v>
      </c>
      <c r="AJ27" s="9" t="n">
        <v>0</v>
      </c>
      <c r="AL27" s="1" t="s">
        <v>58</v>
      </c>
      <c r="AM27" s="1" t="n">
        <f aca="false">AVERAGE(B27:M27)</f>
        <v>0</v>
      </c>
      <c r="AN27" s="1" t="n">
        <f aca="false">STDEVA(B27:M27)</f>
        <v>0</v>
      </c>
      <c r="AO27" s="1" t="n">
        <f aca="false">AVERAGE(N27:Y27)</f>
        <v>0</v>
      </c>
      <c r="AP27" s="1" t="n">
        <f aca="false">STDEVA(N27:Y27)</f>
        <v>0</v>
      </c>
      <c r="AQ27" s="1" t="n">
        <f aca="false">AVERAGE(Z27:AJ27)</f>
        <v>2.23122646056084E-006</v>
      </c>
      <c r="AR27" s="1" t="n">
        <f aca="false">STDEVA(Z27:AJ27)</f>
        <v>7.400140991993E-006</v>
      </c>
      <c r="AT27" s="1" t="s">
        <v>48</v>
      </c>
      <c r="AU27" s="1" t="n">
        <v>0.338</v>
      </c>
      <c r="AV27" s="1" t="n">
        <v>0.338</v>
      </c>
    </row>
    <row r="28" s="1" customFormat="true" ht="15" hidden="false" customHeight="false" outlineLevel="0" collapsed="false">
      <c r="A28" s="1" t="s">
        <v>79</v>
      </c>
      <c r="B28" s="12" t="n">
        <v>2.50683111478779E-005</v>
      </c>
      <c r="C28" s="7" t="n">
        <v>0</v>
      </c>
      <c r="D28" s="12" t="n">
        <v>3.31477061787324E-005</v>
      </c>
      <c r="E28" s="7" t="n">
        <v>0</v>
      </c>
      <c r="F28" s="7" t="n">
        <v>0</v>
      </c>
      <c r="G28" s="7" t="n">
        <v>0</v>
      </c>
      <c r="H28" s="7" t="n">
        <v>0.000106202209005947</v>
      </c>
      <c r="I28" s="7" t="n">
        <v>0.000312597686777117</v>
      </c>
      <c r="J28" s="7" t="n">
        <v>0.000144383482529598</v>
      </c>
      <c r="K28" s="7" t="n">
        <v>0</v>
      </c>
      <c r="L28" s="7" t="n">
        <v>0.00017940437746681</v>
      </c>
      <c r="M28" s="7" t="n">
        <v>0</v>
      </c>
      <c r="N28" s="11" t="n">
        <v>2.09209397686144E-005</v>
      </c>
      <c r="O28" s="8" t="n">
        <v>0</v>
      </c>
      <c r="P28" s="8" t="n">
        <v>0</v>
      </c>
      <c r="Q28" s="8" t="n">
        <v>0.000334448160535117</v>
      </c>
      <c r="R28" s="8" t="n">
        <v>0</v>
      </c>
      <c r="S28" s="8" t="n">
        <v>0</v>
      </c>
      <c r="T28" s="11" t="n">
        <v>8.92904977052342E-005</v>
      </c>
      <c r="U28" s="8" t="n">
        <v>0</v>
      </c>
      <c r="V28" s="11" t="n">
        <v>2.58504808189432E-005</v>
      </c>
      <c r="W28" s="8" t="n">
        <v>0</v>
      </c>
      <c r="X28" s="11" t="n">
        <v>2.13768851740612E-005</v>
      </c>
      <c r="Y28" s="8" t="n">
        <v>0</v>
      </c>
      <c r="Z28" s="9" t="n">
        <v>0.000199292511583877</v>
      </c>
      <c r="AA28" s="9" t="n">
        <v>0.000332688120009678</v>
      </c>
      <c r="AB28" s="10" t="n">
        <v>4.04105714054796E-005</v>
      </c>
      <c r="AC28" s="10" t="n">
        <v>5.45177000799592E-005</v>
      </c>
      <c r="AD28" s="9" t="n">
        <v>0</v>
      </c>
      <c r="AE28" s="10" t="n">
        <v>7.18339199770131E-005</v>
      </c>
      <c r="AF28" s="9" t="n">
        <v>0.000567000567000567</v>
      </c>
      <c r="AG28" s="9" t="n">
        <v>0</v>
      </c>
      <c r="AH28" s="10" t="n">
        <v>2.45434910661692E-005</v>
      </c>
      <c r="AI28" s="9" t="n">
        <v>0.000200843542880096</v>
      </c>
      <c r="AJ28" s="10" t="n">
        <v>3.94329541197578E-005</v>
      </c>
      <c r="AL28" s="1" t="s">
        <v>79</v>
      </c>
      <c r="AM28" s="1" t="n">
        <f aca="false">AVERAGE(B28:M28)</f>
        <v>6.67336477588402E-005</v>
      </c>
      <c r="AN28" s="1" t="n">
        <f aca="false">STDEVA(B28:M28)</f>
        <v>0.000100143250754326</v>
      </c>
      <c r="AO28" s="1" t="n">
        <f aca="false">AVERAGE(N28:Y28)</f>
        <v>4.09905803334975E-005</v>
      </c>
      <c r="AP28" s="1" t="n">
        <f aca="false">STDEVA(N28:Y28)</f>
        <v>9.5930153213853E-005</v>
      </c>
      <c r="AQ28" s="1" t="n">
        <f aca="false">AVERAGE(Z28:AJ28)</f>
        <v>0.000139142125283872</v>
      </c>
      <c r="AR28" s="1" t="n">
        <f aca="false">STDEVA(Z28:AJ28)</f>
        <v>0.000176403930664215</v>
      </c>
      <c r="AT28" s="1" t="n">
        <v>0.469</v>
      </c>
      <c r="AU28" s="1" t="n">
        <v>0.14</v>
      </c>
      <c r="AV28" s="1" t="n">
        <v>0.029</v>
      </c>
    </row>
    <row r="29" s="1" customFormat="true" ht="15" hidden="false" customHeight="false" outlineLevel="0" collapsed="false">
      <c r="A29" s="1" t="s">
        <v>82</v>
      </c>
      <c r="B29" s="7" t="n">
        <v>0.000150409866887267</v>
      </c>
      <c r="C29" s="7" t="n">
        <v>0.000510555739922906</v>
      </c>
      <c r="D29" s="7" t="n">
        <v>0.000198886237072394</v>
      </c>
      <c r="E29" s="7" t="n">
        <v>0.0142857142857142</v>
      </c>
      <c r="F29" s="12" t="n">
        <v>9.26741114869561E-005</v>
      </c>
      <c r="G29" s="7" t="n">
        <v>0</v>
      </c>
      <c r="H29" s="7" t="n">
        <v>0.000318606627017842</v>
      </c>
      <c r="I29" s="7" t="n">
        <v>0.001771386891737</v>
      </c>
      <c r="J29" s="7" t="n">
        <v>0.00115506786023678</v>
      </c>
      <c r="K29" s="7" t="n">
        <v>0</v>
      </c>
      <c r="L29" s="7" t="n">
        <v>0.0018388948690348</v>
      </c>
      <c r="M29" s="7" t="n">
        <v>0</v>
      </c>
      <c r="N29" s="8" t="n">
        <v>0.000282432686876294</v>
      </c>
      <c r="O29" s="11" t="n">
        <v>9.69367972082202E-005</v>
      </c>
      <c r="P29" s="11" t="n">
        <v>7.3062029663184E-005</v>
      </c>
      <c r="Q29" s="8" t="n">
        <v>0.0020066889632107</v>
      </c>
      <c r="R29" s="8" t="n">
        <v>0.00784313725490196</v>
      </c>
      <c r="S29" s="8" t="n">
        <v>0.000121324867553686</v>
      </c>
      <c r="T29" s="8" t="n">
        <v>0.000321445791738843</v>
      </c>
      <c r="U29" s="8" t="n">
        <v>0.000187566429777212</v>
      </c>
      <c r="V29" s="8" t="n">
        <v>0.000206803846551545</v>
      </c>
      <c r="W29" s="8" t="n">
        <v>0.00359989714579583</v>
      </c>
      <c r="X29" s="8" t="n">
        <v>0.000790944751440267</v>
      </c>
      <c r="Y29" s="8" t="n">
        <v>0</v>
      </c>
      <c r="Z29" s="9" t="n">
        <v>0.00543072094066065</v>
      </c>
      <c r="AA29" s="9" t="n">
        <v>0.0254960077425598</v>
      </c>
      <c r="AB29" s="9" t="n">
        <v>0.00771841913844661</v>
      </c>
      <c r="AC29" s="9" t="n">
        <v>0.000417969033946354</v>
      </c>
      <c r="AD29" s="9" t="n">
        <v>0.000889745681026173</v>
      </c>
      <c r="AE29" s="9" t="n">
        <v>0.00581854751813806</v>
      </c>
      <c r="AF29" s="9" t="n">
        <v>0.0289485289485289</v>
      </c>
      <c r="AG29" s="9" t="n">
        <v>0</v>
      </c>
      <c r="AH29" s="9" t="n">
        <v>0.0010308266247791</v>
      </c>
      <c r="AI29" s="9" t="n">
        <v>0.00190801365736091</v>
      </c>
      <c r="AJ29" s="9" t="n">
        <v>0.00244484315542498</v>
      </c>
      <c r="AL29" s="1" t="s">
        <v>82</v>
      </c>
      <c r="AM29" s="1" t="n">
        <f aca="false">AVERAGE(B29:M29)</f>
        <v>0.00169351637409251</v>
      </c>
      <c r="AN29" s="1" t="n">
        <f aca="false">STDEVA(B29:M29)</f>
        <v>0.00402212214975671</v>
      </c>
      <c r="AO29" s="1" t="n">
        <f aca="false">AVERAGE(N29:Y29)</f>
        <v>0.00129418671372648</v>
      </c>
      <c r="AP29" s="1" t="n">
        <f aca="false">STDEVA(N29:Y29)</f>
        <v>0.00232218399938698</v>
      </c>
      <c r="AQ29" s="1" t="n">
        <f aca="false">AVERAGE(Z29:AJ29)</f>
        <v>0.00728214749462469</v>
      </c>
      <c r="AR29" s="1" t="n">
        <f aca="false">STDEVA(Z29:AJ29)</f>
        <v>0.0101946372567597</v>
      </c>
      <c r="AT29" s="1" t="n">
        <v>0.7723</v>
      </c>
      <c r="AU29" s="1" t="n">
        <v>0.0224</v>
      </c>
      <c r="AV29" s="1" t="n">
        <v>0.0267</v>
      </c>
    </row>
    <row r="30" s="1" customFormat="true" ht="15" hidden="false" customHeight="false" outlineLevel="0" collapsed="false">
      <c r="A30" s="1" t="s">
        <v>85</v>
      </c>
      <c r="B30" s="7" t="n">
        <v>0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0.000104199228925705</v>
      </c>
      <c r="J30" s="7" t="n">
        <v>0</v>
      </c>
      <c r="K30" s="7" t="n">
        <v>0</v>
      </c>
      <c r="L30" s="7" t="n">
        <v>0</v>
      </c>
      <c r="M30" s="7" t="n">
        <v>0</v>
      </c>
      <c r="N30" s="11" t="n">
        <v>3.13814096529216E-005</v>
      </c>
      <c r="O30" s="8" t="n">
        <v>0</v>
      </c>
      <c r="P30" s="8" t="n">
        <v>0</v>
      </c>
      <c r="Q30" s="8" t="n">
        <v>0</v>
      </c>
      <c r="R30" s="8" t="n">
        <v>0</v>
      </c>
      <c r="S30" s="11" t="n">
        <v>2.02208112589477E-005</v>
      </c>
      <c r="T30" s="8" t="n">
        <v>0</v>
      </c>
      <c r="U30" s="8" t="n">
        <v>0</v>
      </c>
      <c r="V30" s="8" t="n">
        <v>0</v>
      </c>
      <c r="W30" s="8" t="n">
        <v>0.000257135510413988</v>
      </c>
      <c r="X30" s="11" t="n">
        <v>1.06884425870306E-005</v>
      </c>
      <c r="Y30" s="8" t="n">
        <v>0</v>
      </c>
      <c r="Z30" s="10" t="n">
        <v>4.98231278959693E-005</v>
      </c>
      <c r="AA30" s="9" t="n">
        <v>0.00048390999274135</v>
      </c>
      <c r="AB30" s="9" t="n">
        <v>0.000121231714216439</v>
      </c>
      <c r="AC30" s="10" t="n">
        <v>1.81725666933197E-005</v>
      </c>
      <c r="AD30" s="9" t="n">
        <v>0</v>
      </c>
      <c r="AE30" s="10" t="n">
        <v>7.18339199770131E-005</v>
      </c>
      <c r="AF30" s="9" t="n">
        <v>0.000409500409500409</v>
      </c>
      <c r="AG30" s="9" t="n">
        <v>0</v>
      </c>
      <c r="AH30" s="9" t="n">
        <v>0</v>
      </c>
      <c r="AI30" s="9" t="n">
        <v>0</v>
      </c>
      <c r="AJ30" s="9" t="n">
        <v>0</v>
      </c>
      <c r="AL30" s="1" t="s">
        <v>85</v>
      </c>
      <c r="AM30" s="1" t="n">
        <f aca="false">AVERAGE(B30:M30)</f>
        <v>8.68326907714208E-006</v>
      </c>
      <c r="AN30" s="1" t="n">
        <f aca="false">STDEVA(B30:M30)</f>
        <v>3.00797264348036E-005</v>
      </c>
      <c r="AO30" s="1" t="n">
        <f aca="false">AVERAGE(N30:Y30)</f>
        <v>2.6618847826074E-005</v>
      </c>
      <c r="AP30" s="1" t="n">
        <f aca="false">STDEVA(N30:Y30)</f>
        <v>7.33136666445316E-005</v>
      </c>
      <c r="AQ30" s="1" t="n">
        <f aca="false">AVERAGE(Z30:AJ30)</f>
        <v>0.000104951975547682</v>
      </c>
      <c r="AR30" s="1" t="n">
        <f aca="false">STDEVA(Z30:AJ30)</f>
        <v>0.000174173822492258</v>
      </c>
      <c r="AT30" s="1" t="n">
        <v>0.18</v>
      </c>
      <c r="AU30" s="1" t="n">
        <v>0.023</v>
      </c>
      <c r="AV30" s="1" t="n">
        <v>0.185</v>
      </c>
    </row>
    <row r="31" s="1" customFormat="true" ht="15" hidden="false" customHeight="false" outlineLevel="0" collapsed="false">
      <c r="B31" s="7"/>
      <c r="C31" s="7"/>
      <c r="D31" s="7"/>
      <c r="E31" s="7"/>
      <c r="F31" s="12"/>
      <c r="G31" s="7"/>
      <c r="H31" s="7"/>
      <c r="I31" s="7"/>
      <c r="J31" s="7"/>
      <c r="K31" s="7"/>
      <c r="L31" s="7"/>
      <c r="M31" s="7"/>
      <c r="N31" s="8"/>
      <c r="O31" s="11"/>
      <c r="P31" s="11"/>
      <c r="Q31" s="8"/>
      <c r="R31" s="8"/>
      <c r="S31" s="8"/>
      <c r="T31" s="8"/>
      <c r="U31" s="8"/>
      <c r="V31" s="8"/>
      <c r="W31" s="8"/>
      <c r="X31" s="8"/>
      <c r="Y31" s="8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s="1" customFormat="true" ht="15" hidden="false" customHeight="false" outlineLevel="0" collapsed="false">
      <c r="B32" s="7"/>
      <c r="C32" s="7"/>
      <c r="D32" s="7"/>
      <c r="E32" s="7"/>
      <c r="F32" s="12"/>
      <c r="G32" s="7"/>
      <c r="H32" s="7"/>
      <c r="I32" s="7"/>
      <c r="J32" s="7"/>
      <c r="K32" s="7"/>
      <c r="L32" s="7"/>
      <c r="M32" s="7"/>
      <c r="N32" s="8"/>
      <c r="O32" s="11"/>
      <c r="P32" s="11"/>
      <c r="Q32" s="8"/>
      <c r="R32" s="8"/>
      <c r="S32" s="8"/>
      <c r="T32" s="8"/>
      <c r="U32" s="8"/>
      <c r="V32" s="8"/>
      <c r="W32" s="8"/>
      <c r="X32" s="8"/>
      <c r="Y32" s="8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="1" customFormat="true" ht="18.75" hidden="false" customHeight="false" outlineLevel="0" collapsed="false">
      <c r="A33" s="2" t="s">
        <v>92</v>
      </c>
      <c r="B33" s="7" t="s">
        <v>93</v>
      </c>
      <c r="C33" s="7" t="s">
        <v>94</v>
      </c>
      <c r="D33" s="7" t="s">
        <v>95</v>
      </c>
      <c r="E33" s="7" t="s">
        <v>96</v>
      </c>
      <c r="F33" s="7" t="s">
        <v>97</v>
      </c>
      <c r="G33" s="7" t="s">
        <v>98</v>
      </c>
      <c r="H33" s="7" t="s">
        <v>99</v>
      </c>
      <c r="I33" s="7" t="s">
        <v>100</v>
      </c>
      <c r="J33" s="7" t="s">
        <v>101</v>
      </c>
      <c r="K33" s="7" t="s">
        <v>102</v>
      </c>
      <c r="L33" s="7" t="s">
        <v>103</v>
      </c>
      <c r="M33" s="7" t="s">
        <v>104</v>
      </c>
      <c r="N33" s="17" t="s">
        <v>105</v>
      </c>
      <c r="O33" s="17" t="s">
        <v>106</v>
      </c>
      <c r="P33" s="17" t="s">
        <v>107</v>
      </c>
      <c r="Q33" s="17" t="s">
        <v>108</v>
      </c>
      <c r="R33" s="17" t="s">
        <v>109</v>
      </c>
      <c r="S33" s="17" t="s">
        <v>110</v>
      </c>
      <c r="T33" s="17" t="s">
        <v>111</v>
      </c>
      <c r="U33" s="17" t="s">
        <v>112</v>
      </c>
      <c r="V33" s="17" t="s">
        <v>113</v>
      </c>
      <c r="W33" s="17" t="s">
        <v>114</v>
      </c>
      <c r="X33" s="17" t="s">
        <v>115</v>
      </c>
      <c r="Y33" s="17" t="s">
        <v>116</v>
      </c>
      <c r="Z33" s="9" t="s">
        <v>117</v>
      </c>
      <c r="AA33" s="9" t="s">
        <v>118</v>
      </c>
      <c r="AB33" s="9" t="s">
        <v>119</v>
      </c>
      <c r="AC33" s="9" t="s">
        <v>120</v>
      </c>
      <c r="AD33" s="9" t="s">
        <v>121</v>
      </c>
      <c r="AE33" s="9" t="s">
        <v>122</v>
      </c>
      <c r="AF33" s="9" t="s">
        <v>123</v>
      </c>
      <c r="AG33" s="9" t="s">
        <v>124</v>
      </c>
      <c r="AH33" s="9" t="s">
        <v>125</v>
      </c>
      <c r="AI33" s="9" t="s">
        <v>126</v>
      </c>
      <c r="AJ33" s="9" t="s">
        <v>127</v>
      </c>
      <c r="AK33" s="9" t="s">
        <v>128</v>
      </c>
      <c r="AM33" s="1" t="s">
        <v>129</v>
      </c>
      <c r="AN33" s="1" t="s">
        <v>40</v>
      </c>
      <c r="AO33" s="1" t="s">
        <v>41</v>
      </c>
      <c r="AP33" s="1" t="s">
        <v>42</v>
      </c>
      <c r="AQ33" s="1" t="s">
        <v>41</v>
      </c>
      <c r="AR33" s="1" t="s">
        <v>43</v>
      </c>
      <c r="AS33" s="1" t="s">
        <v>41</v>
      </c>
      <c r="AU33" s="1" t="s">
        <v>130</v>
      </c>
      <c r="AV33" s="1" t="s">
        <v>131</v>
      </c>
      <c r="AW33" s="1" t="s">
        <v>46</v>
      </c>
    </row>
    <row r="34" s="1" customFormat="true" ht="15" hidden="false" customHeight="false" outlineLevel="0" collapsed="false">
      <c r="A34" s="1" t="s">
        <v>74</v>
      </c>
      <c r="B34" s="7" t="n">
        <v>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17" t="n">
        <v>0</v>
      </c>
      <c r="O34" s="17" t="n">
        <v>0</v>
      </c>
      <c r="P34" s="17" t="n">
        <v>0</v>
      </c>
      <c r="Q34" s="17" t="n">
        <v>0</v>
      </c>
      <c r="R34" s="17" t="n">
        <v>0</v>
      </c>
      <c r="S34" s="17" t="n">
        <v>0</v>
      </c>
      <c r="T34" s="17" t="n">
        <v>0</v>
      </c>
      <c r="U34" s="17" t="n">
        <v>0</v>
      </c>
      <c r="V34" s="17" t="n">
        <v>0</v>
      </c>
      <c r="W34" s="17" t="n">
        <v>0</v>
      </c>
      <c r="X34" s="17" t="n">
        <v>0</v>
      </c>
      <c r="Y34" s="17" t="n">
        <v>0</v>
      </c>
      <c r="Z34" s="9" t="n">
        <v>0</v>
      </c>
      <c r="AA34" s="9" t="n">
        <v>0</v>
      </c>
      <c r="AB34" s="9" t="n">
        <v>0</v>
      </c>
      <c r="AC34" s="9" t="n">
        <v>0</v>
      </c>
      <c r="AD34" s="9" t="n">
        <v>0</v>
      </c>
      <c r="AE34" s="9" t="n">
        <v>0</v>
      </c>
      <c r="AF34" s="9" t="n">
        <v>0</v>
      </c>
      <c r="AG34" s="9" t="n">
        <v>0</v>
      </c>
      <c r="AH34" s="9" t="n">
        <v>0</v>
      </c>
      <c r="AI34" s="9" t="n">
        <v>0</v>
      </c>
      <c r="AJ34" s="9" t="n">
        <v>0</v>
      </c>
      <c r="AK34" s="9" t="n">
        <v>0</v>
      </c>
      <c r="AM34" s="1" t="s">
        <v>74</v>
      </c>
      <c r="AN34" s="1" t="n">
        <f aca="false">AVERAGE(B34:M34)</f>
        <v>0</v>
      </c>
      <c r="AO34" s="1" t="n">
        <f aca="false">STDEVA(B34:M34)</f>
        <v>0</v>
      </c>
      <c r="AP34" s="1" t="n">
        <f aca="false">AVERAGE(N34:Y34)</f>
        <v>0</v>
      </c>
      <c r="AQ34" s="1" t="n">
        <f aca="false">STDEVA(N34:Y34)</f>
        <v>0</v>
      </c>
      <c r="AR34" s="1" t="n">
        <f aca="false">AVERAGE(Z34:AK34)</f>
        <v>0</v>
      </c>
      <c r="AS34" s="1" t="n">
        <f aca="false">STDEVA(Z34:AK34)</f>
        <v>0</v>
      </c>
      <c r="AU34" s="1" t="s">
        <v>48</v>
      </c>
      <c r="AV34" s="1" t="s">
        <v>48</v>
      </c>
      <c r="AW34" s="1" t="s">
        <v>48</v>
      </c>
    </row>
    <row r="35" s="1" customFormat="true" ht="15" hidden="false" customHeight="false" outlineLevel="0" collapsed="false">
      <c r="A35" s="1" t="s">
        <v>68</v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17" t="n">
        <v>0</v>
      </c>
      <c r="O35" s="17" t="n">
        <v>0</v>
      </c>
      <c r="P35" s="17" t="n">
        <v>0</v>
      </c>
      <c r="Q35" s="18" t="n">
        <v>3.82745818501932E-005</v>
      </c>
      <c r="R35" s="17" t="n">
        <v>0</v>
      </c>
      <c r="S35" s="17" t="n">
        <v>0</v>
      </c>
      <c r="T35" s="17" t="n">
        <v>0</v>
      </c>
      <c r="U35" s="17" t="n">
        <v>0</v>
      </c>
      <c r="V35" s="17" t="n">
        <v>0</v>
      </c>
      <c r="W35" s="17" t="n">
        <v>0</v>
      </c>
      <c r="X35" s="17" t="n">
        <v>0</v>
      </c>
      <c r="Y35" s="17" t="n">
        <v>0</v>
      </c>
      <c r="Z35" s="10" t="n">
        <v>5.15955937362949E-005</v>
      </c>
      <c r="AA35" s="9" t="n">
        <v>0</v>
      </c>
      <c r="AB35" s="9" t="n">
        <v>0</v>
      </c>
      <c r="AC35" s="9" t="n">
        <v>0</v>
      </c>
      <c r="AD35" s="9" t="n">
        <v>0</v>
      </c>
      <c r="AE35" s="9" t="n">
        <v>0</v>
      </c>
      <c r="AF35" s="9" t="n">
        <v>0</v>
      </c>
      <c r="AG35" s="9" t="n">
        <v>0</v>
      </c>
      <c r="AH35" s="9" t="n">
        <v>0</v>
      </c>
      <c r="AI35" s="9" t="n">
        <v>0</v>
      </c>
      <c r="AJ35" s="9" t="n">
        <v>0</v>
      </c>
      <c r="AK35" s="9" t="n">
        <v>0</v>
      </c>
      <c r="AM35" s="1" t="s">
        <v>68</v>
      </c>
      <c r="AN35" s="1" t="n">
        <f aca="false">AVERAGE(B35:M35)</f>
        <v>0</v>
      </c>
      <c r="AO35" s="1" t="n">
        <f aca="false">STDEVA(B35:M35)</f>
        <v>0</v>
      </c>
      <c r="AP35" s="1" t="n">
        <f aca="false">AVERAGE(N35:Y35)</f>
        <v>3.1895484875161E-006</v>
      </c>
      <c r="AQ35" s="1" t="n">
        <f aca="false">STDEVA(N35:Y35)</f>
        <v>1.10489200671647E-005</v>
      </c>
      <c r="AR35" s="1" t="n">
        <f aca="false">AVERAGE(Z35:AK35)</f>
        <v>4.29963281135791E-006</v>
      </c>
      <c r="AS35" s="1" t="n">
        <f aca="false">STDEVA(Z35:AK35)</f>
        <v>1.48943649663242E-005</v>
      </c>
      <c r="AU35" s="1" t="n">
        <v>0.36</v>
      </c>
      <c r="AV35" s="1" t="n">
        <v>0.36</v>
      </c>
      <c r="AW35" s="1" t="n">
        <v>1</v>
      </c>
    </row>
    <row r="36" s="1" customFormat="true" ht="15" hidden="false" customHeight="false" outlineLevel="0" collapsed="false">
      <c r="A36" s="1" t="s">
        <v>73</v>
      </c>
      <c r="B36" s="7" t="n">
        <v>0</v>
      </c>
      <c r="C36" s="7" t="n">
        <v>0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18" t="n">
        <v>2.72895972055452E-005</v>
      </c>
      <c r="O36" s="17" t="n">
        <v>0</v>
      </c>
      <c r="P36" s="17" t="n">
        <v>0</v>
      </c>
      <c r="Q36" s="17" t="n">
        <v>0.000114823745550579</v>
      </c>
      <c r="R36" s="17" t="n">
        <v>0</v>
      </c>
      <c r="S36" s="17" t="n">
        <v>0</v>
      </c>
      <c r="T36" s="17" t="n">
        <v>0</v>
      </c>
      <c r="U36" s="17" t="n">
        <v>0</v>
      </c>
      <c r="V36" s="17" t="n">
        <v>0</v>
      </c>
      <c r="W36" s="17" t="n">
        <v>0</v>
      </c>
      <c r="X36" s="17" t="n">
        <v>0</v>
      </c>
      <c r="Y36" s="17" t="n">
        <v>0</v>
      </c>
      <c r="Z36" s="10" t="n">
        <v>5.15955937362949E-005</v>
      </c>
      <c r="AA36" s="9" t="n">
        <v>0</v>
      </c>
      <c r="AB36" s="9" t="n">
        <v>0</v>
      </c>
      <c r="AC36" s="9" t="n">
        <v>0</v>
      </c>
      <c r="AD36" s="9" t="n">
        <v>0</v>
      </c>
      <c r="AE36" s="9" t="n">
        <v>0</v>
      </c>
      <c r="AF36" s="9" t="n">
        <v>0</v>
      </c>
      <c r="AG36" s="9" t="n">
        <v>0</v>
      </c>
      <c r="AH36" s="9" t="n">
        <v>0</v>
      </c>
      <c r="AI36" s="9" t="n">
        <v>0</v>
      </c>
      <c r="AJ36" s="9" t="n">
        <v>0</v>
      </c>
      <c r="AK36" s="9" t="n">
        <v>0</v>
      </c>
      <c r="AM36" s="1" t="s">
        <v>73</v>
      </c>
      <c r="AN36" s="1" t="n">
        <f aca="false">AVERAGE(B36:M36)</f>
        <v>0</v>
      </c>
      <c r="AO36" s="1" t="n">
        <f aca="false">STDEVA(B36:M36)</f>
        <v>0</v>
      </c>
      <c r="AP36" s="1" t="n">
        <f aca="false">AVERAGE(N36:Y36)</f>
        <v>1.18427785630104E-005</v>
      </c>
      <c r="AQ36" s="1" t="n">
        <f aca="false">STDEVA(N36:Y36)</f>
        <v>3.33660112972836E-005</v>
      </c>
      <c r="AR36" s="1" t="n">
        <f aca="false">AVERAGE(Z36:AK36)</f>
        <v>4.29963281135791E-006</v>
      </c>
      <c r="AS36" s="1" t="n">
        <f aca="false">STDEVA(Z36:AK36)</f>
        <v>1.48943649663242E-005</v>
      </c>
      <c r="AU36" s="1" t="n">
        <v>0.17</v>
      </c>
      <c r="AV36" s="1" t="n">
        <v>0.36</v>
      </c>
      <c r="AW36" s="1" t="n">
        <v>0.58</v>
      </c>
    </row>
    <row r="37" s="1" customFormat="true" ht="15" hidden="false" customHeight="false" outlineLevel="0" collapsed="false">
      <c r="A37" s="1" t="s">
        <v>87</v>
      </c>
      <c r="B37" s="7" t="n">
        <v>0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2.83213911467331E-005</v>
      </c>
      <c r="I37" s="7" t="n">
        <v>4.45652658318106E-005</v>
      </c>
      <c r="J37" s="7" t="n">
        <v>0</v>
      </c>
      <c r="K37" s="7" t="n">
        <v>4.75971378254454E-005</v>
      </c>
      <c r="L37" s="7" t="n">
        <v>0</v>
      </c>
      <c r="M37" s="7" t="n">
        <v>0</v>
      </c>
      <c r="N37" s="17" t="n">
        <v>2.72895972055452E-005</v>
      </c>
      <c r="O37" s="17" t="n">
        <v>0</v>
      </c>
      <c r="P37" s="17" t="n">
        <v>2.34560082565149E-005</v>
      </c>
      <c r="Q37" s="17" t="n">
        <v>0</v>
      </c>
      <c r="R37" s="17" t="n">
        <v>2.02449640651887E-005</v>
      </c>
      <c r="S37" s="17" t="n">
        <v>0</v>
      </c>
      <c r="T37" s="17" t="n">
        <v>0</v>
      </c>
      <c r="U37" s="17" t="n">
        <v>0</v>
      </c>
      <c r="V37" s="17" t="n">
        <v>0</v>
      </c>
      <c r="W37" s="17" t="n">
        <v>0</v>
      </c>
      <c r="X37" s="17" t="n">
        <v>0</v>
      </c>
      <c r="Y37" s="17" t="n">
        <v>0</v>
      </c>
      <c r="Z37" s="9" t="n">
        <v>5.15955937362949E-005</v>
      </c>
      <c r="AA37" s="9" t="n">
        <v>0.000113173381620642</v>
      </c>
      <c r="AB37" s="9" t="n">
        <v>0</v>
      </c>
      <c r="AC37" s="9" t="n">
        <v>0</v>
      </c>
      <c r="AD37" s="9" t="n">
        <v>0</v>
      </c>
      <c r="AE37" s="9" t="n">
        <v>0</v>
      </c>
      <c r="AF37" s="9" t="n">
        <v>0</v>
      </c>
      <c r="AG37" s="9" t="n">
        <v>0</v>
      </c>
      <c r="AH37" s="9" t="n">
        <v>7.60948141384164E-005</v>
      </c>
      <c r="AI37" s="9" t="n">
        <v>2.26162475122127E-005</v>
      </c>
      <c r="AJ37" s="9" t="n">
        <v>0</v>
      </c>
      <c r="AK37" s="9" t="n">
        <v>4.38224897017149E-005</v>
      </c>
      <c r="AM37" s="1" t="s">
        <v>87</v>
      </c>
      <c r="AN37" s="1" t="n">
        <f aca="false">AVERAGE(B37:M37)</f>
        <v>1.00403162336658E-005</v>
      </c>
      <c r="AO37" s="1" t="n">
        <f aca="false">STDEVA(B37:M37)</f>
        <v>1.86935969675971E-005</v>
      </c>
      <c r="AP37" s="1" t="n">
        <f aca="false">AVERAGE(N37:Y37)</f>
        <v>5.9158807939374E-006</v>
      </c>
      <c r="AQ37" s="1" t="n">
        <f aca="false">STDEVA(N37:Y37)</f>
        <v>1.0807376530342E-005</v>
      </c>
      <c r="AR37" s="1" t="n">
        <f aca="false">AVERAGE(Z37:AK37)</f>
        <v>2.56085438924401E-005</v>
      </c>
      <c r="AS37" s="1" t="n">
        <f aca="false">STDEVA(Z37:AK37)</f>
        <v>3.792705361002E-005</v>
      </c>
      <c r="AU37" s="1" t="n">
        <v>0.761</v>
      </c>
      <c r="AV37" s="1" t="n">
        <v>0.335</v>
      </c>
      <c r="AW37" s="1" t="n">
        <v>0.242</v>
      </c>
    </row>
    <row r="38" s="1" customFormat="true" ht="15" hidden="false" customHeight="false" outlineLevel="0" collapsed="false">
      <c r="A38" s="1" t="s">
        <v>66</v>
      </c>
      <c r="B38" s="7" t="n">
        <v>0</v>
      </c>
      <c r="C38" s="7" t="n">
        <v>0</v>
      </c>
      <c r="D38" s="12" t="n">
        <v>7.19890576632352E-005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8" t="n">
        <v>4.01332423646506E-005</v>
      </c>
      <c r="U38" s="17" t="n">
        <v>0</v>
      </c>
      <c r="V38" s="17" t="n">
        <v>0</v>
      </c>
      <c r="W38" s="17" t="n">
        <v>0</v>
      </c>
      <c r="X38" s="17" t="n">
        <v>0</v>
      </c>
      <c r="Y38" s="17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9" t="n">
        <v>0</v>
      </c>
      <c r="AG38" s="9" t="n">
        <v>0</v>
      </c>
      <c r="AH38" s="9" t="n">
        <v>0</v>
      </c>
      <c r="AI38" s="9" t="n">
        <v>0</v>
      </c>
      <c r="AJ38" s="9" t="n">
        <v>0</v>
      </c>
      <c r="AK38" s="9" t="n">
        <v>0</v>
      </c>
      <c r="AM38" s="1" t="s">
        <v>66</v>
      </c>
      <c r="AN38" s="1" t="n">
        <f aca="false">AVERAGE(B38:M38)</f>
        <v>5.99908813860293E-006</v>
      </c>
      <c r="AO38" s="1" t="n">
        <f aca="false">STDEVA(B38:M38)</f>
        <v>2.07814509102882E-005</v>
      </c>
      <c r="AP38" s="1" t="n">
        <f aca="false">AVERAGE(N38:Y38)</f>
        <v>3.34443686372088E-006</v>
      </c>
      <c r="AQ38" s="1" t="n">
        <f aca="false">STDEVA(N38:Y38)</f>
        <v>1.15854691413418E-005</v>
      </c>
      <c r="AR38" s="1" t="n">
        <f aca="false">AVERAGE(Z38:AK38)</f>
        <v>0</v>
      </c>
      <c r="AS38" s="1" t="n">
        <f aca="false">STDEVA(Z38:AK38)</f>
        <v>0</v>
      </c>
      <c r="AU38" s="1" t="n">
        <v>1</v>
      </c>
      <c r="AV38" s="1" t="n">
        <v>0.36</v>
      </c>
      <c r="AW38" s="1" t="n">
        <v>0.36</v>
      </c>
    </row>
    <row r="39" s="1" customFormat="true" ht="15" hidden="false" customHeight="false" outlineLevel="0" collapsed="false">
      <c r="A39" s="1" t="s">
        <v>58</v>
      </c>
      <c r="B39" s="7" t="n">
        <v>0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12" t="n">
        <v>2.83213911467331E-005</v>
      </c>
      <c r="I39" s="12" t="n">
        <v>4.45652658318106E-005</v>
      </c>
      <c r="J39" s="7" t="n">
        <v>0</v>
      </c>
      <c r="K39" s="7" t="n">
        <v>0</v>
      </c>
      <c r="L39" s="7" t="n">
        <v>0</v>
      </c>
      <c r="M39" s="7" t="n">
        <v>0</v>
      </c>
      <c r="N39" s="17" t="n">
        <v>0</v>
      </c>
      <c r="O39" s="17" t="n">
        <v>0</v>
      </c>
      <c r="P39" s="17" t="n">
        <v>0</v>
      </c>
      <c r="Q39" s="17" t="n">
        <v>0</v>
      </c>
      <c r="R39" s="18" t="n">
        <v>2.02449640651887E-005</v>
      </c>
      <c r="S39" s="17" t="n">
        <v>0</v>
      </c>
      <c r="T39" s="17" t="n">
        <v>0</v>
      </c>
      <c r="U39" s="17" t="n">
        <v>0</v>
      </c>
      <c r="V39" s="17" t="n">
        <v>0</v>
      </c>
      <c r="W39" s="17" t="n">
        <v>0</v>
      </c>
      <c r="X39" s="18" t="n">
        <v>5.26482046962198E-005</v>
      </c>
      <c r="Y39" s="18" t="n">
        <v>2.7040181710021E-005</v>
      </c>
      <c r="Z39" s="9" t="n">
        <v>0</v>
      </c>
      <c r="AA39" s="9" t="n">
        <v>0</v>
      </c>
      <c r="AB39" s="10" t="n">
        <v>3.30622231038815E-005</v>
      </c>
      <c r="AC39" s="9" t="n">
        <v>0</v>
      </c>
      <c r="AD39" s="9" t="n">
        <v>0</v>
      </c>
      <c r="AE39" s="9" t="n">
        <v>0</v>
      </c>
      <c r="AF39" s="9" t="n">
        <v>0</v>
      </c>
      <c r="AG39" s="9" t="n">
        <v>0</v>
      </c>
      <c r="AH39" s="10" t="n">
        <v>3.80474070692082E-005</v>
      </c>
      <c r="AI39" s="9" t="n">
        <v>0</v>
      </c>
      <c r="AJ39" s="9" t="n">
        <v>0</v>
      </c>
      <c r="AK39" s="9" t="n">
        <v>0</v>
      </c>
      <c r="AM39" s="1" t="s">
        <v>58</v>
      </c>
      <c r="AN39" s="1" t="n">
        <f aca="false">AVERAGE(B39:M39)</f>
        <v>6.07388808154531E-006</v>
      </c>
      <c r="AO39" s="1" t="n">
        <f aca="false">STDEVA(B39:M39)</f>
        <v>1.46021751742694E-005</v>
      </c>
      <c r="AP39" s="1" t="n">
        <f aca="false">AVERAGE(N39:Y39)</f>
        <v>8.32777920595246E-006</v>
      </c>
      <c r="AQ39" s="1" t="n">
        <f aca="false">STDEVA(N39:Y39)</f>
        <v>1.67349405208755E-005</v>
      </c>
      <c r="AR39" s="1" t="n">
        <f aca="false">AVERAGE(Z39:AK39)</f>
        <v>5.92580251442414E-006</v>
      </c>
      <c r="AS39" s="1" t="n">
        <f aca="false">STDEVA(Z39:AK39)</f>
        <v>1.38804445697123E-005</v>
      </c>
      <c r="AU39" s="1" t="n">
        <v>0.714</v>
      </c>
      <c r="AV39" s="1" t="n">
        <v>1</v>
      </c>
      <c r="AW39" s="1" t="n">
        <v>0.714</v>
      </c>
    </row>
    <row r="40" s="1" customFormat="true" ht="15" hidden="false" customHeight="false" outlineLevel="0" collapsed="false">
      <c r="A40" s="1" t="s">
        <v>79</v>
      </c>
      <c r="B40" s="7" t="n">
        <v>0</v>
      </c>
      <c r="C40" s="7" t="n">
        <v>0</v>
      </c>
      <c r="D40" s="7" t="n">
        <v>0</v>
      </c>
      <c r="E40" s="12" t="n">
        <v>3.46248398601156E-005</v>
      </c>
      <c r="F40" s="7" t="n">
        <v>0</v>
      </c>
      <c r="G40" s="7" t="n">
        <v>0</v>
      </c>
      <c r="H40" s="12" t="n">
        <v>8.49641734401993E-005</v>
      </c>
      <c r="I40" s="12" t="n">
        <v>8.91305316636213E-005</v>
      </c>
      <c r="J40" s="12" t="n">
        <v>4.51711988436173E-005</v>
      </c>
      <c r="K40" s="12" t="n">
        <v>3.17314252169636E-005</v>
      </c>
      <c r="L40" s="7" t="n">
        <v>0.000378501135503406</v>
      </c>
      <c r="M40" s="7" t="n">
        <v>0.000153016984885322</v>
      </c>
      <c r="N40" s="18" t="n">
        <v>2.72895972055452E-005</v>
      </c>
      <c r="O40" s="18" t="n">
        <v>6.12351122133431E-005</v>
      </c>
      <c r="P40" s="17" t="n">
        <v>0</v>
      </c>
      <c r="Q40" s="18" t="n">
        <v>7.65491637003865E-005</v>
      </c>
      <c r="R40" s="18" t="n">
        <v>6.07348921955663E-005</v>
      </c>
      <c r="S40" s="17" t="n">
        <v>0</v>
      </c>
      <c r="T40" s="18" t="n">
        <v>8.02664847293012E-005</v>
      </c>
      <c r="U40" s="17" t="n">
        <v>0.000576640805200251</v>
      </c>
      <c r="V40" s="17" t="n">
        <v>0</v>
      </c>
      <c r="W40" s="18" t="n">
        <v>2.81507755538665E-005</v>
      </c>
      <c r="X40" s="18" t="n">
        <v>5.26482046962198E-005</v>
      </c>
      <c r="Y40" s="18" t="n">
        <v>2.7040181710021E-005</v>
      </c>
      <c r="Z40" s="10" t="n">
        <v>5.15955937362949E-005</v>
      </c>
      <c r="AA40" s="9" t="n">
        <v>0.00192394748755092</v>
      </c>
      <c r="AB40" s="9" t="n">
        <v>0.000396746677246578</v>
      </c>
      <c r="AC40" s="9" t="n">
        <v>0.00108873162765378</v>
      </c>
      <c r="AD40" s="9" t="n">
        <v>0.000104635345819817</v>
      </c>
      <c r="AE40" s="9" t="n">
        <v>0</v>
      </c>
      <c r="AF40" s="10" t="n">
        <v>2.05956254891461E-005</v>
      </c>
      <c r="AG40" s="10" t="n">
        <v>1.74867974679117E-005</v>
      </c>
      <c r="AH40" s="10" t="n">
        <v>3.80474070692082E-005</v>
      </c>
      <c r="AI40" s="9" t="n">
        <v>0.000113081237561063</v>
      </c>
      <c r="AJ40" s="10" t="n">
        <v>3.70027752081406E-005</v>
      </c>
      <c r="AK40" s="10" t="n">
        <v>2.92149931344766E-005</v>
      </c>
      <c r="AM40" s="1" t="s">
        <v>79</v>
      </c>
      <c r="AN40" s="1" t="n">
        <f aca="false">AVERAGE(B40:M40)</f>
        <v>6.80950241177704E-005</v>
      </c>
      <c r="AO40" s="1" t="n">
        <f aca="false">STDEVA(B40:M40)</f>
        <v>0.000108896732589429</v>
      </c>
      <c r="AP40" s="1" t="n">
        <f aca="false">AVERAGE(N40:Y40)</f>
        <v>8.2546268100375E-005</v>
      </c>
      <c r="AQ40" s="1" t="n">
        <f aca="false">STDEVA(N40:Y40)</f>
        <v>0.000158265922361641</v>
      </c>
      <c r="AR40" s="1" t="n">
        <f aca="false">AVERAGE(Z40:AK40)</f>
        <v>0.000318423797328111</v>
      </c>
      <c r="AS40" s="1" t="n">
        <f aca="false">STDEVA(Z40:AK40)</f>
        <v>0.000592252415689297</v>
      </c>
      <c r="AU40" s="1" t="n">
        <v>0.906</v>
      </c>
      <c r="AV40" s="1" t="n">
        <v>0.181</v>
      </c>
      <c r="AW40" s="1" t="n">
        <v>0.355</v>
      </c>
    </row>
    <row r="41" s="1" customFormat="true" ht="15" hidden="false" customHeight="false" outlineLevel="0" collapsed="false">
      <c r="A41" s="1" t="s">
        <v>82</v>
      </c>
      <c r="B41" s="7" t="n">
        <v>0</v>
      </c>
      <c r="C41" s="7" t="n">
        <v>0</v>
      </c>
      <c r="D41" s="7" t="n">
        <v>0</v>
      </c>
      <c r="E41" s="7" t="n">
        <v>0.000103874519580346</v>
      </c>
      <c r="F41" s="7" t="n">
        <v>0</v>
      </c>
      <c r="G41" s="7" t="n">
        <v>0.000389660994934407</v>
      </c>
      <c r="H41" s="7" t="n">
        <v>0.00045314225834773</v>
      </c>
      <c r="I41" s="7" t="n">
        <v>0.000490217924149917</v>
      </c>
      <c r="J41" s="12" t="n">
        <v>9.03423976872346E-005</v>
      </c>
      <c r="K41" s="12" t="n">
        <v>7.9328563042409E-005</v>
      </c>
      <c r="L41" s="7" t="n">
        <v>0.00237423439543045</v>
      </c>
      <c r="M41" s="7" t="n">
        <v>0.000663073601169729</v>
      </c>
      <c r="N41" s="18" t="n">
        <v>5.45791944110904E-005</v>
      </c>
      <c r="O41" s="17" t="n">
        <v>0.000183705336640029</v>
      </c>
      <c r="P41" s="18" t="n">
        <v>4.69120165130298E-005</v>
      </c>
      <c r="Q41" s="17" t="n">
        <v>0.000306196654801546</v>
      </c>
      <c r="R41" s="17" t="n">
        <v>0.000141714748456321</v>
      </c>
      <c r="S41" s="18" t="n">
        <v>5.99664188054689E-005</v>
      </c>
      <c r="T41" s="18" t="n">
        <v>8.02664847293012E-005</v>
      </c>
      <c r="U41" s="17" t="n">
        <v>0.00110085971901866</v>
      </c>
      <c r="V41" s="17" t="n">
        <v>0.000157364666386907</v>
      </c>
      <c r="W41" s="17" t="n">
        <v>0.000281507755538665</v>
      </c>
      <c r="X41" s="17" t="n">
        <v>0</v>
      </c>
      <c r="Y41" s="18" t="n">
        <v>2.7040181710021E-005</v>
      </c>
      <c r="Z41" s="10" t="n">
        <v>5.15955937362949E-005</v>
      </c>
      <c r="AA41" s="9" t="n">
        <v>0.00577184246265278</v>
      </c>
      <c r="AB41" s="9" t="n">
        <v>0.00102492891622032</v>
      </c>
      <c r="AC41" s="9" t="n">
        <v>0.00816548720740337</v>
      </c>
      <c r="AD41" s="9" t="n">
        <v>0.000209270691639635</v>
      </c>
      <c r="AE41" s="9" t="n">
        <v>0.000325277298897309</v>
      </c>
      <c r="AF41" s="10" t="n">
        <v>8.23825019565844E-005</v>
      </c>
      <c r="AG41" s="9" t="n">
        <v>0.00010492078480747</v>
      </c>
      <c r="AH41" s="9" t="n">
        <v>0.000152189628276832</v>
      </c>
      <c r="AI41" s="9" t="n">
        <v>0.000271394970146553</v>
      </c>
      <c r="AJ41" s="10" t="n">
        <v>3.70027752081406E-005</v>
      </c>
      <c r="AK41" s="10" t="n">
        <v>5.84299862689532E-005</v>
      </c>
      <c r="AM41" s="1" t="s">
        <v>82</v>
      </c>
      <c r="AN41" s="1" t="n">
        <f aca="false">AVERAGE(B41:M41)</f>
        <v>0.000386989554528519</v>
      </c>
      <c r="AO41" s="1" t="n">
        <f aca="false">STDEVA(B41:M41)</f>
        <v>0.000667577470970899</v>
      </c>
      <c r="AP41" s="1" t="n">
        <f aca="false">AVERAGE(N41:Y41)</f>
        <v>0.00020334276475092</v>
      </c>
      <c r="AQ41" s="1" t="n">
        <f aca="false">STDEVA(N41:Y41)</f>
        <v>0.000298976983772758</v>
      </c>
      <c r="AR41" s="1" t="n">
        <f aca="false">AVERAGE(Z41:AK41)</f>
        <v>0.00135456023476785</v>
      </c>
      <c r="AS41" s="1" t="n">
        <f aca="false">STDEVA(Z41:AK41)</f>
        <v>0.00268486468177533</v>
      </c>
      <c r="AU41" s="1" t="n">
        <v>0.8847</v>
      </c>
      <c r="AV41" s="1" t="n">
        <v>0.4015</v>
      </c>
      <c r="AW41" s="1" t="n">
        <v>0.2657</v>
      </c>
    </row>
    <row r="42" s="1" customFormat="true" ht="15" hidden="false" customHeight="false" outlineLevel="0" collapsed="false">
      <c r="A42" s="1" t="s">
        <v>85</v>
      </c>
      <c r="B42" s="7" t="n">
        <v>0</v>
      </c>
      <c r="C42" s="7" t="n">
        <v>0</v>
      </c>
      <c r="D42" s="7" t="n">
        <v>0</v>
      </c>
      <c r="E42" s="7" t="n">
        <v>0</v>
      </c>
      <c r="F42" s="7" t="n">
        <v>0</v>
      </c>
      <c r="G42" s="7" t="n">
        <v>0</v>
      </c>
      <c r="H42" s="12" t="n">
        <v>2.83213911467331E-005</v>
      </c>
      <c r="I42" s="12" t="n">
        <v>4.45652658318106E-005</v>
      </c>
      <c r="J42" s="12" t="n">
        <v>4.51711988436173E-005</v>
      </c>
      <c r="K42" s="7" t="n">
        <v>0</v>
      </c>
      <c r="L42" s="7" t="n">
        <v>0.000172045970683366</v>
      </c>
      <c r="M42" s="7" t="n">
        <v>0</v>
      </c>
      <c r="N42" s="17" t="n">
        <v>0</v>
      </c>
      <c r="O42" s="17" t="n">
        <v>0</v>
      </c>
      <c r="P42" s="17" t="n">
        <v>0</v>
      </c>
      <c r="Q42" s="18" t="n">
        <v>3.82745818501932E-005</v>
      </c>
      <c r="R42" s="17" t="n">
        <v>0</v>
      </c>
      <c r="S42" s="18" t="n">
        <v>5.99664188054689E-005</v>
      </c>
      <c r="T42" s="17" t="n">
        <v>0</v>
      </c>
      <c r="U42" s="18" t="n">
        <v>5.2421891381841E-005</v>
      </c>
      <c r="V42" s="17" t="n">
        <v>0</v>
      </c>
      <c r="W42" s="18" t="n">
        <v>2.81507755538665E-005</v>
      </c>
      <c r="X42" s="17" t="n">
        <v>0</v>
      </c>
      <c r="Y42" s="17" t="n">
        <v>0</v>
      </c>
      <c r="Z42" s="9" t="n">
        <v>0</v>
      </c>
      <c r="AA42" s="9" t="n">
        <v>0</v>
      </c>
      <c r="AB42" s="10" t="n">
        <v>3.30622231038815E-005</v>
      </c>
      <c r="AC42" s="9" t="n">
        <v>0</v>
      </c>
      <c r="AD42" s="9" t="n">
        <v>0</v>
      </c>
      <c r="AE42" s="9" t="n">
        <v>0</v>
      </c>
      <c r="AF42" s="9" t="n">
        <v>0</v>
      </c>
      <c r="AG42" s="9" t="n">
        <v>0</v>
      </c>
      <c r="AH42" s="9" t="n">
        <v>0</v>
      </c>
      <c r="AI42" s="9" t="n">
        <v>0</v>
      </c>
      <c r="AJ42" s="9" t="n">
        <v>0</v>
      </c>
      <c r="AK42" s="9" t="n">
        <v>0</v>
      </c>
      <c r="AM42" s="1" t="s">
        <v>85</v>
      </c>
      <c r="AN42" s="1" t="n">
        <f aca="false">AVERAGE(B42:M42)</f>
        <v>2.41753188754606E-005</v>
      </c>
      <c r="AO42" s="1" t="n">
        <f aca="false">STDEVA(B42:M42)</f>
        <v>4.99227265023702E-005</v>
      </c>
      <c r="AP42" s="1" t="n">
        <f aca="false">AVERAGE(N42:Y42)</f>
        <v>1.49011389659475E-005</v>
      </c>
      <c r="AQ42" s="1" t="n">
        <f aca="false">STDEVA(N42:Y42)</f>
        <v>2.32318522540694E-005</v>
      </c>
      <c r="AR42" s="1" t="n">
        <f aca="false">AVERAGE(Z42:AK42)</f>
        <v>2.75518525865679E-006</v>
      </c>
      <c r="AS42" s="1" t="n">
        <f aca="false">STDEVA(Z42:AK42)</f>
        <v>9.54424170451672E-006</v>
      </c>
      <c r="AU42" s="1" t="n">
        <v>0.973</v>
      </c>
      <c r="AV42" s="1" t="n">
        <v>0.133</v>
      </c>
      <c r="AW42" s="1" t="n">
        <v>0.133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8" activeCellId="0" sqref="A38:AR74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192</v>
      </c>
      <c r="B1" s="0" t="s">
        <v>193</v>
      </c>
      <c r="C1" s="0" t="s">
        <v>47</v>
      </c>
      <c r="D1" s="0" t="s">
        <v>49</v>
      </c>
      <c r="E1" s="0" t="s">
        <v>50</v>
      </c>
      <c r="F1" s="0" t="s">
        <v>51</v>
      </c>
      <c r="G1" s="0" t="s">
        <v>52</v>
      </c>
      <c r="H1" s="0" t="s">
        <v>52</v>
      </c>
      <c r="I1" s="0" t="s">
        <v>55</v>
      </c>
      <c r="J1" s="0" t="s">
        <v>56</v>
      </c>
      <c r="K1" s="0" t="s">
        <v>57</v>
      </c>
      <c r="L1" s="0" t="s">
        <v>58</v>
      </c>
      <c r="M1" s="0" t="s">
        <v>59</v>
      </c>
      <c r="N1" s="0" t="s">
        <v>60</v>
      </c>
      <c r="O1" s="0" t="s">
        <v>61</v>
      </c>
      <c r="P1" s="0" t="s">
        <v>62</v>
      </c>
      <c r="Q1" s="0" t="s">
        <v>63</v>
      </c>
      <c r="R1" s="0" t="s">
        <v>64</v>
      </c>
      <c r="S1" s="0" t="s">
        <v>65</v>
      </c>
      <c r="T1" s="0" t="s">
        <v>66</v>
      </c>
      <c r="U1" s="0" t="s">
        <v>67</v>
      </c>
      <c r="V1" s="0" t="s">
        <v>68</v>
      </c>
      <c r="W1" s="0" t="s">
        <v>69</v>
      </c>
      <c r="X1" s="0" t="s">
        <v>70</v>
      </c>
      <c r="Y1" s="0" t="s">
        <v>71</v>
      </c>
      <c r="Z1" s="0" t="s">
        <v>72</v>
      </c>
      <c r="AA1" s="0" t="s">
        <v>73</v>
      </c>
      <c r="AB1" s="0" t="s">
        <v>74</v>
      </c>
      <c r="AC1" s="0" t="s">
        <v>75</v>
      </c>
      <c r="AD1" s="0" t="s">
        <v>76</v>
      </c>
      <c r="AE1" s="0" t="s">
        <v>77</v>
      </c>
      <c r="AF1" s="0" t="s">
        <v>78</v>
      </c>
      <c r="AG1" s="0" t="s">
        <v>79</v>
      </c>
      <c r="AH1" s="0" t="s">
        <v>82</v>
      </c>
      <c r="AI1" s="0" t="s">
        <v>82</v>
      </c>
      <c r="AJ1" s="0" t="s">
        <v>83</v>
      </c>
      <c r="AK1" s="0" t="s">
        <v>84</v>
      </c>
      <c r="AL1" s="0" t="s">
        <v>85</v>
      </c>
      <c r="AM1" s="0" t="s">
        <v>86</v>
      </c>
      <c r="AN1" s="0" t="s">
        <v>87</v>
      </c>
      <c r="AO1" s="0" t="s">
        <v>88</v>
      </c>
      <c r="AP1" s="0" t="s">
        <v>89</v>
      </c>
      <c r="AQ1" s="0" t="s">
        <v>90</v>
      </c>
      <c r="AR1" s="0" t="s">
        <v>91</v>
      </c>
    </row>
    <row r="2" customFormat="false" ht="13.8" hidden="false" customHeight="false" outlineLevel="0" collapsed="false">
      <c r="A2" s="0" t="s">
        <v>4</v>
      </c>
      <c r="B2" s="0" t="s">
        <v>135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0.000125341555739389</v>
      </c>
      <c r="J2" s="0" t="n">
        <v>0</v>
      </c>
      <c r="K2" s="0" t="n">
        <v>2.50683111478779E-005</v>
      </c>
      <c r="L2" s="0" t="n">
        <v>0</v>
      </c>
      <c r="M2" s="0" t="n">
        <v>0</v>
      </c>
      <c r="N2" s="0" t="n">
        <v>0</v>
      </c>
      <c r="O2" s="0" t="n">
        <v>2.50683111478779E-005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2.50683111478779E-005</v>
      </c>
      <c r="AH2" s="0" t="n">
        <v>0</v>
      </c>
      <c r="AI2" s="0" t="n">
        <v>0.000150409866887267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0.000125341555739389</v>
      </c>
      <c r="AP2" s="0" t="n">
        <v>0</v>
      </c>
      <c r="AQ2" s="0" t="n">
        <v>0.00127848386854177</v>
      </c>
      <c r="AR2" s="0" t="n">
        <v>5.01366222957559E-005</v>
      </c>
    </row>
    <row r="3" customFormat="false" ht="13.8" hidden="false" customHeight="false" outlineLevel="0" collapsed="false">
      <c r="A3" s="0" t="s">
        <v>5</v>
      </c>
      <c r="B3" s="0" t="s">
        <v>135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2.55277869961453E-005</v>
      </c>
      <c r="H3" s="0" t="n">
        <v>0</v>
      </c>
      <c r="I3" s="0" t="n">
        <v>0.000102111147984581</v>
      </c>
      <c r="J3" s="0" t="n">
        <v>5.10555739922906E-005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0.000510555739922906</v>
      </c>
      <c r="AJ3" s="0" t="n">
        <v>2.55277869961453E-005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0.0010721670538381</v>
      </c>
      <c r="AP3" s="0" t="n">
        <v>0</v>
      </c>
      <c r="AQ3" s="0" t="n">
        <v>0.000280805656957598</v>
      </c>
      <c r="AR3" s="0" t="n">
        <v>0.000102111147984581</v>
      </c>
    </row>
    <row r="4" customFormat="false" ht="13.8" hidden="false" customHeight="false" outlineLevel="0" collapsed="false">
      <c r="A4" s="0" t="s">
        <v>6</v>
      </c>
      <c r="B4" s="0" t="s">
        <v>135</v>
      </c>
      <c r="C4" s="0" t="n">
        <v>0</v>
      </c>
      <c r="D4" s="0" t="n">
        <v>0</v>
      </c>
      <c r="E4" s="0" t="n">
        <v>0</v>
      </c>
      <c r="F4" s="0" t="n">
        <v>9.94431185361973E-005</v>
      </c>
      <c r="G4" s="0" t="n">
        <v>0</v>
      </c>
      <c r="H4" s="0" t="n">
        <v>0</v>
      </c>
      <c r="I4" s="0" t="n">
        <v>9.94431185361973E-005</v>
      </c>
      <c r="J4" s="0" t="n">
        <v>3.31477061787324E-005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3.31477061787324E-005</v>
      </c>
      <c r="AD4" s="0" t="n">
        <v>0</v>
      </c>
      <c r="AE4" s="0" t="n">
        <v>0</v>
      </c>
      <c r="AF4" s="0" t="n">
        <v>0</v>
      </c>
      <c r="AG4" s="0" t="n">
        <v>3.31477061787324E-005</v>
      </c>
      <c r="AH4" s="0" t="n">
        <v>0</v>
      </c>
      <c r="AI4" s="0" t="n">
        <v>0.000198886237072394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0.00129276054097056</v>
      </c>
      <c r="AP4" s="0" t="n">
        <v>3.31477061787324E-005</v>
      </c>
      <c r="AQ4" s="0" t="n">
        <v>0.000232033943251127</v>
      </c>
      <c r="AR4" s="0" t="n">
        <v>0.000165738530893662</v>
      </c>
    </row>
    <row r="5" customFormat="false" ht="13.8" hidden="false" customHeight="false" outlineLevel="0" collapsed="false">
      <c r="A5" s="0" t="s">
        <v>7</v>
      </c>
      <c r="B5" s="0" t="s">
        <v>135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0.0142857142857142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0.0142857142857142</v>
      </c>
      <c r="AP5" s="0" t="n">
        <v>0</v>
      </c>
      <c r="AQ5" s="0" t="n">
        <v>0</v>
      </c>
      <c r="AR5" s="0" t="n">
        <v>0</v>
      </c>
    </row>
    <row r="6" customFormat="false" ht="13.8" hidden="false" customHeight="false" outlineLevel="0" collapsed="false">
      <c r="A6" s="0" t="s">
        <v>8</v>
      </c>
      <c r="B6" s="0" t="s">
        <v>135</v>
      </c>
      <c r="C6" s="0" t="n">
        <v>0</v>
      </c>
      <c r="D6" s="0" t="n">
        <v>0.000115842639358695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0.000162179695102173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2.3168527871739E-005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9.26741114869561E-005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0.00120476344933042</v>
      </c>
      <c r="AP6" s="0" t="n">
        <v>0</v>
      </c>
      <c r="AQ6" s="0" t="n">
        <v>0.000139011167230434</v>
      </c>
      <c r="AR6" s="0" t="n">
        <v>9.26741114869561E-005</v>
      </c>
    </row>
    <row r="7" customFormat="false" ht="13.8" hidden="false" customHeight="false" outlineLevel="0" collapsed="false">
      <c r="A7" s="0" t="s">
        <v>9</v>
      </c>
      <c r="B7" s="0" t="s">
        <v>135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0.00746268656716417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</row>
    <row r="8" customFormat="false" ht="13.8" hidden="false" customHeight="false" outlineLevel="0" collapsed="false">
      <c r="A8" s="0" t="s">
        <v>10</v>
      </c>
      <c r="B8" s="0" t="s">
        <v>135</v>
      </c>
      <c r="C8" s="0" t="n">
        <v>0</v>
      </c>
      <c r="D8" s="0" t="n">
        <v>0</v>
      </c>
      <c r="E8" s="0" t="n">
        <v>0</v>
      </c>
      <c r="F8" s="0" t="n">
        <v>0.000106202209005947</v>
      </c>
      <c r="G8" s="0" t="n">
        <v>0</v>
      </c>
      <c r="H8" s="0" t="n">
        <v>0</v>
      </c>
      <c r="I8" s="0" t="n">
        <v>0.000318606627017842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0.000106202209005947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0.000424808836023789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0.000106202209005947</v>
      </c>
      <c r="AH8" s="0" t="n">
        <v>0</v>
      </c>
      <c r="AI8" s="0" t="n">
        <v>0.000318606627017842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0.00159303313508921</v>
      </c>
      <c r="AP8" s="0" t="n">
        <v>0</v>
      </c>
      <c r="AQ8" s="0" t="n">
        <v>0.00159303313508921</v>
      </c>
      <c r="AR8" s="0" t="n">
        <v>0.000424808836023789</v>
      </c>
    </row>
    <row r="9" customFormat="false" ht="13.8" hidden="false" customHeight="false" outlineLevel="0" collapsed="false">
      <c r="A9" s="0" t="s">
        <v>11</v>
      </c>
      <c r="B9" s="0" t="s">
        <v>135</v>
      </c>
      <c r="C9" s="0" t="n">
        <v>0</v>
      </c>
      <c r="D9" s="0" t="n">
        <v>0</v>
      </c>
      <c r="E9" s="0" t="n">
        <v>0</v>
      </c>
      <c r="F9" s="0" t="n">
        <v>0.000625195373554235</v>
      </c>
      <c r="G9" s="0" t="n">
        <v>0</v>
      </c>
      <c r="H9" s="0" t="n">
        <v>0</v>
      </c>
      <c r="I9" s="0" t="n">
        <v>0.00270917995206835</v>
      </c>
      <c r="J9" s="0" t="n">
        <v>0</v>
      </c>
      <c r="K9" s="0" t="n">
        <v>0.000208398457851411</v>
      </c>
      <c r="L9" s="0" t="n">
        <v>0</v>
      </c>
      <c r="M9" s="0" t="n">
        <v>0</v>
      </c>
      <c r="N9" s="0" t="n">
        <v>0.000104199228925705</v>
      </c>
      <c r="O9" s="0" t="n">
        <v>0.000104199228925705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0.000312597686777117</v>
      </c>
      <c r="V9" s="0" t="n">
        <v>0</v>
      </c>
      <c r="W9" s="0" t="n">
        <v>0</v>
      </c>
      <c r="X9" s="0" t="n">
        <v>0.000625195373554235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0.000104199228925705</v>
      </c>
      <c r="AE9" s="0" t="n">
        <v>0</v>
      </c>
      <c r="AF9" s="0" t="n">
        <v>0</v>
      </c>
      <c r="AG9" s="0" t="n">
        <v>0.000312597686777117</v>
      </c>
      <c r="AH9" s="0" t="n">
        <v>0</v>
      </c>
      <c r="AI9" s="0" t="n">
        <v>0.001771386891737</v>
      </c>
      <c r="AJ9" s="0" t="n">
        <v>0</v>
      </c>
      <c r="AK9" s="0" t="n">
        <v>0</v>
      </c>
      <c r="AL9" s="0" t="n">
        <v>0.000104199228925705</v>
      </c>
      <c r="AM9" s="0" t="n">
        <v>0</v>
      </c>
      <c r="AN9" s="0" t="n">
        <v>0</v>
      </c>
      <c r="AO9" s="0" t="n">
        <v>0.000625195373554235</v>
      </c>
      <c r="AP9" s="0" t="n">
        <v>0</v>
      </c>
      <c r="AQ9" s="0" t="n">
        <v>0.0167760758570386</v>
      </c>
      <c r="AR9" s="0" t="n">
        <v>0</v>
      </c>
    </row>
    <row r="10" customFormat="false" ht="13.8" hidden="false" customHeight="false" outlineLevel="0" collapsed="false">
      <c r="A10" s="0" t="s">
        <v>12</v>
      </c>
      <c r="B10" s="0" t="s">
        <v>135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0.000144383482529598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0.000144383482529598</v>
      </c>
      <c r="AH10" s="0" t="n">
        <v>0</v>
      </c>
      <c r="AI10" s="0" t="n">
        <v>0.00115506786023678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0.000433150447588795</v>
      </c>
      <c r="AP10" s="0" t="n">
        <v>0</v>
      </c>
      <c r="AQ10" s="0" t="n">
        <v>0.000721917412647993</v>
      </c>
      <c r="AR10" s="0" t="n">
        <v>0.000144383482529598</v>
      </c>
    </row>
    <row r="11" customFormat="false" ht="13.8" hidden="false" customHeight="false" outlineLevel="0" collapsed="false">
      <c r="A11" s="0" t="s">
        <v>13</v>
      </c>
      <c r="B11" s="0" t="s">
        <v>135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</row>
    <row r="12" customFormat="false" ht="13.8" hidden="false" customHeight="false" outlineLevel="0" collapsed="false">
      <c r="A12" s="0" t="s">
        <v>14</v>
      </c>
      <c r="B12" s="0" t="s">
        <v>135</v>
      </c>
      <c r="C12" s="0" t="n">
        <v>0</v>
      </c>
      <c r="D12" s="0" t="n">
        <v>0</v>
      </c>
      <c r="E12" s="0" t="n">
        <v>0</v>
      </c>
      <c r="F12" s="0" t="n">
        <v>8.97021887334051E-005</v>
      </c>
      <c r="G12" s="0" t="n">
        <v>0</v>
      </c>
      <c r="H12" s="0" t="n">
        <v>0</v>
      </c>
      <c r="I12" s="0" t="n">
        <v>0</v>
      </c>
      <c r="J12" s="0" t="n">
        <v>8.97021887334051E-005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0.00017940437746681</v>
      </c>
      <c r="AH12" s="0" t="n">
        <v>0</v>
      </c>
      <c r="AI12" s="0" t="n">
        <v>0.0018388948690348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0.00148008611410118</v>
      </c>
      <c r="AP12" s="0" t="n">
        <v>0</v>
      </c>
      <c r="AQ12" s="0" t="n">
        <v>0.00659311087190527</v>
      </c>
      <c r="AR12" s="0" t="n">
        <v>4.48510943667025E-005</v>
      </c>
    </row>
    <row r="13" customFormat="false" ht="13.8" hidden="false" customHeight="false" outlineLevel="0" collapsed="false">
      <c r="A13" s="0" t="s">
        <v>15</v>
      </c>
      <c r="B13" s="0" t="s">
        <v>135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0.000263227165043432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0.000526454330086864</v>
      </c>
      <c r="AR13" s="0" t="n">
        <v>0</v>
      </c>
    </row>
    <row r="14" customFormat="false" ht="13.8" hidden="false" customHeight="false" outlineLevel="0" collapsed="false">
      <c r="A14" s="0" t="s">
        <v>16</v>
      </c>
      <c r="B14" s="0" t="s">
        <v>194</v>
      </c>
      <c r="C14" s="0" t="n">
        <v>0</v>
      </c>
      <c r="D14" s="0" t="n">
        <v>0</v>
      </c>
      <c r="E14" s="0" t="n">
        <v>0</v>
      </c>
      <c r="F14" s="0" t="n">
        <v>2.09209397686144E-005</v>
      </c>
      <c r="G14" s="0" t="n">
        <v>0</v>
      </c>
      <c r="H14" s="0" t="n">
        <v>0</v>
      </c>
      <c r="I14" s="0" t="n">
        <v>0.000104604698843072</v>
      </c>
      <c r="J14" s="0" t="n">
        <v>0</v>
      </c>
      <c r="K14" s="0" t="n">
        <v>1.04604698843072E-005</v>
      </c>
      <c r="L14" s="0" t="n">
        <v>0</v>
      </c>
      <c r="M14" s="0" t="n">
        <v>0</v>
      </c>
      <c r="N14" s="0" t="n">
        <v>1.04604698843072E-005</v>
      </c>
      <c r="O14" s="0" t="n">
        <v>1.04604698843072E-005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2.09209397686144E-005</v>
      </c>
      <c r="Y14" s="0" t="n">
        <v>0</v>
      </c>
      <c r="Z14" s="0" t="n">
        <v>1.04604698843072E-005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0.000836837590744576</v>
      </c>
      <c r="AF14" s="0" t="n">
        <v>0</v>
      </c>
      <c r="AG14" s="0" t="n">
        <v>2.09209397686144E-005</v>
      </c>
      <c r="AH14" s="0" t="n">
        <v>0</v>
      </c>
      <c r="AI14" s="0" t="n">
        <v>0.000282432686876294</v>
      </c>
      <c r="AJ14" s="0" t="n">
        <v>0</v>
      </c>
      <c r="AK14" s="0" t="n">
        <v>1.04604698843072E-005</v>
      </c>
      <c r="AL14" s="0" t="n">
        <v>3.13814096529216E-005</v>
      </c>
      <c r="AM14" s="0" t="n">
        <v>4.18418795372288E-005</v>
      </c>
      <c r="AN14" s="0" t="n">
        <v>4.18418795372288E-005</v>
      </c>
      <c r="AO14" s="0" t="n">
        <v>0.00107742839808364</v>
      </c>
      <c r="AP14" s="0" t="n">
        <v>0</v>
      </c>
      <c r="AQ14" s="0" t="n">
        <v>0.00150630766334023</v>
      </c>
      <c r="AR14" s="0" t="n">
        <v>0.000177827988033222</v>
      </c>
    </row>
    <row r="15" customFormat="false" ht="13.8" hidden="false" customHeight="false" outlineLevel="0" collapsed="false">
      <c r="A15" s="0" t="s">
        <v>17</v>
      </c>
      <c r="B15" s="0" t="s">
        <v>194</v>
      </c>
      <c r="C15" s="0" t="n">
        <v>0</v>
      </c>
      <c r="D15" s="0" t="n">
        <v>3.23122657360734E-005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3.23122657360734E-005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3.23122657360734E-005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9.69367972082202E-005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0.00126017836370686</v>
      </c>
      <c r="AP15" s="0" t="n">
        <v>3.23122657360734E-005</v>
      </c>
      <c r="AQ15" s="0" t="n">
        <v>0.00384515962259273</v>
      </c>
      <c r="AR15" s="0" t="n">
        <v>0.000129249062944293</v>
      </c>
    </row>
    <row r="16" customFormat="false" ht="13.8" hidden="false" customHeight="false" outlineLevel="0" collapsed="false">
      <c r="A16" s="0" t="s">
        <v>18</v>
      </c>
      <c r="B16" s="0" t="s">
        <v>194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3.6531014831592E-005</v>
      </c>
      <c r="AI16" s="0" t="n">
        <v>7.3062029663184E-005</v>
      </c>
      <c r="AJ16" s="0" t="n">
        <v>0</v>
      </c>
      <c r="AK16" s="0" t="n">
        <v>0</v>
      </c>
      <c r="AL16" s="0" t="n">
        <v>0</v>
      </c>
      <c r="AM16" s="0" t="n">
        <v>3.6531014831592E-005</v>
      </c>
      <c r="AN16" s="0" t="n">
        <v>0</v>
      </c>
      <c r="AO16" s="0" t="n">
        <v>0.000949806385621392</v>
      </c>
      <c r="AP16" s="0" t="n">
        <v>0</v>
      </c>
      <c r="AQ16" s="0" t="n">
        <v>0.000328779133484328</v>
      </c>
      <c r="AR16" s="0" t="n">
        <v>3.6531014831592E-005</v>
      </c>
    </row>
    <row r="17" customFormat="false" ht="13.8" hidden="false" customHeight="false" outlineLevel="0" collapsed="false">
      <c r="A17" s="0" t="s">
        <v>19</v>
      </c>
      <c r="B17" s="0" t="s">
        <v>194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0.000334448160535117</v>
      </c>
      <c r="AH17" s="0" t="n">
        <v>0</v>
      </c>
      <c r="AI17" s="0" t="n">
        <v>0.0020066889632107</v>
      </c>
      <c r="AJ17" s="0" t="n">
        <v>0</v>
      </c>
      <c r="AK17" s="0" t="n">
        <v>0</v>
      </c>
      <c r="AL17" s="0" t="n">
        <v>0</v>
      </c>
      <c r="AM17" s="0" t="n">
        <v>0.000334448160535117</v>
      </c>
      <c r="AN17" s="0" t="n">
        <v>0</v>
      </c>
      <c r="AO17" s="0" t="n">
        <v>0.000334448160535117</v>
      </c>
      <c r="AP17" s="0" t="n">
        <v>0</v>
      </c>
      <c r="AQ17" s="0" t="n">
        <v>0.00468227424749163</v>
      </c>
      <c r="AR17" s="0" t="n">
        <v>0</v>
      </c>
    </row>
    <row r="18" customFormat="false" ht="13.8" hidden="false" customHeight="false" outlineLevel="0" collapsed="false">
      <c r="A18" s="0" t="s">
        <v>20</v>
      </c>
      <c r="B18" s="0" t="s">
        <v>194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0.00784313725490196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0.00784313725490196</v>
      </c>
      <c r="AP18" s="0" t="n">
        <v>0</v>
      </c>
      <c r="AQ18" s="0" t="n">
        <v>0</v>
      </c>
      <c r="AR18" s="0" t="n">
        <v>0</v>
      </c>
    </row>
    <row r="19" customFormat="false" ht="13.8" hidden="false" customHeight="false" outlineLevel="0" collapsed="false">
      <c r="A19" s="0" t="s">
        <v>21</v>
      </c>
      <c r="B19" s="0" t="s">
        <v>194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2.02208112589477E-005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0.000121324867553686</v>
      </c>
      <c r="AJ19" s="0" t="n">
        <v>0</v>
      </c>
      <c r="AK19" s="0" t="n">
        <v>0</v>
      </c>
      <c r="AL19" s="0" t="n">
        <v>2.02208112589477E-005</v>
      </c>
      <c r="AM19" s="0" t="n">
        <v>0</v>
      </c>
      <c r="AN19" s="0" t="n">
        <v>4.04416225178954E-005</v>
      </c>
      <c r="AO19" s="0" t="n">
        <v>0.000909936506652646</v>
      </c>
      <c r="AP19" s="0" t="n">
        <v>0</v>
      </c>
      <c r="AQ19" s="0" t="n">
        <v>0.000222428923848424</v>
      </c>
      <c r="AR19" s="0" t="n">
        <v>4.04416225178954E-005</v>
      </c>
    </row>
    <row r="20" customFormat="false" ht="13.8" hidden="false" customHeight="false" outlineLevel="0" collapsed="false">
      <c r="A20" s="0" t="s">
        <v>22</v>
      </c>
      <c r="B20" s="0" t="s">
        <v>194</v>
      </c>
      <c r="C20" s="0" t="n">
        <v>0</v>
      </c>
      <c r="D20" s="0" t="n">
        <v>0</v>
      </c>
      <c r="E20" s="0" t="n">
        <v>0</v>
      </c>
      <c r="F20" s="0" t="n">
        <v>1.78580995410468E-005</v>
      </c>
      <c r="G20" s="0" t="n">
        <v>0</v>
      </c>
      <c r="H20" s="0" t="n">
        <v>0</v>
      </c>
      <c r="I20" s="0" t="n">
        <v>1.78580995410468E-005</v>
      </c>
      <c r="J20" s="0" t="n">
        <v>1.78580995410468E-005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1.78580995410468E-005</v>
      </c>
      <c r="AD20" s="0" t="n">
        <v>0</v>
      </c>
      <c r="AE20" s="0" t="n">
        <v>0</v>
      </c>
      <c r="AF20" s="0" t="n">
        <v>0</v>
      </c>
      <c r="AG20" s="0" t="n">
        <v>8.92904977052342E-005</v>
      </c>
      <c r="AH20" s="0" t="n">
        <v>0</v>
      </c>
      <c r="AI20" s="0" t="n">
        <v>0.000321445791738843</v>
      </c>
      <c r="AJ20" s="0" t="n">
        <v>3.57161990820936E-005</v>
      </c>
      <c r="AK20" s="0" t="n">
        <v>0</v>
      </c>
      <c r="AL20" s="0" t="n">
        <v>0</v>
      </c>
      <c r="AM20" s="0" t="n">
        <v>3.57161990820936E-005</v>
      </c>
      <c r="AN20" s="0" t="n">
        <v>3.57161990820936E-005</v>
      </c>
      <c r="AO20" s="0" t="n">
        <v>0.00144650606282479</v>
      </c>
      <c r="AP20" s="0" t="n">
        <v>1.78580995410468E-005</v>
      </c>
      <c r="AQ20" s="0" t="n">
        <v>0.000107148597246281</v>
      </c>
      <c r="AR20" s="0" t="n">
        <v>0.000178580995410468</v>
      </c>
    </row>
    <row r="21" customFormat="false" ht="13.8" hidden="false" customHeight="false" outlineLevel="0" collapsed="false">
      <c r="A21" s="0" t="s">
        <v>23</v>
      </c>
      <c r="B21" s="0" t="s">
        <v>194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2.08407144196903E-005</v>
      </c>
      <c r="H21" s="0" t="n">
        <v>0</v>
      </c>
      <c r="I21" s="0" t="n">
        <v>0.000104203572098451</v>
      </c>
      <c r="J21" s="0" t="n">
        <v>4.16814288393806E-005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2.08407144196903E-005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2.08407144196903E-005</v>
      </c>
      <c r="AD21" s="0" t="n">
        <v>0</v>
      </c>
      <c r="AE21" s="0" t="n">
        <v>0</v>
      </c>
      <c r="AF21" s="0" t="n">
        <v>2.08407144196903E-005</v>
      </c>
      <c r="AG21" s="0" t="n">
        <v>0</v>
      </c>
      <c r="AH21" s="0" t="n">
        <v>0</v>
      </c>
      <c r="AI21" s="0" t="n">
        <v>0.000187566429777212</v>
      </c>
      <c r="AJ21" s="0" t="n">
        <v>0</v>
      </c>
      <c r="AK21" s="0" t="n">
        <v>0</v>
      </c>
      <c r="AL21" s="0" t="n">
        <v>0</v>
      </c>
      <c r="AM21" s="0" t="n">
        <v>2.08407144196903E-005</v>
      </c>
      <c r="AN21" s="0" t="n">
        <v>0</v>
      </c>
      <c r="AO21" s="0" t="n">
        <v>0.000812787862367922</v>
      </c>
      <c r="AP21" s="0" t="n">
        <v>0</v>
      </c>
      <c r="AQ21" s="0" t="n">
        <v>0.00100035429214513</v>
      </c>
      <c r="AR21" s="0" t="n">
        <v>0.000187566429777212</v>
      </c>
    </row>
    <row r="22" customFormat="false" ht="13.8" hidden="false" customHeight="false" outlineLevel="0" collapsed="false">
      <c r="A22" s="0" t="s">
        <v>24</v>
      </c>
      <c r="B22" s="0" t="s">
        <v>194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2.58504808189432E-005</v>
      </c>
      <c r="J22" s="0" t="n">
        <v>2.58504808189432E-005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2.58504808189432E-005</v>
      </c>
      <c r="AD22" s="0" t="n">
        <v>0</v>
      </c>
      <c r="AE22" s="0" t="n">
        <v>0</v>
      </c>
      <c r="AF22" s="0" t="n">
        <v>0</v>
      </c>
      <c r="AG22" s="0" t="n">
        <v>2.58504808189432E-005</v>
      </c>
      <c r="AH22" s="0" t="n">
        <v>0</v>
      </c>
      <c r="AI22" s="0" t="n">
        <v>0.000206803846551545</v>
      </c>
      <c r="AJ22" s="0" t="n">
        <v>0</v>
      </c>
      <c r="AK22" s="0" t="n">
        <v>0</v>
      </c>
      <c r="AL22" s="0" t="n">
        <v>0</v>
      </c>
      <c r="AM22" s="0" t="n">
        <v>2.58504808189432E-005</v>
      </c>
      <c r="AN22" s="0" t="n">
        <v>0</v>
      </c>
      <c r="AO22" s="0" t="n">
        <v>0.000568710578016751</v>
      </c>
      <c r="AP22" s="0" t="n">
        <v>0</v>
      </c>
      <c r="AQ22" s="0" t="n">
        <v>0.0137783062764967</v>
      </c>
      <c r="AR22" s="0" t="n">
        <v>0.000155102884913659</v>
      </c>
    </row>
    <row r="23" customFormat="false" ht="13.8" hidden="false" customHeight="false" outlineLevel="0" collapsed="false">
      <c r="A23" s="0" t="s">
        <v>25</v>
      </c>
      <c r="B23" s="0" t="s">
        <v>194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0.000514271020827976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0.00359989714579583</v>
      </c>
      <c r="AJ23" s="0" t="n">
        <v>0</v>
      </c>
      <c r="AK23" s="0" t="n">
        <v>0</v>
      </c>
      <c r="AL23" s="0" t="n">
        <v>0.000257135510413988</v>
      </c>
      <c r="AM23" s="0" t="n">
        <v>0</v>
      </c>
      <c r="AN23" s="0" t="n">
        <v>0.000257135510413988</v>
      </c>
      <c r="AO23" s="0" t="n">
        <v>0.000257135510413988</v>
      </c>
      <c r="AP23" s="0" t="n">
        <v>0</v>
      </c>
      <c r="AQ23" s="0" t="n">
        <v>0.00539984571869375</v>
      </c>
      <c r="AR23" s="0" t="n">
        <v>0</v>
      </c>
    </row>
    <row r="24" customFormat="false" ht="13.8" hidden="false" customHeight="false" outlineLevel="0" collapsed="false">
      <c r="A24" s="0" t="s">
        <v>26</v>
      </c>
      <c r="B24" s="0" t="s">
        <v>194</v>
      </c>
      <c r="C24" s="0" t="n">
        <v>0</v>
      </c>
      <c r="D24" s="0" t="n">
        <v>2.13768851740612E-005</v>
      </c>
      <c r="E24" s="0" t="n">
        <v>2.13768851740612E-005</v>
      </c>
      <c r="F24" s="0" t="n">
        <v>6.41306555221838E-005</v>
      </c>
      <c r="G24" s="0" t="n">
        <v>0</v>
      </c>
      <c r="H24" s="0" t="n">
        <v>0</v>
      </c>
      <c r="I24" s="0" t="n">
        <v>3.20653277610919E-005</v>
      </c>
      <c r="J24" s="0" t="n">
        <v>1.06884425870306E-005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2.13768851740612E-005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1.06884425870306E-005</v>
      </c>
      <c r="AD24" s="0" t="n">
        <v>0</v>
      </c>
      <c r="AE24" s="0" t="n">
        <v>2.13768851740612E-005</v>
      </c>
      <c r="AF24" s="0" t="n">
        <v>0</v>
      </c>
      <c r="AG24" s="0" t="n">
        <v>2.13768851740612E-005</v>
      </c>
      <c r="AH24" s="0" t="n">
        <v>1.06884425870306E-005</v>
      </c>
      <c r="AI24" s="0" t="n">
        <v>0.000790944751440267</v>
      </c>
      <c r="AJ24" s="0" t="n">
        <v>0</v>
      </c>
      <c r="AK24" s="0" t="n">
        <v>5.34422129351532E-005</v>
      </c>
      <c r="AL24" s="0" t="n">
        <v>1.06884425870306E-005</v>
      </c>
      <c r="AM24" s="0" t="n">
        <v>2.13768851740612E-005</v>
      </c>
      <c r="AN24" s="0" t="n">
        <v>7.48190981092145E-005</v>
      </c>
      <c r="AO24" s="0" t="n">
        <v>0.00050235680159044</v>
      </c>
      <c r="AP24" s="0" t="n">
        <v>0</v>
      </c>
      <c r="AQ24" s="0" t="n">
        <v>0.0054083519490375</v>
      </c>
      <c r="AR24" s="0" t="n">
        <v>4.27537703481225E-005</v>
      </c>
    </row>
    <row r="25" customFormat="false" ht="13.8" hidden="false" customHeight="false" outlineLevel="0" collapsed="false">
      <c r="A25" s="0" t="s">
        <v>27</v>
      </c>
      <c r="B25" s="0" t="s">
        <v>194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0.036144578313253</v>
      </c>
      <c r="AR25" s="0" t="n">
        <v>0</v>
      </c>
    </row>
    <row r="26" customFormat="false" ht="13.8" hidden="false" customHeight="false" outlineLevel="0" collapsed="false">
      <c r="A26" s="0" t="s">
        <v>28</v>
      </c>
      <c r="B26" s="0" t="s">
        <v>195</v>
      </c>
      <c r="C26" s="0" t="n">
        <v>0</v>
      </c>
      <c r="D26" s="0" t="n">
        <v>0</v>
      </c>
      <c r="E26" s="0" t="n">
        <v>0</v>
      </c>
      <c r="F26" s="0" t="n">
        <v>0.000249115639479846</v>
      </c>
      <c r="G26" s="0" t="n">
        <v>0</v>
      </c>
      <c r="H26" s="0" t="n">
        <v>0</v>
      </c>
      <c r="I26" s="0" t="n">
        <v>0.000348761895271785</v>
      </c>
      <c r="J26" s="0" t="n">
        <v>0</v>
      </c>
      <c r="K26" s="0" t="n">
        <v>0.000149469383687907</v>
      </c>
      <c r="L26" s="0" t="n">
        <v>0</v>
      </c>
      <c r="M26" s="0" t="n">
        <v>0</v>
      </c>
      <c r="N26" s="0" t="n">
        <v>4.98231278959693E-005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4.98231278959693E-005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9.96462557919386E-005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0.000199292511583877</v>
      </c>
      <c r="AH26" s="0" t="n">
        <v>9.96462557919386E-005</v>
      </c>
      <c r="AI26" s="0" t="n">
        <v>0.00543072094066065</v>
      </c>
      <c r="AJ26" s="0" t="n">
        <v>0</v>
      </c>
      <c r="AK26" s="0" t="n">
        <v>0</v>
      </c>
      <c r="AL26" s="0" t="n">
        <v>4.98231278959693E-005</v>
      </c>
      <c r="AM26" s="0" t="n">
        <v>0</v>
      </c>
      <c r="AN26" s="0" t="n">
        <v>0</v>
      </c>
      <c r="AO26" s="0" t="n">
        <v>0.00069752379054357</v>
      </c>
      <c r="AP26" s="0" t="n">
        <v>0</v>
      </c>
      <c r="AQ26" s="0" t="n">
        <v>0.00104628568581535</v>
      </c>
      <c r="AR26" s="0" t="n">
        <v>0.000149469383687907</v>
      </c>
    </row>
    <row r="27" customFormat="false" ht="13.8" hidden="false" customHeight="false" outlineLevel="0" collapsed="false">
      <c r="A27" s="0" t="s">
        <v>29</v>
      </c>
      <c r="B27" s="0" t="s">
        <v>195</v>
      </c>
      <c r="C27" s="0" t="n">
        <v>0</v>
      </c>
      <c r="D27" s="0" t="n">
        <v>0</v>
      </c>
      <c r="E27" s="0" t="n">
        <v>0</v>
      </c>
      <c r="F27" s="0" t="n">
        <v>3.02443745463343E-005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0.000241954996370675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0.000907331236390031</v>
      </c>
      <c r="Y27" s="0" t="n">
        <v>0.000120977498185337</v>
      </c>
      <c r="Z27" s="0" t="n">
        <v>0</v>
      </c>
      <c r="AA27" s="0" t="n">
        <v>0</v>
      </c>
      <c r="AB27" s="0" t="n">
        <v>6.04887490926687E-005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0.000332688120009678</v>
      </c>
      <c r="AH27" s="0" t="n">
        <v>9.07331236390031E-005</v>
      </c>
      <c r="AI27" s="0" t="n">
        <v>0.0254960077425598</v>
      </c>
      <c r="AJ27" s="0" t="n">
        <v>0</v>
      </c>
      <c r="AK27" s="0" t="n">
        <v>0</v>
      </c>
      <c r="AL27" s="0" t="n">
        <v>0.00048390999274135</v>
      </c>
      <c r="AM27" s="0" t="n">
        <v>0</v>
      </c>
      <c r="AN27" s="0" t="n">
        <v>0</v>
      </c>
      <c r="AO27" s="0" t="n">
        <v>0.000786353738204694</v>
      </c>
      <c r="AP27" s="0" t="n">
        <v>0</v>
      </c>
      <c r="AQ27" s="0" t="n">
        <v>9.07331236390031E-005</v>
      </c>
      <c r="AR27" s="0" t="n">
        <v>9.07331236390031E-005</v>
      </c>
    </row>
    <row r="28" customFormat="false" ht="13.8" hidden="false" customHeight="false" outlineLevel="0" collapsed="false">
      <c r="A28" s="0" t="s">
        <v>30</v>
      </c>
      <c r="B28" s="0" t="s">
        <v>195</v>
      </c>
      <c r="C28" s="0" t="n">
        <v>0</v>
      </c>
      <c r="D28" s="0" t="n">
        <v>0</v>
      </c>
      <c r="E28" s="0" t="n">
        <v>0</v>
      </c>
      <c r="F28" s="0" t="n">
        <v>0.000202052857027398</v>
      </c>
      <c r="G28" s="0" t="n">
        <v>0</v>
      </c>
      <c r="H28" s="0" t="n">
        <v>0</v>
      </c>
      <c r="I28" s="0" t="n">
        <v>0.000484926856865756</v>
      </c>
      <c r="J28" s="0" t="n">
        <v>0</v>
      </c>
      <c r="K28" s="0" t="n">
        <v>0.000323284571243837</v>
      </c>
      <c r="L28" s="0" t="n">
        <v>0</v>
      </c>
      <c r="M28" s="0" t="n">
        <v>0</v>
      </c>
      <c r="N28" s="0" t="n">
        <v>8.08211428109593E-005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0.000404105714054796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4.04105714054796E-005</v>
      </c>
      <c r="AE28" s="0" t="n">
        <v>0</v>
      </c>
      <c r="AF28" s="0" t="n">
        <v>0</v>
      </c>
      <c r="AG28" s="0" t="n">
        <v>4.04105714054796E-005</v>
      </c>
      <c r="AH28" s="0" t="n">
        <v>8.08211428109593E-005</v>
      </c>
      <c r="AI28" s="0" t="n">
        <v>0.00771841913844661</v>
      </c>
      <c r="AJ28" s="0" t="n">
        <v>0</v>
      </c>
      <c r="AK28" s="0" t="n">
        <v>0</v>
      </c>
      <c r="AL28" s="0" t="n">
        <v>0.000121231714216439</v>
      </c>
      <c r="AM28" s="0" t="n">
        <v>0</v>
      </c>
      <c r="AN28" s="0" t="n">
        <v>0</v>
      </c>
      <c r="AO28" s="0" t="n">
        <v>0.000565747999676715</v>
      </c>
      <c r="AP28" s="0" t="n">
        <v>0</v>
      </c>
      <c r="AQ28" s="0" t="n">
        <v>0.0122039925644548</v>
      </c>
      <c r="AR28" s="0" t="n">
        <v>4.04105714054796E-005</v>
      </c>
    </row>
    <row r="29" customFormat="false" ht="13.8" hidden="false" customHeight="false" outlineLevel="0" collapsed="false">
      <c r="A29" s="0" t="s">
        <v>31</v>
      </c>
      <c r="B29" s="0" t="s">
        <v>195</v>
      </c>
      <c r="C29" s="0" t="n">
        <v>3.63451333866395E-005</v>
      </c>
      <c r="D29" s="0" t="n">
        <v>0</v>
      </c>
      <c r="E29" s="0" t="n">
        <v>0</v>
      </c>
      <c r="F29" s="0" t="n">
        <v>1.81725666933197E-005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1.81725666933197E-005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5.45177000799592E-005</v>
      </c>
      <c r="AH29" s="0" t="n">
        <v>0</v>
      </c>
      <c r="AI29" s="0" t="n">
        <v>0.000417969033946354</v>
      </c>
      <c r="AJ29" s="0" t="n">
        <v>0</v>
      </c>
      <c r="AK29" s="0" t="n">
        <v>0</v>
      </c>
      <c r="AL29" s="0" t="n">
        <v>1.81725666933197E-005</v>
      </c>
      <c r="AM29" s="0" t="n">
        <v>0</v>
      </c>
      <c r="AN29" s="0" t="n">
        <v>0</v>
      </c>
      <c r="AO29" s="0" t="n">
        <v>0.000890455767972668</v>
      </c>
      <c r="AP29" s="0" t="n">
        <v>1.81725666933197E-005</v>
      </c>
      <c r="AQ29" s="0" t="n">
        <v>0.000381623900559715</v>
      </c>
      <c r="AR29" s="0" t="n">
        <v>7.2690266773279E-005</v>
      </c>
    </row>
    <row r="30" customFormat="false" ht="13.8" hidden="false" customHeight="false" outlineLevel="0" collapsed="false">
      <c r="A30" s="0" t="s">
        <v>32</v>
      </c>
      <c r="B30" s="0" t="s">
        <v>195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0.000148290946837695</v>
      </c>
      <c r="V30" s="0" t="n">
        <v>0</v>
      </c>
      <c r="W30" s="0" t="n">
        <v>0</v>
      </c>
      <c r="X30" s="0" t="n">
        <v>7.41454734188477E-005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0.000889745681026173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0.00163120041521465</v>
      </c>
      <c r="AP30" s="0" t="n">
        <v>0</v>
      </c>
      <c r="AQ30" s="0" t="n">
        <v>0.000889745681026173</v>
      </c>
      <c r="AR30" s="0" t="n">
        <v>0.000222436420256543</v>
      </c>
    </row>
    <row r="31" customFormat="false" ht="13.8" hidden="false" customHeight="false" outlineLevel="0" collapsed="false">
      <c r="A31" s="0" t="s">
        <v>33</v>
      </c>
      <c r="B31" s="0" t="s">
        <v>195</v>
      </c>
      <c r="C31" s="0" t="n">
        <v>0</v>
      </c>
      <c r="D31" s="0" t="n">
        <v>0</v>
      </c>
      <c r="E31" s="0" t="n">
        <v>0</v>
      </c>
      <c r="F31" s="0" t="n">
        <v>0.000215501759931039</v>
      </c>
      <c r="G31" s="0" t="n">
        <v>0</v>
      </c>
      <c r="H31" s="0" t="n">
        <v>0</v>
      </c>
      <c r="I31" s="0" t="n">
        <v>0.000143667839954026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7.18339199770131E-005</v>
      </c>
      <c r="X31" s="0" t="n">
        <v>0.00100567487967818</v>
      </c>
      <c r="Y31" s="0" t="n">
        <v>0</v>
      </c>
      <c r="Z31" s="0" t="n">
        <v>0</v>
      </c>
      <c r="AA31" s="0" t="n">
        <v>0</v>
      </c>
      <c r="AB31" s="0" t="n">
        <v>7.18339199770131E-005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7.18339199770131E-005</v>
      </c>
      <c r="AH31" s="0" t="n">
        <v>0</v>
      </c>
      <c r="AI31" s="0" t="n">
        <v>0.00581854751813806</v>
      </c>
      <c r="AJ31" s="0" t="n">
        <v>0</v>
      </c>
      <c r="AK31" s="0" t="n">
        <v>0</v>
      </c>
      <c r="AL31" s="0" t="n">
        <v>7.18339199770131E-005</v>
      </c>
      <c r="AM31" s="0" t="n">
        <v>0</v>
      </c>
      <c r="AN31" s="0" t="n">
        <v>7.18339199770131E-005</v>
      </c>
      <c r="AO31" s="0" t="n">
        <v>0.000646505279793118</v>
      </c>
      <c r="AP31" s="0" t="n">
        <v>0</v>
      </c>
      <c r="AQ31" s="0" t="n">
        <v>0.000718339199770131</v>
      </c>
      <c r="AR31" s="0" t="n">
        <v>7.18339199770131E-005</v>
      </c>
    </row>
    <row r="32" customFormat="false" ht="13.8" hidden="false" customHeight="false" outlineLevel="0" collapsed="false">
      <c r="A32" s="0" t="s">
        <v>34</v>
      </c>
      <c r="B32" s="0" t="s">
        <v>195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3.15000315000315E-005</v>
      </c>
      <c r="H32" s="0" t="n">
        <v>0</v>
      </c>
      <c r="I32" s="0" t="n">
        <v>3.15000315000315E-005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9.45000945000945E-005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0.0034020034020034</v>
      </c>
      <c r="Y32" s="0" t="n">
        <v>0.000126000126000126</v>
      </c>
      <c r="Z32" s="0" t="n">
        <v>0</v>
      </c>
      <c r="AA32" s="0" t="n">
        <v>0</v>
      </c>
      <c r="AB32" s="0" t="n">
        <v>0.000189000189000189</v>
      </c>
      <c r="AC32" s="0" t="n">
        <v>0</v>
      </c>
      <c r="AD32" s="0" t="n">
        <v>3.15000315000315E-005</v>
      </c>
      <c r="AE32" s="0" t="n">
        <v>0</v>
      </c>
      <c r="AF32" s="0" t="n">
        <v>3.15000315000315E-005</v>
      </c>
      <c r="AG32" s="0" t="n">
        <v>0.000567000567000567</v>
      </c>
      <c r="AH32" s="0" t="n">
        <v>0.000189000189000189</v>
      </c>
      <c r="AI32" s="0" t="n">
        <v>0.0289485289485289</v>
      </c>
      <c r="AJ32" s="0" t="n">
        <v>0</v>
      </c>
      <c r="AK32" s="0" t="n">
        <v>3.15000315000315E-005</v>
      </c>
      <c r="AL32" s="0" t="n">
        <v>0.000409500409500409</v>
      </c>
      <c r="AM32" s="0" t="n">
        <v>0</v>
      </c>
      <c r="AN32" s="0" t="n">
        <v>0</v>
      </c>
      <c r="AO32" s="0" t="n">
        <v>0.000472500472500472</v>
      </c>
      <c r="AP32" s="0" t="n">
        <v>3.15000315000315E-005</v>
      </c>
      <c r="AQ32" s="0" t="n">
        <v>0.000882000882000882</v>
      </c>
      <c r="AR32" s="0" t="n">
        <v>3.15000315000315E-005</v>
      </c>
    </row>
    <row r="33" customFormat="false" ht="13.8" hidden="false" customHeight="false" outlineLevel="0" collapsed="false">
      <c r="A33" s="0" t="s">
        <v>35</v>
      </c>
      <c r="B33" s="0" t="s">
        <v>195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0.00787401574803149</v>
      </c>
      <c r="AR33" s="0" t="n">
        <v>0</v>
      </c>
    </row>
    <row r="34" customFormat="false" ht="13.8" hidden="false" customHeight="false" outlineLevel="0" collapsed="false">
      <c r="A34" s="0" t="s">
        <v>36</v>
      </c>
      <c r="B34" s="0" t="s">
        <v>195</v>
      </c>
      <c r="C34" s="0" t="n">
        <v>0</v>
      </c>
      <c r="D34" s="0" t="n">
        <v>0</v>
      </c>
      <c r="E34" s="0" t="n">
        <v>0</v>
      </c>
      <c r="F34" s="0" t="n">
        <v>2.45434910661692E-005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2.45434910661692E-005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0.000171804437463184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2.45434910661692E-005</v>
      </c>
      <c r="AH34" s="0" t="n">
        <v>0</v>
      </c>
      <c r="AI34" s="0" t="n">
        <v>0.0010308266247791</v>
      </c>
      <c r="AJ34" s="0" t="n">
        <v>0</v>
      </c>
      <c r="AK34" s="0" t="n">
        <v>0</v>
      </c>
      <c r="AL34" s="0" t="n">
        <v>0</v>
      </c>
      <c r="AM34" s="0" t="n">
        <v>2.45434910661692E-005</v>
      </c>
      <c r="AN34" s="0" t="n">
        <v>0</v>
      </c>
      <c r="AO34" s="0" t="n">
        <v>0.000441782839191046</v>
      </c>
      <c r="AP34" s="0" t="n">
        <v>0</v>
      </c>
      <c r="AQ34" s="0" t="n">
        <v>0.00122717455330846</v>
      </c>
      <c r="AR34" s="0" t="n">
        <v>7.36304731985077E-005</v>
      </c>
    </row>
    <row r="35" customFormat="false" ht="13.8" hidden="false" customHeight="false" outlineLevel="0" collapsed="false">
      <c r="A35" s="0" t="s">
        <v>37</v>
      </c>
      <c r="B35" s="0" t="s">
        <v>195</v>
      </c>
      <c r="C35" s="0" t="n">
        <v>0</v>
      </c>
      <c r="D35" s="0" t="n">
        <v>0</v>
      </c>
      <c r="E35" s="0" t="n">
        <v>0.000100421771440048</v>
      </c>
      <c r="F35" s="0" t="n">
        <v>0.000100421771440048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0.000200843542880096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0.000200843542880096</v>
      </c>
      <c r="AH35" s="0" t="n">
        <v>0.000100421771440048</v>
      </c>
      <c r="AI35" s="0" t="n">
        <v>0.00190801365736091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0.00220927897168106</v>
      </c>
      <c r="AP35" s="0" t="n">
        <v>0</v>
      </c>
      <c r="AQ35" s="0" t="n">
        <v>0.000200843542880096</v>
      </c>
      <c r="AR35" s="0" t="n">
        <v>0.000100421771440048</v>
      </c>
    </row>
    <row r="36" customFormat="false" ht="13.8" hidden="false" customHeight="false" outlineLevel="0" collapsed="false">
      <c r="A36" s="0" t="s">
        <v>38</v>
      </c>
      <c r="B36" s="0" t="s">
        <v>195</v>
      </c>
      <c r="C36" s="0" t="n">
        <v>0</v>
      </c>
      <c r="D36" s="0" t="n">
        <v>0</v>
      </c>
      <c r="E36" s="0" t="n">
        <v>0</v>
      </c>
      <c r="F36" s="0" t="n">
        <v>1.97164770598789E-005</v>
      </c>
      <c r="G36" s="0" t="n">
        <v>0</v>
      </c>
      <c r="H36" s="0" t="n">
        <v>0</v>
      </c>
      <c r="I36" s="0" t="n">
        <v>9.85823852993947E-005</v>
      </c>
      <c r="J36" s="0" t="n">
        <v>0</v>
      </c>
      <c r="K36" s="0" t="n">
        <v>0.000138015339419152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0.000197164770598789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3.94329541197578E-005</v>
      </c>
      <c r="AH36" s="0" t="n">
        <v>3.94329541197578E-005</v>
      </c>
      <c r="AI36" s="0" t="n">
        <v>0.00244484315542498</v>
      </c>
      <c r="AJ36" s="0" t="n">
        <v>1.97164770598789E-005</v>
      </c>
      <c r="AK36" s="0" t="n">
        <v>0</v>
      </c>
      <c r="AL36" s="0" t="n">
        <v>0</v>
      </c>
      <c r="AM36" s="0" t="n">
        <v>0.000374613064137699</v>
      </c>
      <c r="AN36" s="0" t="n">
        <v>0</v>
      </c>
      <c r="AO36" s="0" t="n">
        <v>0.000828092036514915</v>
      </c>
      <c r="AP36" s="0" t="n">
        <v>0</v>
      </c>
      <c r="AQ36" s="0" t="n">
        <v>0.00122242157771249</v>
      </c>
      <c r="AR36" s="0" t="n">
        <v>5.91494311796368E-005</v>
      </c>
    </row>
    <row r="38" customFormat="false" ht="14.2" hidden="false" customHeight="false" outlineLevel="0" collapsed="false">
      <c r="A38" s="0" t="s">
        <v>192</v>
      </c>
      <c r="B38" s="0" t="s">
        <v>193</v>
      </c>
      <c r="C38" s="0" t="s">
        <v>47</v>
      </c>
      <c r="D38" s="0" t="s">
        <v>49</v>
      </c>
      <c r="E38" s="0" t="s">
        <v>50</v>
      </c>
      <c r="F38" s="0" t="s">
        <v>51</v>
      </c>
      <c r="G38" s="0" t="s">
        <v>52</v>
      </c>
      <c r="H38" s="0" t="s">
        <v>52</v>
      </c>
      <c r="I38" s="0" t="s">
        <v>55</v>
      </c>
      <c r="J38" s="0" t="s">
        <v>56</v>
      </c>
      <c r="K38" s="0" t="s">
        <v>57</v>
      </c>
      <c r="L38" s="0" t="s">
        <v>58</v>
      </c>
      <c r="M38" s="0" t="s">
        <v>59</v>
      </c>
      <c r="N38" s="0" t="s">
        <v>60</v>
      </c>
      <c r="O38" s="0" t="s">
        <v>61</v>
      </c>
      <c r="P38" s="0" t="s">
        <v>62</v>
      </c>
      <c r="Q38" s="0" t="s">
        <v>63</v>
      </c>
      <c r="R38" s="0" t="s">
        <v>64</v>
      </c>
      <c r="S38" s="0" t="s">
        <v>65</v>
      </c>
      <c r="T38" s="0" t="s">
        <v>66</v>
      </c>
      <c r="U38" s="0" t="s">
        <v>67</v>
      </c>
      <c r="V38" s="0" t="s">
        <v>68</v>
      </c>
      <c r="W38" s="0" t="s">
        <v>69</v>
      </c>
      <c r="X38" s="0" t="s">
        <v>70</v>
      </c>
      <c r="Y38" s="0" t="s">
        <v>71</v>
      </c>
      <c r="Z38" s="0" t="s">
        <v>72</v>
      </c>
      <c r="AA38" s="0" t="s">
        <v>73</v>
      </c>
      <c r="AB38" s="0" t="s">
        <v>74</v>
      </c>
      <c r="AC38" s="0" t="s">
        <v>75</v>
      </c>
      <c r="AD38" s="0" t="s">
        <v>76</v>
      </c>
      <c r="AE38" s="0" t="s">
        <v>77</v>
      </c>
      <c r="AF38" s="0" t="s">
        <v>78</v>
      </c>
      <c r="AG38" s="0" t="s">
        <v>79</v>
      </c>
      <c r="AH38" s="0" t="s">
        <v>82</v>
      </c>
      <c r="AI38" s="0" t="s">
        <v>82</v>
      </c>
      <c r="AJ38" s="0" t="s">
        <v>83</v>
      </c>
      <c r="AK38" s="0" t="s">
        <v>84</v>
      </c>
      <c r="AL38" s="0" t="s">
        <v>85</v>
      </c>
      <c r="AM38" s="0" t="s">
        <v>86</v>
      </c>
      <c r="AN38" s="0" t="s">
        <v>87</v>
      </c>
      <c r="AO38" s="0" t="s">
        <v>88</v>
      </c>
      <c r="AP38" s="0" t="s">
        <v>89</v>
      </c>
      <c r="AQ38" s="0" t="s">
        <v>90</v>
      </c>
      <c r="AR38" s="0" t="s">
        <v>91</v>
      </c>
    </row>
    <row r="39" customFormat="false" ht="13.8" hidden="false" customHeight="false" outlineLevel="0" collapsed="false">
      <c r="A39" s="0" t="s">
        <v>93</v>
      </c>
      <c r="B39" s="0" t="s">
        <v>135</v>
      </c>
      <c r="C39" s="0" t="n">
        <v>0</v>
      </c>
      <c r="D39" s="0" t="n">
        <v>2.77354042435168E-005</v>
      </c>
      <c r="E39" s="0" t="n">
        <v>0</v>
      </c>
      <c r="F39" s="0" t="n">
        <v>0.000138677021217584</v>
      </c>
      <c r="G39" s="0" t="n">
        <v>0</v>
      </c>
      <c r="H39" s="0" t="n">
        <v>0</v>
      </c>
      <c r="I39" s="0" t="n">
        <v>0.000416031063652752</v>
      </c>
      <c r="J39" s="0" t="n">
        <v>0</v>
      </c>
      <c r="K39" s="0" t="n">
        <v>2.77354042435168E-005</v>
      </c>
      <c r="L39" s="0" t="n">
        <v>0</v>
      </c>
      <c r="M39" s="0" t="n">
        <v>0</v>
      </c>
      <c r="N39" s="0" t="n">
        <v>0.000110941616974067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2.77354042435168E-005</v>
      </c>
      <c r="AL39" s="0" t="n">
        <v>0</v>
      </c>
      <c r="AM39" s="0" t="n">
        <v>0</v>
      </c>
      <c r="AN39" s="0" t="n">
        <v>0</v>
      </c>
      <c r="AO39" s="0" t="n">
        <v>0.000721120510331438</v>
      </c>
      <c r="AP39" s="0" t="n">
        <v>0</v>
      </c>
      <c r="AQ39" s="0" t="n">
        <v>0.0122035778671474</v>
      </c>
      <c r="AR39" s="0" t="n">
        <v>0.000166412425461101</v>
      </c>
    </row>
    <row r="40" customFormat="false" ht="13.8" hidden="false" customHeight="false" outlineLevel="0" collapsed="false">
      <c r="A40" s="0" t="s">
        <v>94</v>
      </c>
      <c r="B40" s="0" t="s">
        <v>135</v>
      </c>
      <c r="C40" s="0" t="n">
        <v>0</v>
      </c>
      <c r="D40" s="0" t="n">
        <v>0</v>
      </c>
      <c r="E40" s="0" t="n">
        <v>0</v>
      </c>
      <c r="F40" s="0" t="n">
        <v>0.0155038759689922</v>
      </c>
      <c r="G40" s="0" t="n">
        <v>0</v>
      </c>
      <c r="H40" s="0" t="n">
        <v>0</v>
      </c>
      <c r="I40" s="0" t="n">
        <v>0.00775193798449612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0.00775193798449612</v>
      </c>
      <c r="AP40" s="0" t="n">
        <v>0</v>
      </c>
      <c r="AQ40" s="0" t="n">
        <v>0.00775193798449612</v>
      </c>
      <c r="AR40" s="0" t="n">
        <v>0</v>
      </c>
    </row>
    <row r="41" customFormat="false" ht="13.8" hidden="false" customHeight="false" outlineLevel="0" collapsed="false">
      <c r="A41" s="0" t="s">
        <v>95</v>
      </c>
      <c r="B41" s="0" t="s">
        <v>135</v>
      </c>
      <c r="C41" s="0" t="n">
        <v>0</v>
      </c>
      <c r="D41" s="0" t="n">
        <v>0</v>
      </c>
      <c r="E41" s="0" t="n">
        <v>0</v>
      </c>
      <c r="F41" s="0" t="n">
        <v>0.000359945288316175</v>
      </c>
      <c r="G41" s="0" t="n">
        <v>0</v>
      </c>
      <c r="H41" s="0" t="n">
        <v>0</v>
      </c>
      <c r="I41" s="0" t="n">
        <v>0.00122381398027499</v>
      </c>
      <c r="J41" s="0" t="n">
        <v>0</v>
      </c>
      <c r="K41" s="0" t="n">
        <v>7.19890576632352E-005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7.19890576632352E-005</v>
      </c>
      <c r="U41" s="0" t="n">
        <v>0</v>
      </c>
      <c r="V41" s="0" t="n">
        <v>0</v>
      </c>
      <c r="W41" s="0" t="n">
        <v>7.19890576632352E-005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0.000431934345979411</v>
      </c>
      <c r="AP41" s="0" t="n">
        <v>0</v>
      </c>
      <c r="AQ41" s="0" t="n">
        <v>0.0693254625296954</v>
      </c>
      <c r="AR41" s="0" t="n">
        <v>0.000575912461305881</v>
      </c>
    </row>
    <row r="42" customFormat="false" ht="13.8" hidden="false" customHeight="false" outlineLevel="0" collapsed="false">
      <c r="A42" s="0" t="s">
        <v>96</v>
      </c>
      <c r="B42" s="0" t="s">
        <v>135</v>
      </c>
      <c r="C42" s="0" t="n">
        <v>0</v>
      </c>
      <c r="D42" s="0" t="n">
        <v>0</v>
      </c>
      <c r="E42" s="0" t="n">
        <v>0</v>
      </c>
      <c r="F42" s="0" t="n">
        <v>6.92496797202313E-005</v>
      </c>
      <c r="G42" s="0" t="n">
        <v>0</v>
      </c>
      <c r="H42" s="0" t="n">
        <v>0</v>
      </c>
      <c r="I42" s="0" t="n">
        <v>0.00031162355874104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3.46248398601156E-005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6.92496797202313E-005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3.46248398601156E-005</v>
      </c>
      <c r="AH42" s="0" t="n">
        <v>0</v>
      </c>
      <c r="AI42" s="0" t="n">
        <v>0.000103874519580346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0.000415498078321387</v>
      </c>
      <c r="AP42" s="0" t="n">
        <v>0</v>
      </c>
      <c r="AQ42" s="0" t="n">
        <v>0.0174855441293584</v>
      </c>
      <c r="AR42" s="0" t="n">
        <v>0.000103874519580346</v>
      </c>
    </row>
    <row r="43" customFormat="false" ht="13.8" hidden="false" customHeight="false" outlineLevel="0" collapsed="false">
      <c r="A43" s="0" t="s">
        <v>97</v>
      </c>
      <c r="B43" s="0" t="s">
        <v>135</v>
      </c>
      <c r="C43" s="0" t="n">
        <v>0</v>
      </c>
      <c r="D43" s="0" t="n">
        <v>0</v>
      </c>
      <c r="E43" s="0" t="n">
        <v>0</v>
      </c>
      <c r="F43" s="0" t="n">
        <v>0.00120870265914585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0.00040290088638195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0.00040290088638195</v>
      </c>
      <c r="AP43" s="0" t="n">
        <v>0</v>
      </c>
      <c r="AQ43" s="0" t="n">
        <v>0.0072522159548751</v>
      </c>
      <c r="AR43" s="0" t="n">
        <v>0.00040290088638195</v>
      </c>
    </row>
    <row r="44" customFormat="false" ht="13.8" hidden="false" customHeight="false" outlineLevel="0" collapsed="false">
      <c r="A44" s="0" t="s">
        <v>98</v>
      </c>
      <c r="B44" s="0" t="s">
        <v>135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0.000389660994934407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0.00142875698142615</v>
      </c>
      <c r="AP44" s="0" t="n">
        <v>0</v>
      </c>
      <c r="AQ44" s="0" t="n">
        <v>0.0336407325626704</v>
      </c>
      <c r="AR44" s="0" t="n">
        <v>0</v>
      </c>
    </row>
    <row r="45" customFormat="false" ht="13.8" hidden="false" customHeight="false" outlineLevel="0" collapsed="false">
      <c r="A45" s="0" t="s">
        <v>99</v>
      </c>
      <c r="B45" s="0" t="s">
        <v>135</v>
      </c>
      <c r="C45" s="0" t="n">
        <v>0</v>
      </c>
      <c r="D45" s="0" t="n">
        <v>0</v>
      </c>
      <c r="E45" s="0" t="n">
        <v>0</v>
      </c>
      <c r="F45" s="0" t="n">
        <v>8.49641734401993E-005</v>
      </c>
      <c r="G45" s="0" t="n">
        <v>0</v>
      </c>
      <c r="H45" s="0" t="n">
        <v>0</v>
      </c>
      <c r="I45" s="0" t="n">
        <v>0.000339856693760797</v>
      </c>
      <c r="J45" s="0" t="n">
        <v>0</v>
      </c>
      <c r="K45" s="0" t="n">
        <v>5.66427822934662E-005</v>
      </c>
      <c r="L45" s="0" t="n">
        <v>2.83213911467331E-005</v>
      </c>
      <c r="M45" s="0" t="n">
        <v>0</v>
      </c>
      <c r="N45" s="0" t="n">
        <v>2.83213911467331E-005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2.83213911467331E-005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8.49641734401993E-005</v>
      </c>
      <c r="AH45" s="0" t="n">
        <v>0</v>
      </c>
      <c r="AI45" s="0" t="n">
        <v>0.00045314225834773</v>
      </c>
      <c r="AJ45" s="0" t="n">
        <v>0</v>
      </c>
      <c r="AK45" s="0" t="n">
        <v>2.83213911467331E-005</v>
      </c>
      <c r="AL45" s="0" t="n">
        <v>2.83213911467331E-005</v>
      </c>
      <c r="AM45" s="0" t="n">
        <v>0</v>
      </c>
      <c r="AN45" s="0" t="n">
        <v>2.83213911467331E-005</v>
      </c>
      <c r="AO45" s="0" t="n">
        <v>0.000509785040641196</v>
      </c>
      <c r="AP45" s="0" t="n">
        <v>0</v>
      </c>
      <c r="AQ45" s="0" t="n">
        <v>0.0540372143079668</v>
      </c>
      <c r="AR45" s="0" t="n">
        <v>0.000169928346880398</v>
      </c>
    </row>
    <row r="46" customFormat="false" ht="13.8" hidden="false" customHeight="false" outlineLevel="0" collapsed="false">
      <c r="A46" s="0" t="s">
        <v>100</v>
      </c>
      <c r="B46" s="0" t="s">
        <v>135</v>
      </c>
      <c r="C46" s="0" t="n">
        <v>0</v>
      </c>
      <c r="D46" s="0" t="n">
        <v>0</v>
      </c>
      <c r="E46" s="0" t="n">
        <v>0</v>
      </c>
      <c r="F46" s="0" t="n">
        <v>0.000356522126654485</v>
      </c>
      <c r="G46" s="0" t="n">
        <v>0</v>
      </c>
      <c r="H46" s="0" t="n">
        <v>0</v>
      </c>
      <c r="I46" s="0" t="n">
        <v>0.00187174116493604</v>
      </c>
      <c r="J46" s="0" t="n">
        <v>0</v>
      </c>
      <c r="K46" s="0" t="n">
        <v>0.000178261063327242</v>
      </c>
      <c r="L46" s="0" t="n">
        <v>4.45652658318106E-005</v>
      </c>
      <c r="M46" s="0" t="n">
        <v>0</v>
      </c>
      <c r="N46" s="0" t="n">
        <v>8.91305316636213E-005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0.000133695797495432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8.91305316636213E-005</v>
      </c>
      <c r="AF46" s="0" t="n">
        <v>0</v>
      </c>
      <c r="AG46" s="0" t="n">
        <v>8.91305316636213E-005</v>
      </c>
      <c r="AH46" s="0" t="n">
        <v>0</v>
      </c>
      <c r="AI46" s="0" t="n">
        <v>0.000490217924149917</v>
      </c>
      <c r="AJ46" s="0" t="n">
        <v>0</v>
      </c>
      <c r="AK46" s="0" t="n">
        <v>4.45652658318106E-005</v>
      </c>
      <c r="AL46" s="0" t="n">
        <v>4.45652658318106E-005</v>
      </c>
      <c r="AM46" s="0" t="n">
        <v>0</v>
      </c>
      <c r="AN46" s="0" t="n">
        <v>4.45652658318106E-005</v>
      </c>
      <c r="AO46" s="0" t="n">
        <v>0.00066847898747716</v>
      </c>
      <c r="AP46" s="0" t="n">
        <v>0</v>
      </c>
      <c r="AQ46" s="0" t="n">
        <v>0.0434956994518472</v>
      </c>
      <c r="AR46" s="0" t="n">
        <v>4.45652658318106E-005</v>
      </c>
    </row>
    <row r="47" customFormat="false" ht="13.8" hidden="false" customHeight="false" outlineLevel="0" collapsed="false">
      <c r="A47" s="0" t="s">
        <v>101</v>
      </c>
      <c r="B47" s="0" t="s">
        <v>135</v>
      </c>
      <c r="C47" s="0" t="n">
        <v>0</v>
      </c>
      <c r="D47" s="0" t="n">
        <v>0.000135513596530851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4.51711988436173E-005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4.51711988436173E-005</v>
      </c>
      <c r="AD47" s="0" t="n">
        <v>0</v>
      </c>
      <c r="AE47" s="0" t="n">
        <v>0</v>
      </c>
      <c r="AF47" s="0" t="n">
        <v>0</v>
      </c>
      <c r="AG47" s="0" t="n">
        <v>4.51711988436173E-005</v>
      </c>
      <c r="AH47" s="0" t="n">
        <v>0</v>
      </c>
      <c r="AI47" s="0" t="n">
        <v>9.03423976872346E-005</v>
      </c>
      <c r="AJ47" s="0" t="n">
        <v>0</v>
      </c>
      <c r="AK47" s="0" t="n">
        <v>0</v>
      </c>
      <c r="AL47" s="0" t="n">
        <v>4.51711988436173E-005</v>
      </c>
      <c r="AM47" s="0" t="n">
        <v>0</v>
      </c>
      <c r="AN47" s="0" t="n">
        <v>0</v>
      </c>
      <c r="AO47" s="0" t="n">
        <v>0.00144547836299575</v>
      </c>
      <c r="AP47" s="0" t="n">
        <v>0</v>
      </c>
      <c r="AQ47" s="0" t="n">
        <v>0.0318456951847502</v>
      </c>
      <c r="AR47" s="0" t="n">
        <v>0.000180684795374469</v>
      </c>
    </row>
    <row r="48" customFormat="false" ht="13.8" hidden="false" customHeight="false" outlineLevel="0" collapsed="false">
      <c r="A48" s="0" t="s">
        <v>102</v>
      </c>
      <c r="B48" s="0" t="s">
        <v>135</v>
      </c>
      <c r="C48" s="0" t="n">
        <v>0</v>
      </c>
      <c r="D48" s="0" t="n">
        <v>0</v>
      </c>
      <c r="E48" s="0" t="n">
        <v>0</v>
      </c>
      <c r="F48" s="0" t="n">
        <v>0.000158657126084818</v>
      </c>
      <c r="G48" s="0" t="n">
        <v>0</v>
      </c>
      <c r="H48" s="0" t="n">
        <v>0</v>
      </c>
      <c r="I48" s="0" t="n">
        <v>0.000380777102603563</v>
      </c>
      <c r="J48" s="0" t="n">
        <v>1.58657126084818E-005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1.58657126084818E-005</v>
      </c>
      <c r="P48" s="0" t="n">
        <v>0</v>
      </c>
      <c r="Q48" s="0" t="n">
        <v>0</v>
      </c>
      <c r="R48" s="0" t="n">
        <v>4.75971378254454E-005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3.17314252169636E-005</v>
      </c>
      <c r="AH48" s="0" t="n">
        <v>0</v>
      </c>
      <c r="AI48" s="0" t="n">
        <v>7.9328563042409E-005</v>
      </c>
      <c r="AJ48" s="0" t="n">
        <v>0</v>
      </c>
      <c r="AK48" s="0" t="n">
        <v>6.34628504339272E-005</v>
      </c>
      <c r="AL48" s="0" t="n">
        <v>0</v>
      </c>
      <c r="AM48" s="0" t="n">
        <v>0</v>
      </c>
      <c r="AN48" s="0" t="n">
        <v>4.75971378254454E-005</v>
      </c>
      <c r="AO48" s="0" t="n">
        <v>0.000555299941296863</v>
      </c>
      <c r="AP48" s="0" t="n">
        <v>0</v>
      </c>
      <c r="AQ48" s="0" t="n">
        <v>0.0193879008075647</v>
      </c>
      <c r="AR48" s="0" t="n">
        <v>0.000253851401735708</v>
      </c>
    </row>
    <row r="49" customFormat="false" ht="13.8" hidden="false" customHeight="false" outlineLevel="0" collapsed="false">
      <c r="A49" s="0" t="s">
        <v>103</v>
      </c>
      <c r="B49" s="0" t="s">
        <v>135</v>
      </c>
      <c r="C49" s="0" t="n">
        <v>0</v>
      </c>
      <c r="D49" s="0" t="n">
        <v>0.000550547106186773</v>
      </c>
      <c r="E49" s="0" t="n">
        <v>0</v>
      </c>
      <c r="F49" s="0" t="n">
        <v>3.44091941366733E-005</v>
      </c>
      <c r="G49" s="0" t="n">
        <v>0</v>
      </c>
      <c r="H49" s="0" t="n">
        <v>0.000103227582410019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0.000378501135503406</v>
      </c>
      <c r="AH49" s="0" t="n">
        <v>3.44091941366733E-005</v>
      </c>
      <c r="AI49" s="0" t="n">
        <v>0.00237423439543045</v>
      </c>
      <c r="AJ49" s="0" t="n">
        <v>0</v>
      </c>
      <c r="AK49" s="0" t="n">
        <v>0</v>
      </c>
      <c r="AL49" s="0" t="n">
        <v>0.000172045970683366</v>
      </c>
      <c r="AM49" s="0" t="n">
        <v>0.000206455164820039</v>
      </c>
      <c r="AN49" s="0" t="n">
        <v>0</v>
      </c>
      <c r="AO49" s="0" t="n">
        <v>0.000550547106186773</v>
      </c>
      <c r="AP49" s="0" t="n">
        <v>0</v>
      </c>
      <c r="AQ49" s="0" t="n">
        <v>0.0581171288968412</v>
      </c>
      <c r="AR49" s="0" t="n">
        <v>6.88183882733466E-005</v>
      </c>
    </row>
    <row r="50" customFormat="false" ht="13.8" hidden="false" customHeight="false" outlineLevel="0" collapsed="false">
      <c r="A50" s="0" t="s">
        <v>104</v>
      </c>
      <c r="B50" s="0" t="s">
        <v>135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0.000170018872094802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0.000153016984885322</v>
      </c>
      <c r="AH50" s="0" t="n">
        <v>0</v>
      </c>
      <c r="AI50" s="0" t="n">
        <v>0.000663073601169729</v>
      </c>
      <c r="AJ50" s="0" t="n">
        <v>0</v>
      </c>
      <c r="AK50" s="0" t="n">
        <v>1.70018872094802E-005</v>
      </c>
      <c r="AL50" s="0" t="n">
        <v>0</v>
      </c>
      <c r="AM50" s="0" t="n">
        <v>0</v>
      </c>
      <c r="AN50" s="0" t="n">
        <v>0</v>
      </c>
      <c r="AO50" s="0" t="n">
        <v>0.00113912644303517</v>
      </c>
      <c r="AP50" s="0" t="n">
        <v>0</v>
      </c>
      <c r="AQ50" s="0" t="n">
        <v>0.0150636720675995</v>
      </c>
      <c r="AR50" s="0" t="n">
        <v>0.000119013210466361</v>
      </c>
    </row>
    <row r="51" customFormat="false" ht="13.8" hidden="false" customHeight="false" outlineLevel="0" collapsed="false">
      <c r="A51" s="0" t="s">
        <v>105</v>
      </c>
      <c r="B51" s="0" t="s">
        <v>194</v>
      </c>
      <c r="C51" s="0" t="n">
        <v>0</v>
      </c>
      <c r="D51" s="0" t="n">
        <v>0</v>
      </c>
      <c r="E51" s="0" t="n">
        <v>0</v>
      </c>
      <c r="F51" s="0" t="n">
        <v>0.000163737583233271</v>
      </c>
      <c r="G51" s="0" t="n">
        <v>0</v>
      </c>
      <c r="H51" s="0" t="n">
        <v>0</v>
      </c>
      <c r="I51" s="0" t="n">
        <v>0.000764108721755267</v>
      </c>
      <c r="J51" s="0" t="n">
        <v>0</v>
      </c>
      <c r="K51" s="0" t="n">
        <v>2.72895972055452E-005</v>
      </c>
      <c r="L51" s="0" t="n">
        <v>0</v>
      </c>
      <c r="M51" s="0" t="n">
        <v>2.72895972055452E-005</v>
      </c>
      <c r="N51" s="0" t="n">
        <v>2.72895972055452E-005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2.72895972055452E-005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2.72895972055452E-005</v>
      </c>
      <c r="AG51" s="0" t="n">
        <v>2.72895972055452E-005</v>
      </c>
      <c r="AH51" s="0" t="n">
        <v>0</v>
      </c>
      <c r="AI51" s="0" t="n">
        <v>5.45791944110904E-005</v>
      </c>
      <c r="AJ51" s="0" t="n">
        <v>0</v>
      </c>
      <c r="AK51" s="0" t="n">
        <v>0</v>
      </c>
      <c r="AL51" s="0" t="n">
        <v>0</v>
      </c>
      <c r="AM51" s="0" t="n">
        <v>2.72895972055452E-005</v>
      </c>
      <c r="AN51" s="0" t="n">
        <v>2.72895972055452E-005</v>
      </c>
      <c r="AO51" s="0" t="n">
        <v>0.000873267110577447</v>
      </c>
      <c r="AP51" s="0" t="n">
        <v>0</v>
      </c>
      <c r="AQ51" s="0" t="n">
        <v>0.0122803187424953</v>
      </c>
      <c r="AR51" s="0" t="n">
        <v>8.18687916166357E-005</v>
      </c>
    </row>
    <row r="52" customFormat="false" ht="13.8" hidden="false" customHeight="false" outlineLevel="0" collapsed="false">
      <c r="A52" s="0" t="s">
        <v>106</v>
      </c>
      <c r="B52" s="0" t="s">
        <v>194</v>
      </c>
      <c r="C52" s="0" t="n">
        <v>0</v>
      </c>
      <c r="D52" s="0" t="n">
        <v>0</v>
      </c>
      <c r="E52" s="0" t="n">
        <v>0</v>
      </c>
      <c r="F52" s="0" t="n">
        <v>0.0002143228927467</v>
      </c>
      <c r="G52" s="0" t="n">
        <v>0</v>
      </c>
      <c r="H52" s="0" t="n">
        <v>0</v>
      </c>
      <c r="I52" s="0" t="n">
        <v>0.000336793117173387</v>
      </c>
      <c r="J52" s="0" t="n">
        <v>6.12351122133431E-005</v>
      </c>
      <c r="K52" s="0" t="n">
        <v>9.18526683200147E-005</v>
      </c>
      <c r="L52" s="0" t="n">
        <v>0</v>
      </c>
      <c r="M52" s="0" t="n">
        <v>0</v>
      </c>
      <c r="N52" s="0" t="n">
        <v>6.12351122133431E-005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6.12351122133431E-005</v>
      </c>
      <c r="AH52" s="0" t="n">
        <v>0</v>
      </c>
      <c r="AI52" s="0" t="n">
        <v>0.000183705336640029</v>
      </c>
      <c r="AJ52" s="0" t="n">
        <v>0</v>
      </c>
      <c r="AK52" s="0" t="n">
        <v>3.06175561066715E-005</v>
      </c>
      <c r="AL52" s="0" t="n">
        <v>0</v>
      </c>
      <c r="AM52" s="0" t="n">
        <v>3.06175561066715E-005</v>
      </c>
      <c r="AN52" s="0" t="n">
        <v>0</v>
      </c>
      <c r="AO52" s="0" t="n">
        <v>0.00104099690762683</v>
      </c>
      <c r="AP52" s="0" t="n">
        <v>0</v>
      </c>
      <c r="AQ52" s="0" t="n">
        <v>0.0104712041884816</v>
      </c>
      <c r="AR52" s="0" t="n">
        <v>0.000244940448853372</v>
      </c>
    </row>
    <row r="53" customFormat="false" ht="13.8" hidden="false" customHeight="false" outlineLevel="0" collapsed="false">
      <c r="A53" s="0" t="s">
        <v>107</v>
      </c>
      <c r="B53" s="0" t="s">
        <v>194</v>
      </c>
      <c r="C53" s="0" t="n">
        <v>0</v>
      </c>
      <c r="D53" s="0" t="n">
        <v>0</v>
      </c>
      <c r="E53" s="0" t="n">
        <v>0</v>
      </c>
      <c r="F53" s="0" t="n">
        <v>9.38240330260596E-005</v>
      </c>
      <c r="G53" s="0" t="n">
        <v>0</v>
      </c>
      <c r="H53" s="0" t="n">
        <v>0</v>
      </c>
      <c r="I53" s="0" t="n">
        <v>7.03680247695447E-005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2.34560082565149E-005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4.69120165130298E-005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2.34560082565149E-005</v>
      </c>
      <c r="AO53" s="0" t="n">
        <v>0.000539488189899842</v>
      </c>
      <c r="AP53" s="0" t="n">
        <v>0</v>
      </c>
      <c r="AQ53" s="0" t="n">
        <v>0.0358173246076982</v>
      </c>
      <c r="AR53" s="0" t="n">
        <v>7.03680247695447E-005</v>
      </c>
    </row>
    <row r="54" customFormat="false" ht="13.8" hidden="false" customHeight="false" outlineLevel="0" collapsed="false">
      <c r="A54" s="0" t="s">
        <v>108</v>
      </c>
      <c r="B54" s="0" t="s">
        <v>194</v>
      </c>
      <c r="C54" s="0" t="n">
        <v>0</v>
      </c>
      <c r="D54" s="0" t="n">
        <v>0</v>
      </c>
      <c r="E54" s="0" t="n">
        <v>0</v>
      </c>
      <c r="F54" s="0" t="n">
        <v>0.000153098327400773</v>
      </c>
      <c r="G54" s="0" t="n">
        <v>0</v>
      </c>
      <c r="H54" s="0" t="n">
        <v>0</v>
      </c>
      <c r="I54" s="0" t="n">
        <v>0.000421020400352126</v>
      </c>
      <c r="J54" s="0" t="n">
        <v>0</v>
      </c>
      <c r="K54" s="0" t="n">
        <v>3.82745818501932E-005</v>
      </c>
      <c r="L54" s="0" t="n">
        <v>0</v>
      </c>
      <c r="M54" s="0" t="n">
        <v>3.82745818501932E-005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3.82745818501932E-005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0.000114823745550579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7.65491637003865E-005</v>
      </c>
      <c r="AH54" s="0" t="n">
        <v>0</v>
      </c>
      <c r="AI54" s="0" t="n">
        <v>0.000306196654801546</v>
      </c>
      <c r="AJ54" s="0" t="n">
        <v>0</v>
      </c>
      <c r="AK54" s="0" t="n">
        <v>0</v>
      </c>
      <c r="AL54" s="0" t="n">
        <v>3.82745818501932E-005</v>
      </c>
      <c r="AM54" s="0" t="n">
        <v>0</v>
      </c>
      <c r="AN54" s="0" t="n">
        <v>0</v>
      </c>
      <c r="AO54" s="0" t="n">
        <v>0.000229647491101159</v>
      </c>
      <c r="AP54" s="0" t="n">
        <v>0</v>
      </c>
      <c r="AQ54" s="0" t="n">
        <v>0.0537757874995215</v>
      </c>
      <c r="AR54" s="0" t="n">
        <v>0.000114823745550579</v>
      </c>
    </row>
    <row r="55" customFormat="false" ht="13.8" hidden="false" customHeight="false" outlineLevel="0" collapsed="false">
      <c r="A55" s="0" t="s">
        <v>109</v>
      </c>
      <c r="B55" s="0" t="s">
        <v>194</v>
      </c>
      <c r="C55" s="0" t="n">
        <v>0</v>
      </c>
      <c r="D55" s="0" t="n">
        <v>0</v>
      </c>
      <c r="E55" s="0" t="n">
        <v>0</v>
      </c>
      <c r="F55" s="0" t="n">
        <v>0.000121469784391132</v>
      </c>
      <c r="G55" s="0" t="n">
        <v>0</v>
      </c>
      <c r="H55" s="0" t="n">
        <v>0</v>
      </c>
      <c r="I55" s="0" t="n">
        <v>0.000526369065694908</v>
      </c>
      <c r="J55" s="0" t="n">
        <v>6.07348921955663E-005</v>
      </c>
      <c r="K55" s="0" t="n">
        <v>0.000182204676586699</v>
      </c>
      <c r="L55" s="0" t="n">
        <v>2.02449640651887E-005</v>
      </c>
      <c r="M55" s="0" t="n">
        <v>0</v>
      </c>
      <c r="N55" s="0" t="n">
        <v>4.04899281303775E-005</v>
      </c>
      <c r="O55" s="0" t="n">
        <v>2.02449640651887E-005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6.07348921955663E-005</v>
      </c>
      <c r="AD55" s="0" t="n">
        <v>0</v>
      </c>
      <c r="AE55" s="0" t="n">
        <v>0</v>
      </c>
      <c r="AF55" s="0" t="n">
        <v>0</v>
      </c>
      <c r="AG55" s="0" t="n">
        <v>6.07348921955663E-005</v>
      </c>
      <c r="AH55" s="0" t="n">
        <v>0</v>
      </c>
      <c r="AI55" s="0" t="n">
        <v>0.000141714748456321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2.02449640651887E-005</v>
      </c>
      <c r="AO55" s="0" t="n">
        <v>0.000688328778216418</v>
      </c>
      <c r="AP55" s="0" t="n">
        <v>0</v>
      </c>
      <c r="AQ55" s="0" t="n">
        <v>0.0132604514626986</v>
      </c>
      <c r="AR55" s="0" t="n">
        <v>0.000242939568782265</v>
      </c>
    </row>
    <row r="56" customFormat="false" ht="13.8" hidden="false" customHeight="false" outlineLevel="0" collapsed="false">
      <c r="A56" s="0" t="s">
        <v>110</v>
      </c>
      <c r="B56" s="0" t="s">
        <v>194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5.99664188054689E-005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5.99664188054689E-005</v>
      </c>
      <c r="AJ56" s="0" t="n">
        <v>0</v>
      </c>
      <c r="AK56" s="0" t="n">
        <v>0</v>
      </c>
      <c r="AL56" s="0" t="n">
        <v>5.99664188054689E-005</v>
      </c>
      <c r="AM56" s="0" t="n">
        <v>0</v>
      </c>
      <c r="AN56" s="0" t="n">
        <v>0</v>
      </c>
      <c r="AO56" s="0" t="n">
        <v>0.000779563444471096</v>
      </c>
      <c r="AP56" s="0" t="n">
        <v>0</v>
      </c>
      <c r="AQ56" s="0" t="n">
        <v>0.0101942911969297</v>
      </c>
      <c r="AR56" s="0" t="n">
        <v>5.99664188054689E-005</v>
      </c>
    </row>
    <row r="57" customFormat="false" ht="13.8" hidden="false" customHeight="false" outlineLevel="0" collapsed="false">
      <c r="A57" s="0" t="s">
        <v>111</v>
      </c>
      <c r="B57" s="0" t="s">
        <v>194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0.000280932696552554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4.01332423646506E-005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8.02664847293012E-005</v>
      </c>
      <c r="AH57" s="0" t="n">
        <v>0</v>
      </c>
      <c r="AI57" s="0" t="n">
        <v>8.02664847293012E-005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0.000160532969458602</v>
      </c>
      <c r="AP57" s="0" t="n">
        <v>0</v>
      </c>
      <c r="AQ57" s="0" t="n">
        <v>0.561544327166191</v>
      </c>
      <c r="AR57" s="0" t="n">
        <v>0</v>
      </c>
    </row>
    <row r="58" customFormat="false" ht="13.8" hidden="false" customHeight="false" outlineLevel="0" collapsed="false">
      <c r="A58" s="0" t="s">
        <v>112</v>
      </c>
      <c r="B58" s="0" t="s">
        <v>194</v>
      </c>
      <c r="C58" s="0" t="n">
        <v>0</v>
      </c>
      <c r="D58" s="0" t="n">
        <v>0</v>
      </c>
      <c r="E58" s="0" t="n">
        <v>0</v>
      </c>
      <c r="F58" s="0" t="n">
        <v>0.000104843782763682</v>
      </c>
      <c r="G58" s="0" t="n">
        <v>0</v>
      </c>
      <c r="H58" s="0" t="n">
        <v>0.000104843782763682</v>
      </c>
      <c r="I58" s="0" t="n">
        <v>5.2421891381841E-005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0.000576640805200251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0.000576640805200251</v>
      </c>
      <c r="AH58" s="0" t="n">
        <v>0</v>
      </c>
      <c r="AI58" s="0" t="n">
        <v>0.00110085971901866</v>
      </c>
      <c r="AJ58" s="0" t="n">
        <v>0</v>
      </c>
      <c r="AK58" s="0" t="n">
        <v>0</v>
      </c>
      <c r="AL58" s="0" t="n">
        <v>5.2421891381841E-005</v>
      </c>
      <c r="AM58" s="0" t="n">
        <v>5.2421891381841E-005</v>
      </c>
      <c r="AN58" s="0" t="n">
        <v>0</v>
      </c>
      <c r="AO58" s="0" t="n">
        <v>0.000314531348291046</v>
      </c>
      <c r="AP58" s="0" t="n">
        <v>0</v>
      </c>
      <c r="AQ58" s="0" t="n">
        <v>0.285699308031033</v>
      </c>
      <c r="AR58" s="0" t="n">
        <v>5.2421891381841E-005</v>
      </c>
    </row>
    <row r="59" customFormat="false" ht="13.8" hidden="false" customHeight="false" outlineLevel="0" collapsed="false">
      <c r="A59" s="0" t="s">
        <v>113</v>
      </c>
      <c r="B59" s="0" t="s">
        <v>194</v>
      </c>
      <c r="C59" s="0" t="n">
        <v>0</v>
      </c>
      <c r="D59" s="0" t="n">
        <v>0</v>
      </c>
      <c r="E59" s="0" t="n">
        <v>0</v>
      </c>
      <c r="F59" s="0" t="n">
        <v>5.24548887956357E-005</v>
      </c>
      <c r="G59" s="0" t="n">
        <v>0</v>
      </c>
      <c r="H59" s="0" t="n">
        <v>0</v>
      </c>
      <c r="I59" s="0" t="n">
        <v>5.24548887956357E-005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0.000157364666386907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0.000209819555182543</v>
      </c>
      <c r="AP59" s="0" t="n">
        <v>5.24548887956357E-005</v>
      </c>
      <c r="AQ59" s="0" t="n">
        <v>0.490033571128829</v>
      </c>
      <c r="AR59" s="0" t="n">
        <v>0</v>
      </c>
    </row>
    <row r="60" customFormat="false" ht="13.8" hidden="false" customHeight="false" outlineLevel="0" collapsed="false">
      <c r="A60" s="0" t="s">
        <v>114</v>
      </c>
      <c r="B60" s="0" t="s">
        <v>194</v>
      </c>
      <c r="C60" s="0" t="n">
        <v>0</v>
      </c>
      <c r="D60" s="0" t="n">
        <v>0</v>
      </c>
      <c r="E60" s="0" t="n">
        <v>0</v>
      </c>
      <c r="F60" s="0" t="n">
        <v>2.81507755538665E-005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2.81507755538665E-005</v>
      </c>
      <c r="N60" s="0" t="n">
        <v>2.81507755538665E-005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2.81507755538665E-005</v>
      </c>
      <c r="AH60" s="0" t="n">
        <v>0</v>
      </c>
      <c r="AI60" s="0" t="n">
        <v>0.000281507755538665</v>
      </c>
      <c r="AJ60" s="0" t="n">
        <v>0</v>
      </c>
      <c r="AK60" s="0" t="n">
        <v>0</v>
      </c>
      <c r="AL60" s="0" t="n">
        <v>2.81507755538665E-005</v>
      </c>
      <c r="AM60" s="0" t="n">
        <v>0</v>
      </c>
      <c r="AN60" s="0" t="n">
        <v>0</v>
      </c>
      <c r="AO60" s="0" t="n">
        <v>0.000394110857754131</v>
      </c>
      <c r="AP60" s="0" t="n">
        <v>0</v>
      </c>
      <c r="AQ60" s="0" t="n">
        <v>0.288658052529347</v>
      </c>
      <c r="AR60" s="0" t="n">
        <v>8.44523266615995E-005</v>
      </c>
    </row>
    <row r="61" customFormat="false" ht="13.8" hidden="false" customHeight="false" outlineLevel="0" collapsed="false">
      <c r="A61" s="0" t="s">
        <v>115</v>
      </c>
      <c r="B61" s="0" t="s">
        <v>194</v>
      </c>
      <c r="C61" s="0" t="n">
        <v>0</v>
      </c>
      <c r="D61" s="0" t="n">
        <v>0</v>
      </c>
      <c r="E61" s="0" t="n">
        <v>0</v>
      </c>
      <c r="F61" s="0" t="n">
        <v>5.26482046962198E-005</v>
      </c>
      <c r="G61" s="0" t="n">
        <v>0</v>
      </c>
      <c r="H61" s="0" t="n">
        <v>0</v>
      </c>
      <c r="I61" s="0" t="n">
        <v>0.000210592818784879</v>
      </c>
      <c r="J61" s="0" t="n">
        <v>0</v>
      </c>
      <c r="K61" s="0" t="n">
        <v>0</v>
      </c>
      <c r="L61" s="0" t="n">
        <v>5.26482046962198E-005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5.26482046962198E-005</v>
      </c>
      <c r="AD61" s="0" t="n">
        <v>0</v>
      </c>
      <c r="AE61" s="0" t="n">
        <v>0</v>
      </c>
      <c r="AF61" s="0" t="n">
        <v>5.26482046962198E-005</v>
      </c>
      <c r="AG61" s="0" t="n">
        <v>5.26482046962198E-005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0.000526482046962198</v>
      </c>
      <c r="AP61" s="0" t="n">
        <v>0</v>
      </c>
      <c r="AQ61" s="0" t="n">
        <v>0.201695272191218</v>
      </c>
      <c r="AR61" s="0" t="n">
        <v>0.000157944614088659</v>
      </c>
    </row>
    <row r="62" customFormat="false" ht="13.8" hidden="false" customHeight="false" outlineLevel="0" collapsed="false">
      <c r="A62" s="0" t="s">
        <v>116</v>
      </c>
      <c r="B62" s="0" t="s">
        <v>194</v>
      </c>
      <c r="C62" s="0" t="n">
        <v>0</v>
      </c>
      <c r="D62" s="0" t="n">
        <v>2.7040181710021E-005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2.7040181710021E-005</v>
      </c>
      <c r="L62" s="0" t="n">
        <v>2.7040181710021E-005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2.7040181710021E-005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2.7040181710021E-005</v>
      </c>
      <c r="AH62" s="0" t="n">
        <v>0</v>
      </c>
      <c r="AI62" s="0" t="n">
        <v>2.7040181710021E-005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0.000621924179330485</v>
      </c>
      <c r="AP62" s="0" t="n">
        <v>0</v>
      </c>
      <c r="AQ62" s="0" t="n">
        <v>0.176410145476177</v>
      </c>
      <c r="AR62" s="0" t="n">
        <v>5.40803634200421E-005</v>
      </c>
    </row>
    <row r="63" customFormat="false" ht="13.8" hidden="false" customHeight="false" outlineLevel="0" collapsed="false">
      <c r="A63" s="0" t="s">
        <v>117</v>
      </c>
      <c r="B63" s="0" t="s">
        <v>195</v>
      </c>
      <c r="C63" s="0" t="n">
        <v>0</v>
      </c>
      <c r="D63" s="0" t="n">
        <v>0</v>
      </c>
      <c r="E63" s="0" t="n">
        <v>0</v>
      </c>
      <c r="F63" s="0" t="n">
        <v>0.000232180171813327</v>
      </c>
      <c r="G63" s="0" t="n">
        <v>0</v>
      </c>
      <c r="H63" s="0" t="n">
        <v>0</v>
      </c>
      <c r="I63" s="0" t="n">
        <v>0.000799731702912571</v>
      </c>
      <c r="J63" s="0" t="n">
        <v>0</v>
      </c>
      <c r="K63" s="0" t="n">
        <v>7.73933906044423E-005</v>
      </c>
      <c r="L63" s="0" t="n">
        <v>0</v>
      </c>
      <c r="M63" s="0" t="n">
        <v>0</v>
      </c>
      <c r="N63" s="0" t="n">
        <v>5.15955937362949E-005</v>
      </c>
      <c r="O63" s="0" t="n">
        <v>2.57977968681474E-005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5.15955937362949E-005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5.15955937362949E-005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5.15955937362949E-005</v>
      </c>
      <c r="AH63" s="0" t="n">
        <v>0</v>
      </c>
      <c r="AI63" s="0" t="n">
        <v>5.15955937362949E-005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5.15955937362949E-005</v>
      </c>
      <c r="AO63" s="0" t="n">
        <v>0.000438562546758506</v>
      </c>
      <c r="AP63" s="0" t="n">
        <v>0</v>
      </c>
      <c r="AQ63" s="0" t="n">
        <v>0.037974356989913</v>
      </c>
      <c r="AR63" s="0" t="n">
        <v>0.000180584578077032</v>
      </c>
    </row>
    <row r="64" customFormat="false" ht="13.8" hidden="false" customHeight="false" outlineLevel="0" collapsed="false">
      <c r="A64" s="0" t="s">
        <v>118</v>
      </c>
      <c r="B64" s="0" t="s">
        <v>195</v>
      </c>
      <c r="C64" s="0" t="n">
        <v>0</v>
      </c>
      <c r="D64" s="0" t="n">
        <v>0</v>
      </c>
      <c r="E64" s="0" t="n">
        <v>0</v>
      </c>
      <c r="F64" s="0" t="n">
        <v>0.000452693526482571</v>
      </c>
      <c r="G64" s="0" t="n">
        <v>0</v>
      </c>
      <c r="H64" s="0" t="n">
        <v>0.000226346763241285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0.000226346763241285</v>
      </c>
      <c r="N64" s="0" t="n">
        <v>0</v>
      </c>
      <c r="O64" s="0" t="n">
        <v>0</v>
      </c>
      <c r="P64" s="0" t="n">
        <v>0.000226346763241285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0.000113173381620642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0.00192394748755092</v>
      </c>
      <c r="AH64" s="0" t="n">
        <v>0.000113173381620642</v>
      </c>
      <c r="AI64" s="0" t="n">
        <v>0.00577184246265278</v>
      </c>
      <c r="AJ64" s="0" t="n">
        <v>0</v>
      </c>
      <c r="AK64" s="0" t="n">
        <v>0</v>
      </c>
      <c r="AL64" s="0" t="n">
        <v>0</v>
      </c>
      <c r="AM64" s="0" t="n">
        <v>0.000565866908103214</v>
      </c>
      <c r="AN64" s="0" t="n">
        <v>0.000113173381620642</v>
      </c>
      <c r="AO64" s="0" t="n">
        <v>0.000226346763241285</v>
      </c>
      <c r="AP64" s="0" t="n">
        <v>0</v>
      </c>
      <c r="AQ64" s="0" t="n">
        <v>0.00328202806699864</v>
      </c>
      <c r="AR64" s="0" t="n">
        <v>0</v>
      </c>
    </row>
    <row r="65" customFormat="false" ht="13.8" hidden="false" customHeight="false" outlineLevel="0" collapsed="false">
      <c r="A65" s="0" t="s">
        <v>119</v>
      </c>
      <c r="B65" s="0" t="s">
        <v>195</v>
      </c>
      <c r="C65" s="0" t="n">
        <v>0</v>
      </c>
      <c r="D65" s="0" t="n">
        <v>0</v>
      </c>
      <c r="E65" s="0" t="n">
        <v>0</v>
      </c>
      <c r="F65" s="0" t="n">
        <v>6.6124446207763E-005</v>
      </c>
      <c r="G65" s="0" t="n">
        <v>0</v>
      </c>
      <c r="H65" s="0" t="n">
        <v>3.30622231038815E-005</v>
      </c>
      <c r="I65" s="0" t="n">
        <v>0.000793493354493156</v>
      </c>
      <c r="J65" s="0" t="n">
        <v>0</v>
      </c>
      <c r="K65" s="0" t="n">
        <v>6.6124446207763E-005</v>
      </c>
      <c r="L65" s="0" t="n">
        <v>3.30622231038815E-005</v>
      </c>
      <c r="M65" s="0" t="n">
        <v>3.30622231038815E-005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0.000396746677246578</v>
      </c>
      <c r="AH65" s="0" t="n">
        <v>0</v>
      </c>
      <c r="AI65" s="0" t="n">
        <v>0.00102492891622032</v>
      </c>
      <c r="AJ65" s="0" t="n">
        <v>0</v>
      </c>
      <c r="AK65" s="0" t="n">
        <v>3.30622231038815E-005</v>
      </c>
      <c r="AL65" s="0" t="n">
        <v>3.30622231038815E-005</v>
      </c>
      <c r="AM65" s="0" t="n">
        <v>3.30622231038815E-005</v>
      </c>
      <c r="AN65" s="0" t="n">
        <v>0</v>
      </c>
      <c r="AO65" s="0" t="n">
        <v>0.00109105336242808</v>
      </c>
      <c r="AP65" s="0" t="n">
        <v>0</v>
      </c>
      <c r="AQ65" s="0" t="n">
        <v>0.0269126496065595</v>
      </c>
      <c r="AR65" s="0" t="n">
        <v>9.91866693116445E-005</v>
      </c>
    </row>
    <row r="66" customFormat="false" ht="13.8" hidden="false" customHeight="false" outlineLevel="0" collapsed="false">
      <c r="A66" s="0" t="s">
        <v>120</v>
      </c>
      <c r="B66" s="0" t="s">
        <v>195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0.00163309744148067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0.000272182906913445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0.00108873162765378</v>
      </c>
      <c r="AH66" s="0" t="n">
        <v>0</v>
      </c>
      <c r="AI66" s="0" t="n">
        <v>0.00816548720740337</v>
      </c>
      <c r="AJ66" s="0" t="n">
        <v>0</v>
      </c>
      <c r="AK66" s="0" t="n">
        <v>0</v>
      </c>
      <c r="AL66" s="0" t="n">
        <v>0</v>
      </c>
      <c r="AM66" s="0" t="n">
        <v>0.00108873162765378</v>
      </c>
      <c r="AN66" s="0" t="n">
        <v>0</v>
      </c>
      <c r="AO66" s="0" t="n">
        <v>0</v>
      </c>
      <c r="AP66" s="0" t="n">
        <v>0</v>
      </c>
      <c r="AQ66" s="0" t="n">
        <v>0.0220468154599891</v>
      </c>
      <c r="AR66" s="0" t="n">
        <v>0</v>
      </c>
    </row>
    <row r="67" customFormat="false" ht="13.8" hidden="false" customHeight="false" outlineLevel="0" collapsed="false">
      <c r="A67" s="0" t="s">
        <v>121</v>
      </c>
      <c r="B67" s="0" t="s">
        <v>195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5.23176729099089E-005</v>
      </c>
      <c r="H67" s="0" t="n">
        <v>0</v>
      </c>
      <c r="I67" s="0" t="n">
        <v>0.000104635345819817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5.23176729099089E-005</v>
      </c>
      <c r="AE67" s="0" t="n">
        <v>0</v>
      </c>
      <c r="AF67" s="0" t="n">
        <v>0</v>
      </c>
      <c r="AG67" s="0" t="n">
        <v>0.000104635345819817</v>
      </c>
      <c r="AH67" s="0" t="n">
        <v>0</v>
      </c>
      <c r="AI67" s="0" t="n">
        <v>0.000209270691639635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0.00125562414983781</v>
      </c>
      <c r="AP67" s="0" t="n">
        <v>0</v>
      </c>
      <c r="AQ67" s="0" t="n">
        <v>0.0099403578528827</v>
      </c>
      <c r="AR67" s="0" t="n">
        <v>0.00047085905618918</v>
      </c>
    </row>
    <row r="68" customFormat="false" ht="13.8" hidden="false" customHeight="false" outlineLevel="0" collapsed="false">
      <c r="A68" s="0" t="s">
        <v>122</v>
      </c>
      <c r="B68" s="0" t="s">
        <v>195</v>
      </c>
      <c r="C68" s="0" t="n">
        <v>0</v>
      </c>
      <c r="D68" s="0" t="n">
        <v>0</v>
      </c>
      <c r="E68" s="0" t="n">
        <v>0</v>
      </c>
      <c r="F68" s="0" t="n">
        <v>3.25277298897309E-005</v>
      </c>
      <c r="G68" s="0" t="n">
        <v>0</v>
      </c>
      <c r="H68" s="0" t="n">
        <v>0</v>
      </c>
      <c r="I68" s="0" t="n">
        <v>0.000130110919558923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0.000325277298897309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0.000975831896691929</v>
      </c>
      <c r="AP68" s="0" t="n">
        <v>3.25277298897309E-005</v>
      </c>
      <c r="AQ68" s="0" t="n">
        <v>0.0916956705591516</v>
      </c>
      <c r="AR68" s="0" t="n">
        <v>0.000292749569007578</v>
      </c>
    </row>
    <row r="69" customFormat="false" ht="13.8" hidden="false" customHeight="false" outlineLevel="0" collapsed="false">
      <c r="A69" s="0" t="s">
        <v>123</v>
      </c>
      <c r="B69" s="0" t="s">
        <v>195</v>
      </c>
      <c r="C69" s="0" t="n">
        <v>0</v>
      </c>
      <c r="D69" s="0" t="n">
        <v>0</v>
      </c>
      <c r="E69" s="0" t="n">
        <v>0</v>
      </c>
      <c r="F69" s="0" t="n">
        <v>8.23825019565844E-005</v>
      </c>
      <c r="G69" s="0" t="n">
        <v>0</v>
      </c>
      <c r="H69" s="0" t="n">
        <v>0</v>
      </c>
      <c r="I69" s="0" t="n">
        <v>0.000329530007826337</v>
      </c>
      <c r="J69" s="0" t="n">
        <v>0</v>
      </c>
      <c r="K69" s="0" t="n">
        <v>6.17868764674383E-005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2.05956254891461E-005</v>
      </c>
      <c r="AH69" s="0" t="n">
        <v>0</v>
      </c>
      <c r="AI69" s="0" t="n">
        <v>8.23825019565844E-005</v>
      </c>
      <c r="AJ69" s="0" t="n">
        <v>0</v>
      </c>
      <c r="AK69" s="0" t="n">
        <v>2.05956254891461E-005</v>
      </c>
      <c r="AL69" s="0" t="n">
        <v>0</v>
      </c>
      <c r="AM69" s="0" t="n">
        <v>0</v>
      </c>
      <c r="AN69" s="0" t="n">
        <v>0</v>
      </c>
      <c r="AO69" s="0" t="n">
        <v>0.00164765003913168</v>
      </c>
      <c r="AP69" s="0" t="n">
        <v>0</v>
      </c>
      <c r="AQ69" s="0" t="n">
        <v>0.0206368167401243</v>
      </c>
      <c r="AR69" s="0" t="n">
        <v>8.23825019565844E-005</v>
      </c>
    </row>
    <row r="70" customFormat="false" ht="13.8" hidden="false" customHeight="false" outlineLevel="0" collapsed="false">
      <c r="A70" s="0" t="s">
        <v>124</v>
      </c>
      <c r="B70" s="0" t="s">
        <v>195</v>
      </c>
      <c r="C70" s="0" t="n">
        <v>0</v>
      </c>
      <c r="D70" s="0" t="n">
        <v>0</v>
      </c>
      <c r="E70" s="0" t="n">
        <v>0</v>
      </c>
      <c r="F70" s="0" t="n">
        <v>0.000227328367082852</v>
      </c>
      <c r="G70" s="0" t="n">
        <v>0</v>
      </c>
      <c r="H70" s="0" t="n">
        <v>0</v>
      </c>
      <c r="I70" s="0" t="n">
        <v>0.000577064316441087</v>
      </c>
      <c r="J70" s="0" t="n">
        <v>0</v>
      </c>
      <c r="K70" s="0" t="n">
        <v>0.000122407582275382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1.74867974679117E-005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1.74867974679117E-005</v>
      </c>
      <c r="AH70" s="0" t="n">
        <v>0</v>
      </c>
      <c r="AI70" s="0" t="n">
        <v>0.00010492078480747</v>
      </c>
      <c r="AJ70" s="0" t="n">
        <v>0</v>
      </c>
      <c r="AK70" s="0" t="n">
        <v>1.74867974679117E-005</v>
      </c>
      <c r="AL70" s="0" t="n">
        <v>0</v>
      </c>
      <c r="AM70" s="0" t="n">
        <v>0</v>
      </c>
      <c r="AN70" s="0" t="n">
        <v>0</v>
      </c>
      <c r="AO70" s="0" t="n">
        <v>0.0013464834050292</v>
      </c>
      <c r="AP70" s="0" t="n">
        <v>1.74867974679117E-005</v>
      </c>
      <c r="AQ70" s="0" t="n">
        <v>0.0347112929738047</v>
      </c>
      <c r="AR70" s="0" t="n">
        <v>0.000227328367082852</v>
      </c>
    </row>
    <row r="71" customFormat="false" ht="13.8" hidden="false" customHeight="false" outlineLevel="0" collapsed="false">
      <c r="A71" s="0" t="s">
        <v>125</v>
      </c>
      <c r="B71" s="0" t="s">
        <v>195</v>
      </c>
      <c r="C71" s="0" t="n">
        <v>0</v>
      </c>
      <c r="D71" s="0" t="n">
        <v>0</v>
      </c>
      <c r="E71" s="0" t="n">
        <v>0</v>
      </c>
      <c r="F71" s="0" t="n">
        <v>0.000228284442415249</v>
      </c>
      <c r="G71" s="0" t="n">
        <v>0</v>
      </c>
      <c r="H71" s="0" t="n">
        <v>0</v>
      </c>
      <c r="I71" s="0" t="n">
        <v>0.000684853327245748</v>
      </c>
      <c r="J71" s="0" t="n">
        <v>3.80474070692082E-005</v>
      </c>
      <c r="K71" s="0" t="n">
        <v>7.60948141384164E-005</v>
      </c>
      <c r="L71" s="0" t="n">
        <v>3.80474070692082E-005</v>
      </c>
      <c r="M71" s="0" t="n">
        <v>0</v>
      </c>
      <c r="N71" s="0" t="n">
        <v>0.000114142221207624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3.80474070692082E-005</v>
      </c>
      <c r="AH71" s="0" t="n">
        <v>0</v>
      </c>
      <c r="AI71" s="0" t="n">
        <v>0.000152189628276832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7.60948141384164E-005</v>
      </c>
      <c r="AO71" s="0" t="n">
        <v>0.00201651257466803</v>
      </c>
      <c r="AP71" s="0" t="n">
        <v>3.80474070692082E-005</v>
      </c>
      <c r="AQ71" s="0" t="n">
        <v>0.0645664497964463</v>
      </c>
      <c r="AR71" s="0" t="n">
        <v>0.00159799109690674</v>
      </c>
    </row>
    <row r="72" customFormat="false" ht="13.8" hidden="false" customHeight="false" outlineLevel="0" collapsed="false">
      <c r="A72" s="0" t="s">
        <v>126</v>
      </c>
      <c r="B72" s="0" t="s">
        <v>195</v>
      </c>
      <c r="C72" s="0" t="n">
        <v>0</v>
      </c>
      <c r="D72" s="0" t="n">
        <v>0.000226162475122127</v>
      </c>
      <c r="E72" s="0" t="n">
        <v>0</v>
      </c>
      <c r="F72" s="0" t="n">
        <v>0.00024877872263434</v>
      </c>
      <c r="G72" s="0" t="n">
        <v>0</v>
      </c>
      <c r="H72" s="0" t="n">
        <v>0</v>
      </c>
      <c r="I72" s="0" t="n">
        <v>0.000474941197756468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4.52324950244255E-005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2.26162475122127E-005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0.000113081237561063</v>
      </c>
      <c r="AH72" s="0" t="n">
        <v>0</v>
      </c>
      <c r="AI72" s="0" t="n">
        <v>0.000271394970146553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2.26162475122127E-005</v>
      </c>
      <c r="AO72" s="0" t="n">
        <v>0.000972498643025149</v>
      </c>
      <c r="AP72" s="0" t="n">
        <v>0</v>
      </c>
      <c r="AQ72" s="0" t="n">
        <v>0.0112855075085941</v>
      </c>
      <c r="AR72" s="0" t="n">
        <v>6.78487425366383E-005</v>
      </c>
    </row>
    <row r="73" customFormat="false" ht="13.8" hidden="false" customHeight="false" outlineLevel="0" collapsed="false">
      <c r="A73" s="0" t="s">
        <v>127</v>
      </c>
      <c r="B73" s="0" t="s">
        <v>195</v>
      </c>
      <c r="C73" s="0" t="n">
        <v>0</v>
      </c>
      <c r="D73" s="0" t="n">
        <v>0</v>
      </c>
      <c r="E73" s="0" t="n">
        <v>0</v>
      </c>
      <c r="F73" s="0" t="n">
        <v>3.70027752081406E-005</v>
      </c>
      <c r="G73" s="0" t="n">
        <v>0</v>
      </c>
      <c r="H73" s="0" t="n">
        <v>0</v>
      </c>
      <c r="I73" s="0" t="n">
        <v>0.000333024976873265</v>
      </c>
      <c r="J73" s="0" t="n">
        <v>0</v>
      </c>
      <c r="K73" s="0" t="n">
        <v>3.70027752081406E-005</v>
      </c>
      <c r="L73" s="0" t="n">
        <v>0</v>
      </c>
      <c r="M73" s="0" t="n">
        <v>3.70027752081406E-005</v>
      </c>
      <c r="N73" s="0" t="n">
        <v>0</v>
      </c>
      <c r="O73" s="0" t="n">
        <v>0</v>
      </c>
      <c r="P73" s="0" t="n">
        <v>0</v>
      </c>
      <c r="Q73" s="0" t="n">
        <v>3.70027752081406E-005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3.70027752081406E-005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3.70027752081406E-005</v>
      </c>
      <c r="AH73" s="0" t="n">
        <v>0</v>
      </c>
      <c r="AI73" s="0" t="n">
        <v>3.70027752081406E-005</v>
      </c>
      <c r="AJ73" s="0" t="n">
        <v>0</v>
      </c>
      <c r="AK73" s="0" t="n">
        <v>7.40055504162812E-005</v>
      </c>
      <c r="AL73" s="0" t="n">
        <v>0</v>
      </c>
      <c r="AM73" s="0" t="n">
        <v>0</v>
      </c>
      <c r="AN73" s="0" t="n">
        <v>0</v>
      </c>
      <c r="AO73" s="0" t="n">
        <v>0.00103607770582793</v>
      </c>
      <c r="AP73" s="0" t="n">
        <v>0</v>
      </c>
      <c r="AQ73" s="0" t="n">
        <v>0.0148011100832562</v>
      </c>
      <c r="AR73" s="0" t="n">
        <v>0.000111008325624421</v>
      </c>
    </row>
    <row r="74" customFormat="false" ht="13.8" hidden="false" customHeight="false" outlineLevel="0" collapsed="false">
      <c r="A74" s="0" t="s">
        <v>128</v>
      </c>
      <c r="B74" s="0" t="s">
        <v>195</v>
      </c>
      <c r="C74" s="0" t="n">
        <v>0</v>
      </c>
      <c r="D74" s="0" t="n">
        <v>0</v>
      </c>
      <c r="E74" s="0" t="n">
        <v>0</v>
      </c>
      <c r="F74" s="0" t="n">
        <v>0.000175289958806859</v>
      </c>
      <c r="G74" s="0" t="n">
        <v>0</v>
      </c>
      <c r="H74" s="0" t="n">
        <v>0</v>
      </c>
      <c r="I74" s="0" t="n">
        <v>0.000613514855824008</v>
      </c>
      <c r="J74" s="0" t="n">
        <v>0</v>
      </c>
      <c r="K74" s="0" t="n">
        <v>0.000146074965672383</v>
      </c>
      <c r="L74" s="0" t="n">
        <v>0</v>
      </c>
      <c r="M74" s="0" t="n">
        <v>0</v>
      </c>
      <c r="N74" s="0" t="n">
        <v>4.38224897017149E-005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2.92149931344766E-005</v>
      </c>
      <c r="AH74" s="0" t="n">
        <v>0</v>
      </c>
      <c r="AI74" s="0" t="n">
        <v>5.84299862689532E-005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4.38224897017149E-005</v>
      </c>
      <c r="AO74" s="0" t="n">
        <v>0.000116859972537906</v>
      </c>
      <c r="AP74" s="0" t="n">
        <v>0</v>
      </c>
      <c r="AQ74" s="0" t="n">
        <v>0.226985889158316</v>
      </c>
      <c r="AR7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2021-02-03T19:05:46Z</dcterms:created>
  <dc:creator>pablo ochoa</dc:creator>
  <dc:description/>
  <dc:language>en-US</dc:language>
  <cp:lastModifiedBy/>
  <dcterms:modified xsi:type="dcterms:W3CDTF">2021-08-18T03:08:07Z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