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esktop/"/>
    </mc:Choice>
  </mc:AlternateContent>
  <xr:revisionPtr revIDLastSave="0" documentId="13_ncr:1_{506BB72D-F055-544A-9551-9757872C7750}" xr6:coauthVersionLast="47" xr6:coauthVersionMax="47" xr10:uidLastSave="{00000000-0000-0000-0000-000000000000}"/>
  <bookViews>
    <workbookView xWindow="0" yWindow="500" windowWidth="19200" windowHeight="21100" activeTab="1" xr2:uid="{45CC164A-44AE-6545-9F88-297B7EAB9191}"/>
  </bookViews>
  <sheets>
    <sheet name="01_sampleid" sheetId="1" r:id="rId1"/>
    <sheet name="02_organ_avg" sheetId="2" r:id="rId2"/>
    <sheet name="03_genetics_avg" sheetId="3" r:id="rId3"/>
    <sheet name="04_organ_genetics_av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<sst xmlns="http://schemas.openxmlformats.org/spreadsheetml/2006/main" count="131" uniqueCount="63">
  <si>
    <t>SampleID</t>
  </si>
  <si>
    <t>Seqs/Sample</t>
  </si>
  <si>
    <t>PD_whole_tree Ave.</t>
  </si>
  <si>
    <t>PD_whole_tree Err.</t>
  </si>
  <si>
    <t>chao1 Ave.</t>
  </si>
  <si>
    <t>chao1 Err.</t>
  </si>
  <si>
    <t>goods_coverage Ave.</t>
  </si>
  <si>
    <t>goods_coverage Err.</t>
  </si>
  <si>
    <t>observed_otus Ave.</t>
  </si>
  <si>
    <t>observed_otus Err.</t>
  </si>
  <si>
    <t>shannon Ave.</t>
  </si>
  <si>
    <t>shannon Err.</t>
  </si>
  <si>
    <t>simpson Ave.</t>
  </si>
  <si>
    <t>simpson Err.</t>
  </si>
  <si>
    <t>HA1</t>
  </si>
  <si>
    <t>HA2</t>
  </si>
  <si>
    <t>HA5</t>
  </si>
  <si>
    <t>HA7</t>
  </si>
  <si>
    <t>HA8</t>
  </si>
  <si>
    <t>HL1</t>
  </si>
  <si>
    <t>HL2</t>
  </si>
  <si>
    <t>HL4</t>
  </si>
  <si>
    <t>HL5</t>
  </si>
  <si>
    <t>HL7</t>
  </si>
  <si>
    <t>IA2</t>
  </si>
  <si>
    <t>IA3</t>
  </si>
  <si>
    <t>IA4</t>
  </si>
  <si>
    <t>IA5</t>
  </si>
  <si>
    <t>IA7</t>
  </si>
  <si>
    <t>IA8</t>
  </si>
  <si>
    <t>IA9</t>
  </si>
  <si>
    <t>IL1</t>
  </si>
  <si>
    <t>IL2</t>
  </si>
  <si>
    <t>IL3</t>
  </si>
  <si>
    <t>IL4</t>
  </si>
  <si>
    <t>IL6</t>
  </si>
  <si>
    <t>IL8</t>
  </si>
  <si>
    <t>Organ</t>
  </si>
  <si>
    <t>Hepatopancreas</t>
  </si>
  <si>
    <t>Intestino</t>
  </si>
  <si>
    <t>Genetics</t>
  </si>
  <si>
    <t>Organ/Genetics</t>
  </si>
  <si>
    <t>Hepatopancreas gen 1</t>
  </si>
  <si>
    <t>Hepatopancreas gen 2</t>
  </si>
  <si>
    <t>Gut gen 1</t>
  </si>
  <si>
    <t>Gut gen 2</t>
  </si>
  <si>
    <t>Gen 1</t>
  </si>
  <si>
    <t>Gen 2</t>
  </si>
  <si>
    <t>Gut</t>
  </si>
  <si>
    <t>#Info:  22_adiv_2015_otu_table_draft2019_s_0.01.biom_genetics_e4832/</t>
  </si>
  <si>
    <t>genetics_PD_whole_tree Ave.</t>
  </si>
  <si>
    <t>genetics_PD_whole_tree Err.</t>
  </si>
  <si>
    <t>genetics_chao1 Ave.</t>
  </si>
  <si>
    <t>genetics_chao1 Err.</t>
  </si>
  <si>
    <t>genetics_goods_coverage Ave.</t>
  </si>
  <si>
    <t>genetics_goods_coverage Err.</t>
  </si>
  <si>
    <t>genetics_observed_otus Ave.</t>
  </si>
  <si>
    <t>genetics_observed_otus Err.</t>
  </si>
  <si>
    <t>genetics_shannon Ave.</t>
  </si>
  <si>
    <t>genetics_shannon Err.</t>
  </si>
  <si>
    <t>genetics_simpson Ave.</t>
  </si>
  <si>
    <t>genetics_simpson Err.</t>
  </si>
  <si>
    <t>Gen_Organ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</si>
</sst>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419100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D5A17-42F1-BF21-C251-8934B833D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2800"/>
          <a:ext cx="5842000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4</xdr:row>
      <xdr:rowOff>0</xdr:rowOff>
    </xdr:from>
    <xdr:to>
      <xdr:col>6</xdr:col>
      <xdr:colOff>88900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AB7BB-0562-F063-3E39-FF2C3B2FC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812800"/>
          <a:ext cx="5842000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177800</xdr:rowOff>
    </xdr:from>
    <xdr:to>
      <xdr:col>4</xdr:col>
      <xdr:colOff>508000</xdr:colOff>
      <xdr:row>27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022B7-4E7B-062A-19A7-259B8F96D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3800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165100</xdr:rowOff>
    </xdr:from>
    <xdr:to>
      <xdr:col>9</xdr:col>
      <xdr:colOff>1092200</xdr:colOff>
      <xdr:row>27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12255-CD5F-C58D-6B25-F47CDC4A2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181100"/>
          <a:ext cx="584200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7601-F497-F542-A875-F3836D2C2713}">
  <dimension ref="A1:K236"/>
  <sheetViews>
    <sheetView workbookViewId="0">
      <selection activeCell="A2" sqref="A2:K25"/>
    </sheetView>
  </sheetViews>
  <sheetFormatPr baseColWidth="10" defaultRowHeight="16" x14ac:dyDescent="0.2"/>
  <cols>
    <col min="1" max="1" width="8.5" customWidth="1"/>
    <col min="2" max="2" width="12" bestFit="1" customWidth="1"/>
    <col min="3" max="3" width="25.6640625" bestFit="1" customWidth="1"/>
    <col min="4" max="4" width="20.1640625" bestFit="1" customWidth="1"/>
    <col min="5" max="5" width="26.83203125" bestFit="1" customWidth="1"/>
    <col min="6" max="6" width="25.33203125" bestFit="1" customWidth="1"/>
    <col min="7" max="7" width="20.1640625" bestFit="1" customWidth="1"/>
    <col min="8" max="8" width="20.33203125" bestFit="1" customWidth="1"/>
    <col min="9" max="9" width="17.1640625" bestFit="1" customWidth="1"/>
    <col min="10" max="10" width="12" bestFit="1" customWidth="1"/>
    <col min="11" max="11" width="12.1640625" bestFit="1" customWidth="1"/>
  </cols>
  <sheetData>
    <row r="1" spans="1:11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 t="s">
        <v>0</v>
      </c>
      <c r="B2" s="1" t="s">
        <v>40</v>
      </c>
      <c r="C2" s="1" t="s">
        <v>37</v>
      </c>
      <c r="D2" s="1" t="s">
        <v>62</v>
      </c>
      <c r="E2" s="1" t="s">
        <v>1</v>
      </c>
      <c r="F2" s="1" t="s">
        <v>50</v>
      </c>
      <c r="G2" s="1" t="s">
        <v>52</v>
      </c>
      <c r="H2" s="1" t="s">
        <v>54</v>
      </c>
      <c r="I2" s="1" t="s">
        <v>56</v>
      </c>
      <c r="J2" s="1" t="s">
        <v>58</v>
      </c>
      <c r="K2" s="1" t="s">
        <v>60</v>
      </c>
    </row>
    <row r="3" spans="1:11" x14ac:dyDescent="0.2">
      <c r="A3" s="1" t="s">
        <v>14</v>
      </c>
      <c r="B3" t="s">
        <v>47</v>
      </c>
      <c r="C3" t="s">
        <v>38</v>
      </c>
      <c r="D3" t="str">
        <f>C3&amp;"/"&amp;B3</f>
        <v>Hepatopancreas/Gen 2</v>
      </c>
      <c r="E3" s="3">
        <v>4832</v>
      </c>
      <c r="F3" s="3">
        <v>16.626999999999999</v>
      </c>
      <c r="G3" s="3">
        <v>267.12299999999999</v>
      </c>
      <c r="H3" s="3">
        <v>0.99099999999999999</v>
      </c>
      <c r="I3" s="3">
        <v>229.2</v>
      </c>
      <c r="J3" s="3">
        <v>6.407</v>
      </c>
      <c r="K3" s="3">
        <v>0.98099999999999998</v>
      </c>
    </row>
    <row r="4" spans="1:11" x14ac:dyDescent="0.2">
      <c r="A4" s="1" t="s">
        <v>15</v>
      </c>
      <c r="B4" t="s">
        <v>47</v>
      </c>
      <c r="C4" t="s">
        <v>38</v>
      </c>
      <c r="D4" t="str">
        <f t="shared" ref="D4:D25" si="0">C4&amp;"/"&amp;B4</f>
        <v>Hepatopancreas/Gen 2</v>
      </c>
      <c r="E4" s="3">
        <v>4832</v>
      </c>
      <c r="F4" s="3">
        <v>18.446999999999999</v>
      </c>
      <c r="G4" s="3">
        <v>287.61500000000001</v>
      </c>
      <c r="H4" s="3">
        <v>0.98799999999999999</v>
      </c>
      <c r="I4" s="3">
        <v>242.1</v>
      </c>
      <c r="J4" s="3">
        <v>4.7910000000000004</v>
      </c>
      <c r="K4" s="3">
        <v>0.84699999999999998</v>
      </c>
    </row>
    <row r="5" spans="1:11" x14ac:dyDescent="0.2">
      <c r="A5" s="1" t="s">
        <v>16</v>
      </c>
      <c r="B5" t="s">
        <v>47</v>
      </c>
      <c r="C5" t="s">
        <v>38</v>
      </c>
      <c r="D5" t="str">
        <f t="shared" si="0"/>
        <v>Hepatopancreas/Gen 2</v>
      </c>
      <c r="E5" s="3">
        <v>4832</v>
      </c>
      <c r="F5" s="3">
        <v>19.006</v>
      </c>
      <c r="G5" s="3">
        <v>290.46100000000001</v>
      </c>
      <c r="H5" s="3">
        <v>0.98899999999999999</v>
      </c>
      <c r="I5" s="3">
        <v>242.4</v>
      </c>
      <c r="J5" s="3">
        <v>5.319</v>
      </c>
      <c r="K5" s="3">
        <v>0.92900000000000005</v>
      </c>
    </row>
    <row r="6" spans="1:11" x14ac:dyDescent="0.2">
      <c r="A6" s="1" t="s">
        <v>17</v>
      </c>
      <c r="B6" t="s">
        <v>47</v>
      </c>
      <c r="C6" t="s">
        <v>38</v>
      </c>
      <c r="D6" t="str">
        <f t="shared" si="0"/>
        <v>Hepatopancreas/Gen 2</v>
      </c>
      <c r="E6" s="3">
        <v>4832</v>
      </c>
      <c r="F6" s="3">
        <v>14.413</v>
      </c>
      <c r="G6" s="3">
        <v>220.84</v>
      </c>
      <c r="H6" s="3">
        <v>0.98899999999999999</v>
      </c>
      <c r="I6" s="3">
        <v>170.7</v>
      </c>
      <c r="J6" s="3">
        <v>4.0880000000000001</v>
      </c>
      <c r="K6" s="3">
        <v>0.84799999999999998</v>
      </c>
    </row>
    <row r="7" spans="1:11" x14ac:dyDescent="0.2">
      <c r="A7" s="1" t="s">
        <v>18</v>
      </c>
      <c r="B7" t="s">
        <v>47</v>
      </c>
      <c r="C7" t="s">
        <v>38</v>
      </c>
      <c r="D7" t="str">
        <f t="shared" si="0"/>
        <v>Hepatopancreas/Gen 2</v>
      </c>
      <c r="E7" s="3">
        <v>4832</v>
      </c>
      <c r="F7" s="3">
        <v>14.201000000000001</v>
      </c>
      <c r="G7" s="3">
        <v>213.90199999999999</v>
      </c>
      <c r="H7" s="3">
        <v>0.98799999999999999</v>
      </c>
      <c r="I7" s="3">
        <v>161.69999999999999</v>
      </c>
      <c r="J7" s="3">
        <v>3.4670000000000001</v>
      </c>
      <c r="K7" s="3">
        <v>0.78300000000000003</v>
      </c>
    </row>
    <row r="8" spans="1:11" x14ac:dyDescent="0.2">
      <c r="A8" s="1" t="s">
        <v>19</v>
      </c>
      <c r="B8" t="s">
        <v>46</v>
      </c>
      <c r="C8" t="s">
        <v>38</v>
      </c>
      <c r="D8" t="str">
        <f t="shared" si="0"/>
        <v>Hepatopancreas/Gen 1</v>
      </c>
      <c r="E8" s="3">
        <v>4832</v>
      </c>
      <c r="F8" s="3">
        <v>11.507</v>
      </c>
      <c r="G8" s="3">
        <v>175.07400000000001</v>
      </c>
      <c r="H8" s="3">
        <v>0.99299999999999999</v>
      </c>
      <c r="I8" s="3">
        <v>142.5</v>
      </c>
      <c r="J8" s="3">
        <v>4.3390000000000004</v>
      </c>
      <c r="K8" s="3">
        <v>0.874</v>
      </c>
    </row>
    <row r="9" spans="1:11" x14ac:dyDescent="0.2">
      <c r="A9" s="1" t="s">
        <v>20</v>
      </c>
      <c r="B9" t="s">
        <v>46</v>
      </c>
      <c r="C9" t="s">
        <v>38</v>
      </c>
      <c r="D9" t="str">
        <f t="shared" si="0"/>
        <v>Hepatopancreas/Gen 1</v>
      </c>
      <c r="E9" s="3">
        <v>4832</v>
      </c>
      <c r="F9" s="3">
        <v>22.556999999999999</v>
      </c>
      <c r="G9" s="3">
        <v>370.68</v>
      </c>
      <c r="H9" s="3">
        <v>0.98799999999999999</v>
      </c>
      <c r="I9" s="3">
        <v>330.9</v>
      </c>
      <c r="J9" s="3">
        <v>6.63</v>
      </c>
      <c r="K9" s="3">
        <v>0.97299999999999998</v>
      </c>
    </row>
    <row r="10" spans="1:11" x14ac:dyDescent="0.2">
      <c r="A10" s="1" t="s">
        <v>21</v>
      </c>
      <c r="B10" t="s">
        <v>46</v>
      </c>
      <c r="C10" t="s">
        <v>38</v>
      </c>
      <c r="D10" t="str">
        <f t="shared" si="0"/>
        <v>Hepatopancreas/Gen 1</v>
      </c>
      <c r="E10" s="3">
        <v>4832</v>
      </c>
      <c r="F10" s="3">
        <v>16.995999999999999</v>
      </c>
      <c r="G10" s="3">
        <v>298.07900000000001</v>
      </c>
      <c r="H10" s="3">
        <v>0.98599999999999999</v>
      </c>
      <c r="I10" s="3">
        <v>236.5</v>
      </c>
      <c r="J10" s="3">
        <v>4.9740000000000002</v>
      </c>
      <c r="K10" s="3">
        <v>0.90700000000000003</v>
      </c>
    </row>
    <row r="11" spans="1:11" x14ac:dyDescent="0.2">
      <c r="A11" s="1" t="s">
        <v>22</v>
      </c>
      <c r="B11" t="s">
        <v>46</v>
      </c>
      <c r="C11" t="s">
        <v>38</v>
      </c>
      <c r="D11" t="str">
        <f t="shared" si="0"/>
        <v>Hepatopancreas/Gen 1</v>
      </c>
      <c r="E11" s="3">
        <v>4832</v>
      </c>
      <c r="F11" s="3">
        <v>18.420999999999999</v>
      </c>
      <c r="G11" s="3">
        <v>306.08699999999999</v>
      </c>
      <c r="H11" s="3">
        <v>0.98499999999999999</v>
      </c>
      <c r="I11" s="3">
        <v>233.2</v>
      </c>
      <c r="J11" s="3">
        <v>4.3250000000000002</v>
      </c>
      <c r="K11" s="3">
        <v>0.86099999999999999</v>
      </c>
    </row>
    <row r="12" spans="1:11" x14ac:dyDescent="0.2">
      <c r="A12" s="1" t="s">
        <v>23</v>
      </c>
      <c r="B12" t="s">
        <v>46</v>
      </c>
      <c r="C12" t="s">
        <v>38</v>
      </c>
      <c r="D12" t="str">
        <f t="shared" si="0"/>
        <v>Hepatopancreas/Gen 1</v>
      </c>
      <c r="E12" s="3">
        <v>4832</v>
      </c>
      <c r="F12" s="3">
        <v>18.951000000000001</v>
      </c>
      <c r="G12" s="3">
        <v>310.08699999999999</v>
      </c>
      <c r="H12" s="3">
        <v>0.98599999999999999</v>
      </c>
      <c r="I12" s="3">
        <v>249.9</v>
      </c>
      <c r="J12" s="3">
        <v>4.9340000000000002</v>
      </c>
      <c r="K12" s="3">
        <v>0.89900000000000002</v>
      </c>
    </row>
    <row r="13" spans="1:11" x14ac:dyDescent="0.2">
      <c r="A13" s="1" t="s">
        <v>24</v>
      </c>
      <c r="B13" t="s">
        <v>47</v>
      </c>
      <c r="C13" t="s">
        <v>48</v>
      </c>
      <c r="D13" t="str">
        <f t="shared" si="0"/>
        <v>Gut/Gen 2</v>
      </c>
      <c r="E13" s="3">
        <v>4832</v>
      </c>
      <c r="F13" s="3">
        <v>12.943</v>
      </c>
      <c r="G13" s="3">
        <v>259.78500000000003</v>
      </c>
      <c r="H13" s="3">
        <v>0.98599999999999999</v>
      </c>
      <c r="I13" s="3">
        <v>182.2</v>
      </c>
      <c r="J13" s="3">
        <v>3.8540000000000001</v>
      </c>
      <c r="K13" s="3">
        <v>0.82299999999999995</v>
      </c>
    </row>
    <row r="14" spans="1:11" x14ac:dyDescent="0.2">
      <c r="A14" s="1" t="s">
        <v>25</v>
      </c>
      <c r="B14" t="s">
        <v>47</v>
      </c>
      <c r="C14" t="s">
        <v>48</v>
      </c>
      <c r="D14" t="str">
        <f t="shared" si="0"/>
        <v>Gut/Gen 2</v>
      </c>
      <c r="E14" s="3">
        <v>4832</v>
      </c>
      <c r="F14" s="3">
        <v>14.276</v>
      </c>
      <c r="G14" s="3">
        <v>270.08999999999997</v>
      </c>
      <c r="H14" s="3">
        <v>0.98499999999999999</v>
      </c>
      <c r="I14" s="3">
        <v>178.9</v>
      </c>
      <c r="J14" s="3">
        <v>3.8490000000000002</v>
      </c>
      <c r="K14" s="3">
        <v>0.84199999999999997</v>
      </c>
    </row>
    <row r="15" spans="1:11" x14ac:dyDescent="0.2">
      <c r="A15" s="1" t="s">
        <v>26</v>
      </c>
      <c r="B15" t="s">
        <v>47</v>
      </c>
      <c r="C15" t="s">
        <v>48</v>
      </c>
      <c r="D15" t="str">
        <f t="shared" si="0"/>
        <v>Gut/Gen 2</v>
      </c>
      <c r="E15" s="3">
        <v>4832</v>
      </c>
      <c r="F15" s="3">
        <v>15.6</v>
      </c>
      <c r="G15" s="3">
        <v>274.09100000000001</v>
      </c>
      <c r="H15" s="3">
        <v>0.98499999999999999</v>
      </c>
      <c r="I15" s="3">
        <v>198.5</v>
      </c>
      <c r="J15" s="3">
        <v>4.0469999999999997</v>
      </c>
      <c r="K15" s="3">
        <v>0.86499999999999999</v>
      </c>
    </row>
    <row r="16" spans="1:11" x14ac:dyDescent="0.2">
      <c r="A16" s="1" t="s">
        <v>27</v>
      </c>
      <c r="B16" t="s">
        <v>47</v>
      </c>
      <c r="C16" t="s">
        <v>48</v>
      </c>
      <c r="D16" t="str">
        <f t="shared" si="0"/>
        <v>Gut/Gen 2</v>
      </c>
      <c r="E16" s="3">
        <v>4832</v>
      </c>
      <c r="F16" s="3">
        <v>10.951000000000001</v>
      </c>
      <c r="G16" s="3">
        <v>211.05099999999999</v>
      </c>
      <c r="H16" s="3">
        <v>0.98899999999999999</v>
      </c>
      <c r="I16" s="3">
        <v>141.9</v>
      </c>
      <c r="J16" s="3">
        <v>3.4910000000000001</v>
      </c>
      <c r="K16" s="3">
        <v>0.80500000000000005</v>
      </c>
    </row>
    <row r="17" spans="1:11" x14ac:dyDescent="0.2">
      <c r="A17" s="1" t="s">
        <v>28</v>
      </c>
      <c r="B17" t="s">
        <v>47</v>
      </c>
      <c r="C17" t="s">
        <v>48</v>
      </c>
      <c r="D17" t="str">
        <f t="shared" si="0"/>
        <v>Gut/Gen 2</v>
      </c>
      <c r="E17" s="3">
        <v>4832</v>
      </c>
      <c r="F17" s="3">
        <v>14.771000000000001</v>
      </c>
      <c r="G17" s="3">
        <v>283.93599999999998</v>
      </c>
      <c r="H17" s="3">
        <v>0.98399999999999999</v>
      </c>
      <c r="I17" s="3">
        <v>193.9</v>
      </c>
      <c r="J17" s="3">
        <v>4.1210000000000004</v>
      </c>
      <c r="K17" s="3">
        <v>0.88200000000000001</v>
      </c>
    </row>
    <row r="18" spans="1:11" x14ac:dyDescent="0.2">
      <c r="A18" s="1" t="s">
        <v>29</v>
      </c>
      <c r="B18" t="s">
        <v>47</v>
      </c>
      <c r="C18" t="s">
        <v>48</v>
      </c>
      <c r="D18" t="str">
        <f t="shared" si="0"/>
        <v>Gut/Gen 2</v>
      </c>
      <c r="E18" s="3">
        <v>4832</v>
      </c>
      <c r="F18" s="3">
        <v>11.250999999999999</v>
      </c>
      <c r="G18" s="3">
        <v>197.53700000000001</v>
      </c>
      <c r="H18" s="3">
        <v>0.98899999999999999</v>
      </c>
      <c r="I18" s="3">
        <v>139.5</v>
      </c>
      <c r="J18" s="3">
        <v>3.6880000000000002</v>
      </c>
      <c r="K18" s="3">
        <v>0.84199999999999997</v>
      </c>
    </row>
    <row r="19" spans="1:11" x14ac:dyDescent="0.2">
      <c r="A19" s="1" t="s">
        <v>30</v>
      </c>
      <c r="B19" t="s">
        <v>47</v>
      </c>
      <c r="C19" t="s">
        <v>48</v>
      </c>
      <c r="D19" t="str">
        <f t="shared" si="0"/>
        <v>Gut/Gen 2</v>
      </c>
      <c r="E19" s="3">
        <v>4832</v>
      </c>
      <c r="F19" s="3">
        <v>17.783000000000001</v>
      </c>
      <c r="G19" s="3">
        <v>296.00200000000001</v>
      </c>
      <c r="H19" s="3">
        <v>0.98399999999999999</v>
      </c>
      <c r="I19" s="3">
        <v>215.3</v>
      </c>
      <c r="J19" s="3">
        <v>3.9830000000000001</v>
      </c>
      <c r="K19" s="3">
        <v>0.86399999999999999</v>
      </c>
    </row>
    <row r="20" spans="1:11" x14ac:dyDescent="0.2">
      <c r="A20" s="1" t="s">
        <v>31</v>
      </c>
      <c r="B20" t="s">
        <v>46</v>
      </c>
      <c r="C20" t="s">
        <v>48</v>
      </c>
      <c r="D20" t="str">
        <f t="shared" si="0"/>
        <v>Gut/Gen 1</v>
      </c>
      <c r="E20" s="3">
        <v>4832</v>
      </c>
      <c r="F20" s="3">
        <v>10.983000000000001</v>
      </c>
      <c r="G20" s="3">
        <v>230.48500000000001</v>
      </c>
      <c r="H20" s="3">
        <v>0.98799999999999999</v>
      </c>
      <c r="I20" s="3">
        <v>142.80000000000001</v>
      </c>
      <c r="J20" s="3">
        <v>3.7410000000000001</v>
      </c>
      <c r="K20" s="3">
        <v>0.82599999999999996</v>
      </c>
    </row>
    <row r="21" spans="1:11" x14ac:dyDescent="0.2">
      <c r="A21" s="1" t="s">
        <v>32</v>
      </c>
      <c r="B21" t="s">
        <v>46</v>
      </c>
      <c r="C21" t="s">
        <v>48</v>
      </c>
      <c r="D21" t="str">
        <f t="shared" si="0"/>
        <v>Gut/Gen 1</v>
      </c>
      <c r="E21" s="3">
        <v>4832</v>
      </c>
      <c r="F21" s="3">
        <v>20.309000000000001</v>
      </c>
      <c r="G21" s="3">
        <v>334.66699999999997</v>
      </c>
      <c r="H21" s="3">
        <v>0.98599999999999999</v>
      </c>
      <c r="I21" s="3">
        <v>287</v>
      </c>
      <c r="J21" s="3">
        <v>5.9539999999999997</v>
      </c>
      <c r="K21" s="3">
        <v>0.95399999999999996</v>
      </c>
    </row>
    <row r="22" spans="1:11" x14ac:dyDescent="0.2">
      <c r="A22" s="1" t="s">
        <v>33</v>
      </c>
      <c r="B22" t="s">
        <v>46</v>
      </c>
      <c r="C22" t="s">
        <v>48</v>
      </c>
      <c r="D22" t="str">
        <f t="shared" si="0"/>
        <v>Gut/Gen 1</v>
      </c>
      <c r="E22" s="3">
        <v>4832</v>
      </c>
      <c r="F22" s="3">
        <v>22.013999999999999</v>
      </c>
      <c r="G22" s="3">
        <v>341.55799999999999</v>
      </c>
      <c r="H22" s="3">
        <v>0.98899999999999999</v>
      </c>
      <c r="I22" s="3">
        <v>304.3</v>
      </c>
      <c r="J22" s="3">
        <v>6.7750000000000004</v>
      </c>
      <c r="K22" s="3">
        <v>0.98199999999999998</v>
      </c>
    </row>
    <row r="23" spans="1:11" x14ac:dyDescent="0.2">
      <c r="A23" s="1" t="s">
        <v>34</v>
      </c>
      <c r="B23" t="s">
        <v>46</v>
      </c>
      <c r="C23" t="s">
        <v>48</v>
      </c>
      <c r="D23" t="str">
        <f t="shared" si="0"/>
        <v>Gut/Gen 1</v>
      </c>
      <c r="E23" s="3">
        <v>4832</v>
      </c>
      <c r="F23" s="3">
        <v>15.548</v>
      </c>
      <c r="G23" s="3">
        <v>264.66800000000001</v>
      </c>
      <c r="H23" s="3">
        <v>0.98599999999999999</v>
      </c>
      <c r="I23" s="3">
        <v>193.1</v>
      </c>
      <c r="J23" s="3">
        <v>3.968</v>
      </c>
      <c r="K23" s="3">
        <v>0.79500000000000004</v>
      </c>
    </row>
    <row r="24" spans="1:11" x14ac:dyDescent="0.2">
      <c r="A24" s="1" t="s">
        <v>35</v>
      </c>
      <c r="B24" t="s">
        <v>46</v>
      </c>
      <c r="C24" t="s">
        <v>48</v>
      </c>
      <c r="D24" t="str">
        <f t="shared" si="0"/>
        <v>Gut/Gen 1</v>
      </c>
      <c r="E24" s="3">
        <v>4832</v>
      </c>
      <c r="F24" s="3">
        <v>20.077000000000002</v>
      </c>
      <c r="G24" s="3">
        <v>348.30200000000002</v>
      </c>
      <c r="H24" s="3">
        <v>0.98399999999999999</v>
      </c>
      <c r="I24" s="3">
        <v>289.5</v>
      </c>
      <c r="J24" s="3">
        <v>5.4169999999999998</v>
      </c>
      <c r="K24" s="3">
        <v>0.93</v>
      </c>
    </row>
    <row r="25" spans="1:11" x14ac:dyDescent="0.2">
      <c r="A25" s="1" t="s">
        <v>36</v>
      </c>
      <c r="B25" t="s">
        <v>46</v>
      </c>
      <c r="C25" t="s">
        <v>48</v>
      </c>
      <c r="D25" t="str">
        <f t="shared" si="0"/>
        <v>Gut/Gen 1</v>
      </c>
      <c r="E25" s="3">
        <v>4832</v>
      </c>
      <c r="F25" s="3">
        <v>15.55</v>
      </c>
      <c r="G25" s="3">
        <v>255.482</v>
      </c>
      <c r="H25" s="3">
        <v>0.98799999999999999</v>
      </c>
      <c r="I25" s="3">
        <v>196.5</v>
      </c>
      <c r="J25" s="3">
        <v>4.4400000000000004</v>
      </c>
      <c r="K25" s="3">
        <v>0.88300000000000001</v>
      </c>
    </row>
    <row r="26" spans="1:11" x14ac:dyDescent="0.2">
      <c r="A26" s="1"/>
      <c r="B26" s="1"/>
      <c r="C26" s="1"/>
      <c r="D26" s="1"/>
    </row>
    <row r="27" spans="1:11" x14ac:dyDescent="0.2">
      <c r="A27" s="1"/>
      <c r="B27" s="1"/>
      <c r="C27" s="1"/>
      <c r="D27" s="2"/>
    </row>
    <row r="28" spans="1:11" x14ac:dyDescent="0.2">
      <c r="A28" s="1"/>
      <c r="B28" s="1"/>
      <c r="C28" s="1"/>
      <c r="D2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2"/>
    </row>
    <row r="51" spans="1:4" x14ac:dyDescent="0.2">
      <c r="A51" s="1"/>
      <c r="B51" s="1"/>
      <c r="C51" s="1"/>
      <c r="D5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2"/>
    </row>
    <row r="74" spans="1:4" x14ac:dyDescent="0.2">
      <c r="A74" s="1"/>
      <c r="B74" s="1"/>
      <c r="C74" s="1"/>
      <c r="D7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2"/>
    </row>
    <row r="97" spans="1:4" x14ac:dyDescent="0.2">
      <c r="A97" s="1"/>
      <c r="B97" s="1"/>
      <c r="C97" s="1"/>
      <c r="D9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2"/>
    </row>
    <row r="120" spans="1:4" x14ac:dyDescent="0.2">
      <c r="A120" s="1"/>
      <c r="B120" s="1"/>
      <c r="C120" s="1"/>
      <c r="D12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2"/>
    </row>
    <row r="143" spans="1:4" x14ac:dyDescent="0.2">
      <c r="A143" s="1"/>
      <c r="B143" s="1"/>
      <c r="C143" s="1"/>
      <c r="D14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</sheetData>
  <sortState xmlns:xlrd2="http://schemas.microsoft.com/office/spreadsheetml/2017/richdata2" ref="A3:N255">
    <sortCondition descending="1" ref="B2:B25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89BE-0A5F-4147-8CC6-7ED5EF458C42}">
  <dimension ref="A1:N3"/>
  <sheetViews>
    <sheetView tabSelected="1" workbookViewId="0">
      <selection activeCell="G28" sqref="G28"/>
    </sheetView>
  </sheetViews>
  <sheetFormatPr baseColWidth="10" defaultRowHeight="16" x14ac:dyDescent="0.2"/>
  <cols>
    <col min="1" max="1" width="14.83203125" bestFit="1" customWidth="1"/>
    <col min="2" max="2" width="12" bestFit="1" customWidth="1"/>
    <col min="3" max="3" width="17.5" bestFit="1" customWidth="1"/>
    <col min="4" max="4" width="16.83203125" bestFit="1" customWidth="1"/>
    <col min="5" max="5" width="10" bestFit="1" customWidth="1"/>
    <col min="6" max="6" width="9.33203125" bestFit="1" customWidth="1"/>
    <col min="7" max="7" width="18.5" bestFit="1" customWidth="1"/>
    <col min="8" max="8" width="17.83203125" bestFit="1" customWidth="1"/>
    <col min="9" max="9" width="17.1640625" bestFit="1" customWidth="1"/>
    <col min="10" max="10" width="16.5" bestFit="1" customWidth="1"/>
    <col min="11" max="11" width="12" bestFit="1" customWidth="1"/>
    <col min="12" max="12" width="11.33203125" bestFit="1" customWidth="1"/>
    <col min="13" max="13" width="12.1640625" bestFit="1" customWidth="1"/>
    <col min="14" max="14" width="11.5" bestFit="1" customWidth="1"/>
  </cols>
  <sheetData>
    <row r="1" spans="1:14" x14ac:dyDescent="0.2">
      <c r="A1" s="1" t="s">
        <v>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38</v>
      </c>
      <c r="B2">
        <v>4832</v>
      </c>
      <c r="C2">
        <v>17.113</v>
      </c>
      <c r="D2">
        <v>2.9590000000000001</v>
      </c>
      <c r="E2">
        <v>273.995</v>
      </c>
      <c r="F2">
        <v>53.838999999999999</v>
      </c>
      <c r="G2">
        <v>0.98799999999999999</v>
      </c>
      <c r="H2">
        <v>2E-3</v>
      </c>
      <c r="I2">
        <v>223.91</v>
      </c>
      <c r="J2">
        <v>51.378</v>
      </c>
      <c r="K2">
        <v>4.9269999999999996</v>
      </c>
      <c r="L2">
        <v>0.93899999999999995</v>
      </c>
      <c r="M2">
        <v>0.89</v>
      </c>
      <c r="N2">
        <v>5.8000000000000003E-2</v>
      </c>
    </row>
    <row r="3" spans="1:14" x14ac:dyDescent="0.2">
      <c r="A3" s="1" t="s">
        <v>39</v>
      </c>
      <c r="B3">
        <v>4832</v>
      </c>
      <c r="C3">
        <v>15.542999999999999</v>
      </c>
      <c r="D3">
        <v>3.5019999999999998</v>
      </c>
      <c r="E3">
        <v>274.435</v>
      </c>
      <c r="F3">
        <v>45.316000000000003</v>
      </c>
      <c r="G3">
        <v>0.98599999999999999</v>
      </c>
      <c r="H3">
        <v>2E-3</v>
      </c>
      <c r="I3">
        <v>204.87700000000001</v>
      </c>
      <c r="J3">
        <v>53.746000000000002</v>
      </c>
      <c r="K3">
        <v>4.41</v>
      </c>
      <c r="L3">
        <v>0.96199999999999997</v>
      </c>
      <c r="M3">
        <v>0.86899999999999999</v>
      </c>
      <c r="N3">
        <v>5.5E-2</v>
      </c>
    </row>
  </sheetData>
  <sortState xmlns:xlrd2="http://schemas.microsoft.com/office/spreadsheetml/2017/richdata2" ref="A7:N28">
    <sortCondition descending="1" ref="B6:B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0CB2-D834-ED41-8906-E464462DEEDC}">
  <dimension ref="A1:N3"/>
  <sheetViews>
    <sheetView workbookViewId="0">
      <selection activeCell="A4" sqref="A4"/>
    </sheetView>
  </sheetViews>
  <sheetFormatPr baseColWidth="10" defaultRowHeight="16" x14ac:dyDescent="0.2"/>
  <cols>
    <col min="1" max="1" width="10" bestFit="1" customWidth="1"/>
    <col min="2" max="2" width="12" bestFit="1" customWidth="1"/>
    <col min="3" max="3" width="17.5" bestFit="1" customWidth="1"/>
    <col min="4" max="4" width="16.83203125" bestFit="1" customWidth="1"/>
    <col min="5" max="5" width="10" bestFit="1" customWidth="1"/>
    <col min="6" max="6" width="9.33203125" bestFit="1" customWidth="1"/>
    <col min="7" max="7" width="18.5" bestFit="1" customWidth="1"/>
    <col min="8" max="8" width="17.83203125" bestFit="1" customWidth="1"/>
    <col min="9" max="9" width="17.1640625" bestFit="1" customWidth="1"/>
    <col min="10" max="10" width="16.5" bestFit="1" customWidth="1"/>
    <col min="11" max="11" width="12" bestFit="1" customWidth="1"/>
    <col min="12" max="12" width="11.33203125" bestFit="1" customWidth="1"/>
    <col min="13" max="13" width="12.1640625" bestFit="1" customWidth="1"/>
    <col min="14" max="14" width="11.5" bestFit="1" customWidth="1"/>
  </cols>
  <sheetData>
    <row r="1" spans="1:14" x14ac:dyDescent="0.2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46</v>
      </c>
      <c r="B2">
        <v>4832</v>
      </c>
      <c r="C2">
        <v>17.538</v>
      </c>
      <c r="D2">
        <v>3.6890000000000001</v>
      </c>
      <c r="E2">
        <v>294.10599999999999</v>
      </c>
      <c r="F2">
        <v>55.338999999999999</v>
      </c>
      <c r="G2">
        <v>0.98699999999999999</v>
      </c>
      <c r="H2">
        <v>2E-3</v>
      </c>
      <c r="I2">
        <v>236.92699999999999</v>
      </c>
      <c r="J2">
        <v>60.418999999999997</v>
      </c>
      <c r="K2">
        <v>5.0449999999999999</v>
      </c>
      <c r="L2">
        <v>0.98799999999999999</v>
      </c>
      <c r="M2">
        <v>0.89800000000000002</v>
      </c>
      <c r="N2">
        <v>5.6000000000000001E-2</v>
      </c>
    </row>
    <row r="3" spans="1:14" x14ac:dyDescent="0.2">
      <c r="A3" s="1" t="s">
        <v>47</v>
      </c>
      <c r="B3">
        <v>4832</v>
      </c>
      <c r="C3">
        <v>15.022</v>
      </c>
      <c r="D3">
        <v>2.4990000000000001</v>
      </c>
      <c r="E3">
        <v>256.036</v>
      </c>
      <c r="F3">
        <v>33.762</v>
      </c>
      <c r="G3">
        <v>0.98699999999999999</v>
      </c>
      <c r="H3">
        <v>2E-3</v>
      </c>
      <c r="I3">
        <v>191.358</v>
      </c>
      <c r="J3">
        <v>34.063000000000002</v>
      </c>
      <c r="K3">
        <v>4.2590000000000003</v>
      </c>
      <c r="L3">
        <v>0.82</v>
      </c>
      <c r="M3">
        <v>0.85899999999999999</v>
      </c>
      <c r="N3">
        <v>5.0999999999999997E-2</v>
      </c>
    </row>
  </sheetData>
  <sortState xmlns:xlrd2="http://schemas.microsoft.com/office/spreadsheetml/2017/richdata2" ref="A6:N27">
    <sortCondition descending="1" ref="B5:B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338E-D00D-A640-8B07-CB731DC3E5A2}">
  <dimension ref="A1:N5"/>
  <sheetViews>
    <sheetView workbookViewId="0">
      <selection activeCell="H36" sqref="H36"/>
    </sheetView>
  </sheetViews>
  <sheetFormatPr baseColWidth="10" defaultRowHeight="16" x14ac:dyDescent="0.2"/>
  <cols>
    <col min="1" max="1" width="23.6640625" bestFit="1" customWidth="1"/>
    <col min="2" max="2" width="12" bestFit="1" customWidth="1"/>
    <col min="3" max="3" width="17.5" bestFit="1" customWidth="1"/>
    <col min="4" max="4" width="16.83203125" bestFit="1" customWidth="1"/>
    <col min="5" max="5" width="10" bestFit="1" customWidth="1"/>
    <col min="6" max="6" width="9.33203125" bestFit="1" customWidth="1"/>
    <col min="7" max="7" width="18.5" bestFit="1" customWidth="1"/>
    <col min="8" max="8" width="17.83203125" bestFit="1" customWidth="1"/>
    <col min="9" max="9" width="17.1640625" bestFit="1" customWidth="1"/>
    <col min="10" max="10" width="16.5" bestFit="1" customWidth="1"/>
    <col min="11" max="11" width="12" bestFit="1" customWidth="1"/>
    <col min="12" max="12" width="11.33203125" bestFit="1" customWidth="1"/>
    <col min="13" max="13" width="12.1640625" bestFit="1" customWidth="1"/>
    <col min="14" max="14" width="11.5" bestFit="1" customWidth="1"/>
  </cols>
  <sheetData>
    <row r="1" spans="1:14" x14ac:dyDescent="0.2">
      <c r="A1" s="1" t="s">
        <v>41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</row>
    <row r="2" spans="1:14" x14ac:dyDescent="0.2">
      <c r="A2" s="1" t="s">
        <v>42</v>
      </c>
      <c r="B2">
        <v>4832</v>
      </c>
      <c r="C2">
        <v>17.686</v>
      </c>
      <c r="D2">
        <v>3.593</v>
      </c>
      <c r="E2">
        <v>292.00099999999998</v>
      </c>
      <c r="F2">
        <v>63.914000000000001</v>
      </c>
      <c r="G2">
        <v>0.98799999999999999</v>
      </c>
      <c r="H2">
        <v>3.0000000000000001E-3</v>
      </c>
      <c r="I2">
        <v>238.6</v>
      </c>
      <c r="J2">
        <v>59.859000000000002</v>
      </c>
      <c r="K2">
        <v>5.04</v>
      </c>
      <c r="L2">
        <v>0.84199999999999997</v>
      </c>
      <c r="M2">
        <v>0.90300000000000002</v>
      </c>
      <c r="N2">
        <v>3.9E-2</v>
      </c>
    </row>
    <row r="3" spans="1:14" x14ac:dyDescent="0.2">
      <c r="A3" s="1" t="s">
        <v>43</v>
      </c>
      <c r="B3">
        <v>4832</v>
      </c>
      <c r="C3">
        <v>16.539000000000001</v>
      </c>
      <c r="D3">
        <v>1.986</v>
      </c>
      <c r="E3">
        <v>255.988</v>
      </c>
      <c r="F3">
        <v>32.616999999999997</v>
      </c>
      <c r="G3">
        <v>0.98899999999999999</v>
      </c>
      <c r="H3">
        <v>1E-3</v>
      </c>
      <c r="I3">
        <v>209.22</v>
      </c>
      <c r="J3">
        <v>35.561999999999998</v>
      </c>
      <c r="K3">
        <v>4.8140000000000001</v>
      </c>
      <c r="L3">
        <v>1.0129999999999999</v>
      </c>
      <c r="M3">
        <v>0.877</v>
      </c>
      <c r="N3">
        <v>6.9000000000000006E-2</v>
      </c>
    </row>
    <row r="4" spans="1:14" x14ac:dyDescent="0.2">
      <c r="A4" s="1" t="s">
        <v>44</v>
      </c>
      <c r="B4">
        <v>4832</v>
      </c>
      <c r="C4">
        <v>17.413</v>
      </c>
      <c r="D4">
        <v>3.7629999999999999</v>
      </c>
      <c r="E4">
        <v>295.86</v>
      </c>
      <c r="F4">
        <v>46.942999999999998</v>
      </c>
      <c r="G4">
        <v>0.98699999999999999</v>
      </c>
      <c r="H4">
        <v>1E-3</v>
      </c>
      <c r="I4">
        <v>235.53299999999999</v>
      </c>
      <c r="J4">
        <v>60.845999999999997</v>
      </c>
      <c r="K4">
        <v>5.0490000000000004</v>
      </c>
      <c r="L4">
        <v>1.0940000000000001</v>
      </c>
      <c r="M4">
        <v>0.89500000000000002</v>
      </c>
      <c r="N4">
        <v>6.7000000000000004E-2</v>
      </c>
    </row>
    <row r="5" spans="1:14" x14ac:dyDescent="0.2">
      <c r="A5" s="1" t="s">
        <v>45</v>
      </c>
      <c r="B5">
        <v>4832</v>
      </c>
      <c r="C5">
        <v>13.939</v>
      </c>
      <c r="D5">
        <v>2.2519999999999998</v>
      </c>
      <c r="E5">
        <v>256.07</v>
      </c>
      <c r="F5">
        <v>34.555999999999997</v>
      </c>
      <c r="G5">
        <v>0.98599999999999999</v>
      </c>
      <c r="H5">
        <v>2E-3</v>
      </c>
      <c r="I5">
        <v>178.6</v>
      </c>
      <c r="J5">
        <v>26.364999999999998</v>
      </c>
      <c r="K5">
        <v>3.8620000000000001</v>
      </c>
      <c r="L5">
        <v>0.20200000000000001</v>
      </c>
      <c r="M5">
        <v>0.84599999999999997</v>
      </c>
      <c r="N5">
        <v>2.4E-2</v>
      </c>
    </row>
  </sheetData>
  <sortState xmlns:xlrd2="http://schemas.microsoft.com/office/spreadsheetml/2017/richdata2" ref="A9:N52">
    <sortCondition descending="1" ref="B8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01_sampleid</vt:lpstr>
      <vt:lpstr>02_organ_avg</vt:lpstr>
      <vt:lpstr>03_genetics_avg</vt:lpstr>
      <vt:lpstr>04_organ_genetics_avg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2024-08-07T16:09:41Z</dcterms:created>
  <dcterms:modified xsi:type="dcterms:W3CDTF">2024-08-08T23:09:54Z</dcterms:modified>
</cp:coreProperties>
</file>