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02\Atividade2\"/>
    </mc:Choice>
  </mc:AlternateContent>
  <xr:revisionPtr revIDLastSave="0" documentId="13_ncr:1_{9CBF1FD5-8633-4CD1-9EA2-3044E79C6D16}" xr6:coauthVersionLast="46" xr6:coauthVersionMax="46" xr10:uidLastSave="{00000000-0000-0000-0000-000000000000}"/>
  <bookViews>
    <workbookView xWindow="-108" yWindow="-108" windowWidth="23256" windowHeight="12576" xr2:uid="{3946FB70-C430-472F-944F-85CF2905E5B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F38" i="1" s="1"/>
  <c r="G38" i="1" s="1"/>
  <c r="B38" i="1"/>
  <c r="D38" i="1" s="1"/>
  <c r="E37" i="1"/>
  <c r="F37" i="1" s="1"/>
  <c r="G37" i="1" s="1"/>
  <c r="B37" i="1"/>
  <c r="D37" i="1" s="1"/>
  <c r="K33" i="1"/>
  <c r="K34" i="1"/>
  <c r="K35" i="1"/>
  <c r="K36" i="1"/>
  <c r="K32" i="1"/>
  <c r="K38" i="1" l="1"/>
  <c r="H38" i="1"/>
  <c r="I38" i="1"/>
  <c r="K37" i="1"/>
  <c r="H37" i="1"/>
  <c r="I37" i="1"/>
  <c r="E59" i="1"/>
  <c r="F59" i="1" s="1"/>
  <c r="G59" i="1" s="1"/>
  <c r="B59" i="1"/>
  <c r="D59" i="1" s="1"/>
  <c r="E58" i="1"/>
  <c r="F58" i="1" s="1"/>
  <c r="G58" i="1" s="1"/>
  <c r="B58" i="1"/>
  <c r="D58" i="1"/>
  <c r="K53" i="1"/>
  <c r="K54" i="1"/>
  <c r="K55" i="1"/>
  <c r="K56" i="1"/>
  <c r="K57" i="1"/>
  <c r="K52" i="1"/>
  <c r="E57" i="1"/>
  <c r="F57" i="1" s="1"/>
  <c r="G57" i="1" s="1"/>
  <c r="B57" i="1"/>
  <c r="D57" i="1" s="1"/>
  <c r="D56" i="1"/>
  <c r="E56" i="1"/>
  <c r="F56" i="1" s="1"/>
  <c r="G56" i="1" s="1"/>
  <c r="I56" i="1" s="1"/>
  <c r="B56" i="1"/>
  <c r="D55" i="1"/>
  <c r="E55" i="1"/>
  <c r="F55" i="1" s="1"/>
  <c r="G55" i="1" s="1"/>
  <c r="B55" i="1"/>
  <c r="D54" i="1"/>
  <c r="E54" i="1"/>
  <c r="F54" i="1" s="1"/>
  <c r="G54" i="1" s="1"/>
  <c r="I54" i="1" s="1"/>
  <c r="B54" i="1"/>
  <c r="D53" i="1"/>
  <c r="E53" i="1"/>
  <c r="F53" i="1" s="1"/>
  <c r="G53" i="1" s="1"/>
  <c r="I53" i="1" s="1"/>
  <c r="B53" i="1"/>
  <c r="I52" i="1"/>
  <c r="H52" i="1"/>
  <c r="G52" i="1"/>
  <c r="F52" i="1"/>
  <c r="E52" i="1"/>
  <c r="D52" i="1"/>
  <c r="D36" i="1"/>
  <c r="E36" i="1"/>
  <c r="F36" i="1" s="1"/>
  <c r="G36" i="1" s="1"/>
  <c r="B36" i="1"/>
  <c r="D35" i="1"/>
  <c r="E35" i="1"/>
  <c r="F35" i="1" s="1"/>
  <c r="G35" i="1" s="1"/>
  <c r="I35" i="1" s="1"/>
  <c r="B35" i="1"/>
  <c r="D34" i="1"/>
  <c r="E34" i="1"/>
  <c r="F34" i="1"/>
  <c r="G34" i="1" s="1"/>
  <c r="B34" i="1"/>
  <c r="D33" i="1"/>
  <c r="E33" i="1"/>
  <c r="F33" i="1" s="1"/>
  <c r="G33" i="1" s="1"/>
  <c r="B33" i="1"/>
  <c r="J32" i="1"/>
  <c r="I32" i="1"/>
  <c r="H32" i="1"/>
  <c r="G32" i="1"/>
  <c r="F32" i="1"/>
  <c r="E32" i="1"/>
  <c r="D32" i="1"/>
  <c r="B7" i="1"/>
  <c r="B8" i="1"/>
  <c r="B9" i="1"/>
  <c r="B10" i="1"/>
  <c r="B11" i="1"/>
  <c r="B12" i="1"/>
  <c r="B13" i="1"/>
  <c r="B14" i="1"/>
  <c r="B15" i="1"/>
  <c r="B16" i="1"/>
  <c r="B6" i="1"/>
  <c r="I59" i="1" l="1"/>
  <c r="K59" i="1"/>
  <c r="H59" i="1"/>
  <c r="I58" i="1"/>
  <c r="K58" i="1"/>
  <c r="H58" i="1"/>
  <c r="I57" i="1"/>
  <c r="H57" i="1"/>
  <c r="H56" i="1"/>
  <c r="H55" i="1"/>
  <c r="I55" i="1"/>
  <c r="H54" i="1"/>
  <c r="H53" i="1"/>
  <c r="H36" i="1"/>
  <c r="I36" i="1"/>
  <c r="H35" i="1"/>
  <c r="H34" i="1"/>
  <c r="I34" i="1"/>
  <c r="H33" i="1"/>
  <c r="I33" i="1"/>
</calcChain>
</file>

<file path=xl/sharedStrings.xml><?xml version="1.0" encoding="utf-8"?>
<sst xmlns="http://schemas.openxmlformats.org/spreadsheetml/2006/main" count="38" uniqueCount="21">
  <si>
    <t>método de Falsa posição</t>
  </si>
  <si>
    <t>f(x) = x^4 - 26*x^2 + 24*x + 21, com o erro &lt;= 0,01</t>
  </si>
  <si>
    <t>x</t>
  </si>
  <si>
    <t>f(x)</t>
  </si>
  <si>
    <t>e_ideal</t>
  </si>
  <si>
    <t>1) 1ª raiz positiva</t>
  </si>
  <si>
    <t>a0=</t>
  </si>
  <si>
    <t>b0=</t>
  </si>
  <si>
    <t>N</t>
  </si>
  <si>
    <t>a</t>
  </si>
  <si>
    <t>b</t>
  </si>
  <si>
    <t>f(a)</t>
  </si>
  <si>
    <t>f(b)</t>
  </si>
  <si>
    <t>x_ns</t>
  </si>
  <si>
    <t>f(x_ns)</t>
  </si>
  <si>
    <t>f(a)*f(x_ns)</t>
  </si>
  <si>
    <t>f(x_ns)*f(b)</t>
  </si>
  <si>
    <t>E</t>
  </si>
  <si>
    <t xml:space="preserve">Resposta = </t>
  </si>
  <si>
    <t>2) 2ª raiz positiva</t>
  </si>
  <si>
    <t>Exemplo 4 cálculo numérico calcular a raiz positiva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</si>
</sst>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0" borderId="0" xfId="0" applyFont="1" applyBorder="1"/>
    <xf numFmtId="0" fontId="4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0" xfId="0" applyFont="1" applyFill="1"/>
    <xf numFmtId="0" fontId="1" fillId="8" borderId="0" xfId="0" applyFont="1" applyFill="1"/>
    <xf numFmtId="0" fontId="1" fillId="9" borderId="1" xfId="0" applyFont="1" applyFill="1" applyBorder="1"/>
    <xf numFmtId="0" fontId="1" fillId="4" borderId="0" xfId="0" applyFont="1" applyFill="1"/>
    <xf numFmtId="0" fontId="1" fillId="6" borderId="0" xfId="0" applyFont="1" applyFill="1" applyBorder="1"/>
    <xf numFmtId="0" fontId="5" fillId="0" borderId="0" xfId="0" applyFont="1"/>
    <xf numFmtId="0" fontId="5" fillId="6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Planilha1!$A$6:$A$16</c:f>
              <c:numCache>
                <c:formatCode>Geral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Planilha1!$B$6:$B$16</c:f>
              <c:numCache>
                <c:formatCode>Geral</c:formatCode>
                <c:ptCount val="11"/>
                <c:pt idx="0">
                  <c:v>-124</c:v>
                </c:pt>
                <c:pt idx="1">
                  <c:v>-235</c:v>
                </c:pt>
                <c:pt idx="2">
                  <c:v>-204</c:v>
                </c:pt>
                <c:pt idx="3">
                  <c:v>-115</c:v>
                </c:pt>
                <c:pt idx="4">
                  <c:v>-28</c:v>
                </c:pt>
                <c:pt idx="5">
                  <c:v>21</c:v>
                </c:pt>
                <c:pt idx="6">
                  <c:v>20</c:v>
                </c:pt>
                <c:pt idx="7">
                  <c:v>-19</c:v>
                </c:pt>
                <c:pt idx="8">
                  <c:v>-60</c:v>
                </c:pt>
                <c:pt idx="9">
                  <c:v>-43</c:v>
                </c:pt>
                <c:pt idx="10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E-486F-9106-57204CD6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37160"/>
        <c:axId val="499634208"/>
      </c:scatterChart>
      <c:valAx>
        <c:axId val="49963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634208"/>
        <c:crosses val="autoZero"/>
        <c:crossBetween val="midCat"/>
        <c:majorUnit val="1"/>
      </c:valAx>
      <c:valAx>
        <c:axId val="4996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63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66908</xdr:colOff>
      <xdr:row>4</xdr:row>
      <xdr:rowOff>152403</xdr:rowOff>
    </xdr:from>
    <xdr:to>
      <xdr:col>10</xdr:col>
      <xdr:colOff>371708</xdr:colOff>
      <xdr:row>18</xdr:row>
      <xdr:rowOff>137534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2AEFF6-3608-4B26-BB72-22E6FB82E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531542</xdr:colOff>
      <xdr:row>21</xdr:row>
      <xdr:rowOff>0</xdr:rowOff>
    </xdr:from>
    <xdr:to>
      <xdr:col>5</xdr:col>
      <xdr:colOff>440597</xdr:colOff>
      <xdr:row>24</xdr:row>
      <xdr:rowOff>21609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E9C264-7639-4D06-A360-335EC4DDA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0742" y="4278351"/>
          <a:ext cx="1745475" cy="624054"/>
        </a:xfrm>
        <a:prstGeom prst="rect">
          <a:avLst/>
        </a:prstGeom>
      </xdr:spPr>
    </xdr:pic>
    <xdr:clientData/>
  </xdr:twoCellAnchor>
  <xdr:twoCellAnchor editAs="oneCell">
    <xdr:from>
      <xdr:col>4</xdr:col>
      <xdr:colOff>473926</xdr:colOff>
      <xdr:row>42</xdr:row>
      <xdr:rowOff>176561</xdr:rowOff>
    </xdr:from>
    <xdr:to>
      <xdr:col>7</xdr:col>
      <xdr:colOff>379172</xdr:colOff>
      <xdr:row>46</xdr:row>
      <xdr:rowOff>282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EEEDA-2E9C-487A-8E2F-FC1DCC532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8609" y="8697951"/>
          <a:ext cx="1731258" cy="620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6958-A212-45B3-8848-EAE7C20832A4}">
  <dimension ref="A1:V61"/>
  <sheetViews>
    <sheetView tabSelected="1" topLeftCell="A46" zoomScale="160" zoomScaleNormal="160" workbookViewId="0">
      <selection activeCell="J61" sqref="J61"/>
    </sheetView>
  </sheetViews>
  <sheetFormatPr defaultRowHeight="14.4" x14ac:dyDescent="0.3"/>
  <cols>
    <col min="8" max="8" width="12.44140625" customWidth="1"/>
    <col min="9" max="9" width="11.77734375" customWidth="1"/>
  </cols>
  <sheetData>
    <row r="1" spans="1:22" ht="21" x14ac:dyDescent="0.4">
      <c r="A1" s="2" t="s">
        <v>20</v>
      </c>
      <c r="B1" s="2"/>
      <c r="C1" s="2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x14ac:dyDescent="0.4">
      <c r="A2" s="4" t="s">
        <v>0</v>
      </c>
      <c r="B2" s="2"/>
      <c r="C2" s="2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6" x14ac:dyDescent="0.3">
      <c r="A3" s="5" t="s">
        <v>1</v>
      </c>
      <c r="B3" s="5"/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 x14ac:dyDescent="0.3">
      <c r="A5" s="6" t="s">
        <v>2</v>
      </c>
      <c r="B5" s="6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 x14ac:dyDescent="0.3">
      <c r="A6" s="7">
        <v>-5</v>
      </c>
      <c r="B6" s="7">
        <f>POWER(A6,4)-(26*A6*A6)+(24*A6)+21</f>
        <v>-124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 x14ac:dyDescent="0.3">
      <c r="A7" s="7">
        <v>-4</v>
      </c>
      <c r="B7" s="7">
        <f t="shared" ref="B7:B16" si="0">POWER(A7,4)-(26*A7*A7)+(24*A7)+21</f>
        <v>-235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 x14ac:dyDescent="0.3">
      <c r="A8" s="7">
        <v>-3</v>
      </c>
      <c r="B8" s="7">
        <f t="shared" si="0"/>
        <v>-204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 x14ac:dyDescent="0.3">
      <c r="A9" s="7">
        <v>-2</v>
      </c>
      <c r="B9" s="7">
        <f t="shared" si="0"/>
        <v>-115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 x14ac:dyDescent="0.3">
      <c r="A10" s="8">
        <v>-1</v>
      </c>
      <c r="B10" s="8">
        <f t="shared" si="0"/>
        <v>-28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 x14ac:dyDescent="0.3">
      <c r="A11" s="8">
        <v>0</v>
      </c>
      <c r="B11" s="8">
        <f t="shared" si="0"/>
        <v>21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 x14ac:dyDescent="0.3">
      <c r="A12" s="9">
        <v>1</v>
      </c>
      <c r="B12" s="9">
        <f t="shared" si="0"/>
        <v>20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 x14ac:dyDescent="0.3">
      <c r="A13" s="9">
        <v>2</v>
      </c>
      <c r="B13" s="9">
        <f t="shared" si="0"/>
        <v>-19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 x14ac:dyDescent="0.3">
      <c r="A14" s="7">
        <v>3</v>
      </c>
      <c r="B14" s="7">
        <f t="shared" si="0"/>
        <v>-60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 x14ac:dyDescent="0.3">
      <c r="A15" s="10">
        <v>4</v>
      </c>
      <c r="B15" s="10">
        <f t="shared" si="0"/>
        <v>-43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 x14ac:dyDescent="0.3">
      <c r="A16" s="10">
        <v>5</v>
      </c>
      <c r="B16" s="10">
        <f t="shared" si="0"/>
        <v>116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 x14ac:dyDescent="0.3">
      <c r="A22" s="11" t="s">
        <v>4</v>
      </c>
      <c r="B22" s="11">
        <v>0.01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 x14ac:dyDescent="0.3">
      <c r="A26" s="12" t="s">
        <v>5</v>
      </c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6" x14ac:dyDescent="0.3">
      <c r="A27" s="9" t="s">
        <v>6</v>
      </c>
      <c r="B27" s="9">
        <v>1</v>
      </c>
      <c r="C27" s="1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6" x14ac:dyDescent="0.3">
      <c r="A28" s="9" t="s">
        <v>7</v>
      </c>
      <c r="B28" s="9">
        <v>2</v>
      </c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 x14ac:dyDescent="0.3">
      <c r="A29" s="1"/>
      <c r="B29" s="1"/>
      <c r="C29" s="1"/>
      <c r="D29" s="1"/>
      <c r="E29" s="5" t="s">
        <v>1</v>
      </c>
      <c r="F29" s="5"/>
      <c r="G29" s="5"/>
      <c r="H29" s="5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 x14ac:dyDescent="0.3">
      <c r="A31" s="6" t="s">
        <v>8</v>
      </c>
      <c r="B31" s="6" t="s">
        <v>9</v>
      </c>
      <c r="C31" s="6" t="s">
        <v>10</v>
      </c>
      <c r="D31" s="6" t="s">
        <v>11</v>
      </c>
      <c r="E31" s="6" t="s">
        <v>12</v>
      </c>
      <c r="F31" s="6" t="s">
        <v>13</v>
      </c>
      <c r="G31" s="6" t="s">
        <v>14</v>
      </c>
      <c r="H31" s="6" t="s">
        <v>15</v>
      </c>
      <c r="I31" s="6" t="s">
        <v>16</v>
      </c>
      <c r="J31" s="6" t="s">
        <v>4</v>
      </c>
      <c r="K31" s="6" t="s">
        <v>17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 x14ac:dyDescent="0.3">
      <c r="A32" s="1">
        <v>1</v>
      </c>
      <c r="B32" s="1">
        <v>1</v>
      </c>
      <c r="C32" s="1">
        <v>2</v>
      </c>
      <c r="D32" s="1">
        <f t="shared" ref="D32:E38" si="1">POWER(B32,4)-(26*B32*B32)+(24*B32)+21</f>
        <v>20</v>
      </c>
      <c r="E32" s="1">
        <f t="shared" si="1"/>
        <v>-19</v>
      </c>
      <c r="F32" s="1">
        <f>((B32*E32)-(C32*D32))/(E32-D32)</f>
        <v>1.5128205128205128</v>
      </c>
      <c r="G32" s="1">
        <f>POWER(F32,4)-(26*F32*F32)+(24*F32)+21</f>
        <v>3.041227331926784</v>
      </c>
      <c r="H32" s="1">
        <f>D32*G32</f>
        <v>60.824546638535679</v>
      </c>
      <c r="I32" s="14">
        <f>G32*E32</f>
        <v>-57.783319306608895</v>
      </c>
      <c r="J32" s="1">
        <f>B22</f>
        <v>0.01</v>
      </c>
      <c r="K32" s="1">
        <f>ABS(G32)</f>
        <v>3.041227331926784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 x14ac:dyDescent="0.3">
      <c r="A33" s="1">
        <v>2</v>
      </c>
      <c r="B33" s="1">
        <f>F32</f>
        <v>1.5128205128205128</v>
      </c>
      <c r="C33" s="1">
        <v>2</v>
      </c>
      <c r="D33" s="1">
        <f t="shared" si="1"/>
        <v>3.041227331926784</v>
      </c>
      <c r="E33" s="1">
        <f t="shared" si="1"/>
        <v>-19</v>
      </c>
      <c r="F33" s="1">
        <f>((B33*E33)-(C33*D33))/(E33-D33)</f>
        <v>1.5800410695368894</v>
      </c>
      <c r="G33" s="1">
        <f>POWER(F33,4)-(26*F33*F33)+(24*F33)+21</f>
        <v>0.24387230141349647</v>
      </c>
      <c r="H33" s="1">
        <f>D33*G33</f>
        <v>0.74167110855861229</v>
      </c>
      <c r="I33" s="14">
        <f>G33*E33</f>
        <v>-4.633573726856433</v>
      </c>
      <c r="J33" s="1">
        <v>0.01</v>
      </c>
      <c r="K33" s="1">
        <f t="shared" ref="K33:K37" si="2">ABS(G33)</f>
        <v>0.24387230141349647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 x14ac:dyDescent="0.3">
      <c r="A34" s="1">
        <v>3</v>
      </c>
      <c r="B34" s="1">
        <f>F33</f>
        <v>1.5800410695368894</v>
      </c>
      <c r="C34" s="1">
        <v>2</v>
      </c>
      <c r="D34" s="1">
        <f t="shared" si="1"/>
        <v>0.24387230141349647</v>
      </c>
      <c r="E34" s="1">
        <f t="shared" si="1"/>
        <v>-19</v>
      </c>
      <c r="F34" s="1">
        <f>((B34*E34)-(C34*D34))/(E34-D34)</f>
        <v>1.5853630935696339</v>
      </c>
      <c r="G34" s="1">
        <f>POWER(F34,4)-(26*F34*F34)+(24*F34)+21</f>
        <v>1.7994259244851207E-2</v>
      </c>
      <c r="H34" s="1">
        <f>D34*G34</f>
        <v>4.3883014142729491E-3</v>
      </c>
      <c r="I34" s="14">
        <f>G34*E34</f>
        <v>-0.34189092565217294</v>
      </c>
      <c r="J34" s="1">
        <v>0.01</v>
      </c>
      <c r="K34" s="1">
        <f t="shared" si="2"/>
        <v>1.7994259244851207E-2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 x14ac:dyDescent="0.3">
      <c r="A35" s="1">
        <v>4</v>
      </c>
      <c r="B35" s="1">
        <f>F34</f>
        <v>1.5853630935696339</v>
      </c>
      <c r="C35" s="1">
        <v>2</v>
      </c>
      <c r="D35" s="1">
        <f t="shared" si="1"/>
        <v>1.7994259244851207E-2</v>
      </c>
      <c r="E35" s="1">
        <f t="shared" si="1"/>
        <v>-19</v>
      </c>
      <c r="F35" s="16">
        <f>((B35*E35)-(C35*D35))/(E35-D35)</f>
        <v>1.5857554106502412</v>
      </c>
      <c r="G35" s="1">
        <f>POWER(F35,4)-(26*F35*F35)+(24*F35)+21</f>
        <v>1.3189359721792471E-3</v>
      </c>
      <c r="H35" s="1">
        <f>D35*G35</f>
        <v>2.3733275810753232E-5</v>
      </c>
      <c r="I35" s="14">
        <f>G35*E35</f>
        <v>-2.5059783471405694E-2</v>
      </c>
      <c r="J35" s="1">
        <v>0.01</v>
      </c>
      <c r="K35" s="1">
        <f t="shared" si="2"/>
        <v>1.3189359721792471E-3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 x14ac:dyDescent="0.3">
      <c r="A36" s="18">
        <v>5</v>
      </c>
      <c r="B36" s="18">
        <f>F35</f>
        <v>1.5857554106502412</v>
      </c>
      <c r="C36" s="18">
        <v>2</v>
      </c>
      <c r="D36" s="18">
        <f t="shared" si="1"/>
        <v>1.3189359721792471E-3</v>
      </c>
      <c r="E36" s="18">
        <f t="shared" si="1"/>
        <v>-19</v>
      </c>
      <c r="F36" s="18">
        <f>((B36*E36)-(C36*D36))/(E36-D36)</f>
        <v>1.5857841645536948</v>
      </c>
      <c r="G36" s="18">
        <f>POWER(F36,4)-(26*F36*F36)+(24*F36)+21</f>
        <v>9.6627531114279464E-5</v>
      </c>
      <c r="H36" s="18">
        <f>D36*G36</f>
        <v>1.2744552668949262E-7</v>
      </c>
      <c r="I36" s="18">
        <f>G36*E36</f>
        <v>-1.8359230911713098E-3</v>
      </c>
      <c r="J36" s="18">
        <v>0.01</v>
      </c>
      <c r="K36" s="18">
        <f t="shared" si="2"/>
        <v>9.6627531114279464E-5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 x14ac:dyDescent="0.3">
      <c r="A37" s="18">
        <v>6</v>
      </c>
      <c r="B37" s="18">
        <f>F36</f>
        <v>1.5857841645536948</v>
      </c>
      <c r="C37" s="18">
        <v>2</v>
      </c>
      <c r="D37" s="18">
        <f t="shared" si="1"/>
        <v>9.6627531114279464E-5</v>
      </c>
      <c r="E37" s="18">
        <f t="shared" si="1"/>
        <v>-19</v>
      </c>
      <c r="F37" s="18">
        <f>((B37*E37)-(C37*D37))/(E37-D37)</f>
        <v>1.5857862711036936</v>
      </c>
      <c r="G37" s="18">
        <f>POWER(F37,4)-(26*F37*F37)+(24*F37)+21</f>
        <v>7.0788461314919005E-6</v>
      </c>
      <c r="H37" s="18">
        <f>D37*G37</f>
        <v>6.8401142482393041E-10</v>
      </c>
      <c r="I37" s="18">
        <f>G37*E37</f>
        <v>-1.3449807649834611E-4</v>
      </c>
      <c r="J37" s="18">
        <v>0.01</v>
      </c>
      <c r="K37" s="18">
        <f t="shared" si="2"/>
        <v>7.0788461314919005E-6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 x14ac:dyDescent="0.3">
      <c r="A38" s="18">
        <v>7</v>
      </c>
      <c r="B38" s="18">
        <f>F37</f>
        <v>1.5857862711036936</v>
      </c>
      <c r="C38" s="18">
        <v>2</v>
      </c>
      <c r="D38" s="18">
        <f t="shared" si="1"/>
        <v>7.0788461314919005E-6</v>
      </c>
      <c r="E38" s="18">
        <f t="shared" ref="E38" si="3">POWER(C38,4)-(26*C38*C38)+(24*C38)+21</f>
        <v>-19</v>
      </c>
      <c r="F38" s="18">
        <f>((B38*E38)-(C38*D38))/(E38-D38)</f>
        <v>1.5857864254275968</v>
      </c>
      <c r="G38" s="18">
        <f>POWER(F38,4)-(26*F38*F38)+(24*F38)+21</f>
        <v>5.1858854277497812E-7</v>
      </c>
      <c r="H38" s="18">
        <f>D38*G38</f>
        <v>3.6710084998586758E-12</v>
      </c>
      <c r="I38" s="18">
        <f>G38*E38</f>
        <v>-9.8531823127245843E-6</v>
      </c>
      <c r="J38" s="18">
        <v>0.01</v>
      </c>
      <c r="K38" s="18">
        <f t="shared" ref="K38" si="4">ABS(G38)</f>
        <v>5.1858854277497812E-7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 x14ac:dyDescent="0.3">
      <c r="A39" s="1">
        <v>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 x14ac:dyDescent="0.3">
      <c r="A40" s="1">
        <v>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 x14ac:dyDescent="0.3">
      <c r="A42" s="15" t="s">
        <v>18</v>
      </c>
      <c r="B42" s="15"/>
      <c r="C42" s="15">
        <v>1.5887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 x14ac:dyDescent="0.3">
      <c r="A45" s="12" t="s">
        <v>19</v>
      </c>
      <c r="B45" s="12"/>
      <c r="C45" s="12"/>
      <c r="D45" s="12"/>
      <c r="E45" s="12"/>
      <c r="F45" s="12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 x14ac:dyDescent="0.3">
      <c r="A46" s="9" t="s">
        <v>6</v>
      </c>
      <c r="B46" s="9">
        <v>4</v>
      </c>
      <c r="C46" s="1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 x14ac:dyDescent="0.3">
      <c r="A47" s="9" t="s">
        <v>7</v>
      </c>
      <c r="B47" s="9">
        <v>5</v>
      </c>
      <c r="C47" s="1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 x14ac:dyDescent="0.3">
      <c r="A49" s="1"/>
      <c r="B49" s="1"/>
      <c r="C49" s="1"/>
      <c r="D49" s="1"/>
      <c r="E49" s="5" t="s">
        <v>1</v>
      </c>
      <c r="F49" s="5"/>
      <c r="G49" s="5"/>
      <c r="H49" s="5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6" x14ac:dyDescent="0.3">
      <c r="A51" s="6" t="s">
        <v>8</v>
      </c>
      <c r="B51" s="6" t="s">
        <v>9</v>
      </c>
      <c r="C51" s="6" t="s">
        <v>10</v>
      </c>
      <c r="D51" s="6" t="s">
        <v>11</v>
      </c>
      <c r="E51" s="6" t="s">
        <v>12</v>
      </c>
      <c r="F51" s="6" t="s">
        <v>13</v>
      </c>
      <c r="G51" s="6" t="s">
        <v>14</v>
      </c>
      <c r="H51" s="6" t="s">
        <v>15</v>
      </c>
      <c r="I51" s="6" t="s">
        <v>16</v>
      </c>
      <c r="J51" s="6" t="s">
        <v>4</v>
      </c>
      <c r="K51" s="6" t="s">
        <v>17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6" x14ac:dyDescent="0.3">
      <c r="A52" s="1">
        <v>1</v>
      </c>
      <c r="B52" s="1">
        <v>4</v>
      </c>
      <c r="C52" s="1">
        <v>5</v>
      </c>
      <c r="D52" s="1">
        <f t="shared" ref="D52:E59" si="5">POWER(B52,4)-(26*B52*B52)+24*B52+21</f>
        <v>-43</v>
      </c>
      <c r="E52" s="1">
        <f t="shared" si="5"/>
        <v>116</v>
      </c>
      <c r="F52" s="1">
        <f t="shared" ref="F52:F59" si="6">((B52*E52)-(C52*D52))/(E52-D52)</f>
        <v>4.2704402515723272</v>
      </c>
      <c r="G52" s="1">
        <f t="shared" ref="G52:G59" si="7">POWER(F52,4)-(26*F52*F52)+24*F52+21</f>
        <v>-18.086826611507547</v>
      </c>
      <c r="H52" s="1">
        <f t="shared" ref="H52:H59" si="8">D52*G52</f>
        <v>777.73354429482447</v>
      </c>
      <c r="I52" s="14">
        <f t="shared" ref="I52:I59" si="9">G52*E52</f>
        <v>-2098.0718869348757</v>
      </c>
      <c r="J52" s="1">
        <v>0.01</v>
      </c>
      <c r="K52" s="1">
        <f>ABS(G52)</f>
        <v>18.086826611507547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 x14ac:dyDescent="0.3">
      <c r="A53" s="1">
        <v>2</v>
      </c>
      <c r="B53" s="1">
        <f>F52</f>
        <v>4.2704402515723272</v>
      </c>
      <c r="C53" s="1">
        <v>5</v>
      </c>
      <c r="D53" s="1">
        <f t="shared" si="5"/>
        <v>-18.086826611507547</v>
      </c>
      <c r="E53" s="1">
        <f t="shared" si="5"/>
        <v>116</v>
      </c>
      <c r="F53" s="1">
        <f t="shared" si="6"/>
        <v>4.3688497747596999</v>
      </c>
      <c r="G53" s="1">
        <f t="shared" si="7"/>
        <v>-6.097882516087509</v>
      </c>
      <c r="H53" s="1">
        <f t="shared" si="8"/>
        <v>110.29134376581816</v>
      </c>
      <c r="I53" s="14">
        <f t="shared" si="9"/>
        <v>-707.35437186615104</v>
      </c>
      <c r="J53" s="1">
        <v>0.01</v>
      </c>
      <c r="K53" s="1">
        <f t="shared" ref="K53:K59" si="10">ABS(G53)</f>
        <v>6.097882516087509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 x14ac:dyDescent="0.3">
      <c r="A54" s="1">
        <v>3</v>
      </c>
      <c r="B54" s="1">
        <f>F53</f>
        <v>4.3688497747596999</v>
      </c>
      <c r="C54" s="1">
        <v>5</v>
      </c>
      <c r="D54" s="1">
        <f t="shared" si="5"/>
        <v>-6.097882516087509</v>
      </c>
      <c r="E54" s="1">
        <f t="shared" si="5"/>
        <v>116</v>
      </c>
      <c r="F54" s="1">
        <f t="shared" si="6"/>
        <v>4.4003710415024742</v>
      </c>
      <c r="G54" s="1">
        <f t="shared" si="7"/>
        <v>-1.8999496889314287</v>
      </c>
      <c r="H54" s="1">
        <f t="shared" si="8"/>
        <v>11.585669989580861</v>
      </c>
      <c r="I54" s="14">
        <f t="shared" si="9"/>
        <v>-220.39416391604573</v>
      </c>
      <c r="J54" s="1">
        <v>0.01</v>
      </c>
      <c r="K54" s="1">
        <f t="shared" si="10"/>
        <v>1.8999496889314287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 x14ac:dyDescent="0.3">
      <c r="A55" s="1">
        <v>4</v>
      </c>
      <c r="B55" s="1">
        <f>F54</f>
        <v>4.4003710415024742</v>
      </c>
      <c r="C55" s="1">
        <v>5</v>
      </c>
      <c r="D55" s="1">
        <f t="shared" si="5"/>
        <v>-1.8999496889314287</v>
      </c>
      <c r="E55" s="1">
        <f t="shared" si="5"/>
        <v>116</v>
      </c>
      <c r="F55" s="1">
        <f t="shared" si="6"/>
        <v>4.4100340214797979</v>
      </c>
      <c r="G55" s="1">
        <f t="shared" si="7"/>
        <v>-0.57732001385119247</v>
      </c>
      <c r="H55" s="1">
        <f t="shared" si="8"/>
        <v>1.0968789807304613</v>
      </c>
      <c r="I55" s="14">
        <f t="shared" si="9"/>
        <v>-66.969121606738327</v>
      </c>
      <c r="J55" s="1">
        <v>0.01</v>
      </c>
      <c r="K55" s="1">
        <f t="shared" si="10"/>
        <v>0.57732001385119247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 x14ac:dyDescent="0.3">
      <c r="A56" s="1">
        <v>5</v>
      </c>
      <c r="B56" s="1">
        <f>F55</f>
        <v>4.4100340214797979</v>
      </c>
      <c r="C56" s="1">
        <v>5</v>
      </c>
      <c r="D56" s="1">
        <f t="shared" si="5"/>
        <v>-0.57732001385119247</v>
      </c>
      <c r="E56" s="1">
        <f t="shared" si="5"/>
        <v>116</v>
      </c>
      <c r="F56" s="1">
        <f t="shared" si="6"/>
        <v>4.412955680399822</v>
      </c>
      <c r="G56" s="1">
        <f t="shared" si="7"/>
        <v>-0.17408500306149222</v>
      </c>
      <c r="H56" s="1">
        <f t="shared" si="8"/>
        <v>0.10050275637874558</v>
      </c>
      <c r="I56" s="14">
        <f t="shared" si="9"/>
        <v>-20.193860355133097</v>
      </c>
      <c r="J56" s="1">
        <v>0.01</v>
      </c>
      <c r="K56" s="1">
        <f t="shared" si="10"/>
        <v>0.17408500306149222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 x14ac:dyDescent="0.3">
      <c r="A57" s="1">
        <v>6</v>
      </c>
      <c r="B57" s="1">
        <f>F56</f>
        <v>4.412955680399822</v>
      </c>
      <c r="C57" s="1">
        <v>5</v>
      </c>
      <c r="D57" s="1">
        <f t="shared" si="5"/>
        <v>-0.17408500306149222</v>
      </c>
      <c r="E57" s="1">
        <f t="shared" si="5"/>
        <v>116</v>
      </c>
      <c r="F57" s="1">
        <f t="shared" si="6"/>
        <v>4.4138353568971418</v>
      </c>
      <c r="G57" s="1">
        <f t="shared" si="7"/>
        <v>-5.2372111910500507E-2</v>
      </c>
      <c r="H57" s="1">
        <f t="shared" si="8"/>
        <v>9.1171992622762939E-3</v>
      </c>
      <c r="I57" s="14">
        <f t="shared" si="9"/>
        <v>-6.0751649816180588</v>
      </c>
      <c r="J57" s="1">
        <v>0.01</v>
      </c>
      <c r="K57" s="1">
        <f t="shared" si="10"/>
        <v>5.2372111910500507E-2</v>
      </c>
    </row>
    <row r="58" spans="1:22" ht="15.6" x14ac:dyDescent="0.3">
      <c r="A58" s="1">
        <v>7</v>
      </c>
      <c r="B58" s="1">
        <f>F57</f>
        <v>4.4138353568971418</v>
      </c>
      <c r="C58" s="1">
        <v>5</v>
      </c>
      <c r="D58" s="1">
        <f t="shared" si="5"/>
        <v>-5.2372111910500507E-2</v>
      </c>
      <c r="E58" s="1">
        <f t="shared" si="5"/>
        <v>116</v>
      </c>
      <c r="F58" s="1">
        <f t="shared" si="6"/>
        <v>4.4140998812642689</v>
      </c>
      <c r="G58" s="1">
        <f t="shared" si="7"/>
        <v>-1.5744757778847429E-2</v>
      </c>
      <c r="H58" s="1">
        <f t="shared" si="8"/>
        <v>8.2458621639752098E-4</v>
      </c>
      <c r="I58" s="14">
        <f t="shared" si="9"/>
        <v>-1.8263919023463018</v>
      </c>
      <c r="J58" s="1">
        <v>0.01</v>
      </c>
      <c r="K58" s="1">
        <f t="shared" si="10"/>
        <v>1.5744757778847429E-2</v>
      </c>
    </row>
    <row r="59" spans="1:22" ht="15.6" x14ac:dyDescent="0.3">
      <c r="A59" s="1">
        <v>8</v>
      </c>
      <c r="B59" s="1">
        <f>F58</f>
        <v>4.4140998812642689</v>
      </c>
      <c r="C59" s="1">
        <v>5</v>
      </c>
      <c r="D59" s="1">
        <f t="shared" si="5"/>
        <v>-1.5744757778847429E-2</v>
      </c>
      <c r="E59" s="1">
        <f t="shared" si="5"/>
        <v>116</v>
      </c>
      <c r="F59" s="16">
        <f t="shared" si="6"/>
        <v>4.4141793950877695</v>
      </c>
      <c r="G59" s="1">
        <f t="shared" si="7"/>
        <v>-4.7323932167699923E-3</v>
      </c>
      <c r="H59" s="1">
        <f t="shared" si="8"/>
        <v>7.4510384912304141E-5</v>
      </c>
      <c r="I59" s="14">
        <f t="shared" si="9"/>
        <v>-0.5489576131453191</v>
      </c>
      <c r="J59" s="1">
        <v>0.01</v>
      </c>
      <c r="K59" s="1">
        <f t="shared" si="10"/>
        <v>4.7323932167699923E-3</v>
      </c>
    </row>
    <row r="61" spans="1:22" ht="15.6" x14ac:dyDescent="0.3">
      <c r="A61" s="15" t="s">
        <v>18</v>
      </c>
      <c r="B61" s="15"/>
      <c r="C61" s="17">
        <v>4.41418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2021-07-05T23:18:52Z</dcterms:created>
  <dcterms:modified xsi:type="dcterms:W3CDTF">2021-07-07T22:25:49Z</dcterms:modified>
</cp:coreProperties>
</file>