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uilquer\Documents\UFSC\Turmas\Turmas 03\Cálculo Numérico Em Computadores\Semanas\Semana 04\"/>
    </mc:Choice>
  </mc:AlternateContent>
  <xr:revisionPtr revIDLastSave="0" documentId="8_{AC1CEEB7-0BB4-47D9-8B19-725BB2F1223D}" xr6:coauthVersionLast="46" xr6:coauthVersionMax="46" xr10:uidLastSave="{00000000-0000-0000-0000-000000000000}"/>
  <bookViews>
    <workbookView xWindow="-108" yWindow="-108" windowWidth="23256" windowHeight="12576" xr2:uid="{19F81661-42A1-4057-A23F-F7752AC064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" i="1" l="1"/>
  <c r="A68" i="1"/>
  <c r="A71" i="1" s="1"/>
  <c r="C60" i="1"/>
  <c r="B60" i="1"/>
  <c r="D60" i="1" s="1"/>
  <c r="F60" i="1" s="1"/>
  <c r="A55" i="1"/>
  <c r="A52" i="1"/>
  <c r="B52" i="1" s="1"/>
  <c r="F44" i="1"/>
  <c r="D44" i="1"/>
  <c r="C44" i="1"/>
  <c r="B44" i="1"/>
  <c r="E36" i="1"/>
  <c r="D36" i="1"/>
  <c r="C36" i="1"/>
  <c r="B36" i="1"/>
  <c r="A36" i="1"/>
  <c r="F33" i="1"/>
  <c r="E33" i="1"/>
  <c r="D33" i="1"/>
  <c r="C33" i="1"/>
  <c r="B33" i="1"/>
  <c r="A33" i="1"/>
  <c r="B9" i="1"/>
  <c r="B10" i="1"/>
  <c r="B11" i="1"/>
  <c r="B12" i="1"/>
  <c r="B13" i="1"/>
  <c r="B14" i="1"/>
  <c r="B15" i="1"/>
  <c r="B16" i="1"/>
  <c r="B17" i="1"/>
  <c r="B18" i="1"/>
  <c r="B8" i="1"/>
  <c r="B68" i="1" l="1"/>
  <c r="B55" i="1"/>
  <c r="C52" i="1"/>
  <c r="C68" i="1" l="1"/>
  <c r="B71" i="1"/>
  <c r="C55" i="1"/>
  <c r="D52" i="1"/>
  <c r="D68" i="1" l="1"/>
  <c r="C71" i="1"/>
  <c r="D55" i="1"/>
  <c r="E52" i="1"/>
  <c r="D71" i="1" l="1"/>
  <c r="E68" i="1"/>
  <c r="F52" i="1"/>
  <c r="E55" i="1"/>
  <c r="E71" i="1" l="1"/>
  <c r="F68" i="1"/>
  <c r="C76" i="1"/>
  <c r="F76" i="1" s="1"/>
</calcChain>
</file>

<file path=xl/sharedStrings.xml><?xml version="1.0" encoding="utf-8"?>
<sst xmlns="http://schemas.openxmlformats.org/spreadsheetml/2006/main" count="105" uniqueCount="50">
  <si>
    <t>Cálculo numérico</t>
  </si>
  <si>
    <t>a) Tabela e gráfico</t>
  </si>
  <si>
    <t>f(x)=</t>
  </si>
  <si>
    <t>x</t>
  </si>
  <si>
    <t>f(x)</t>
  </si>
  <si>
    <t>e=</t>
  </si>
  <si>
    <t>tolerância</t>
  </si>
  <si>
    <t>P(x)=</t>
  </si>
  <si>
    <t>P' (x)=</t>
  </si>
  <si>
    <t>5x^4 -14,8x^3 +22,2x^2 -21,6x + 10,8</t>
  </si>
  <si>
    <t>b) Solução</t>
  </si>
  <si>
    <t>a5</t>
  </si>
  <si>
    <t>a4</t>
  </si>
  <si>
    <t>a3</t>
  </si>
  <si>
    <t>a2</t>
  </si>
  <si>
    <t>a1</t>
  </si>
  <si>
    <t>a0</t>
  </si>
  <si>
    <t>Passo 1</t>
  </si>
  <si>
    <t>x1=</t>
  </si>
  <si>
    <t>1+2/2</t>
  </si>
  <si>
    <t>metade do intervalo onde a função trocou de sinal</t>
  </si>
  <si>
    <t>b5</t>
  </si>
  <si>
    <t>b4</t>
  </si>
  <si>
    <t>b3</t>
  </si>
  <si>
    <t>b2</t>
  </si>
  <si>
    <t>b1</t>
  </si>
  <si>
    <t>b0 (P)</t>
  </si>
  <si>
    <t>c5</t>
  </si>
  <si>
    <t>c4</t>
  </si>
  <si>
    <t>c3</t>
  </si>
  <si>
    <t>c2</t>
  </si>
  <si>
    <t>c1 (P')</t>
  </si>
  <si>
    <t>b5 = a5</t>
  </si>
  <si>
    <t>c5 = b5</t>
  </si>
  <si>
    <t>c4 = b4 + c5*x</t>
  </si>
  <si>
    <t>b4 = a4 + b5*x</t>
  </si>
  <si>
    <t>x_i+1</t>
  </si>
  <si>
    <t>e</t>
  </si>
  <si>
    <t>Erro real</t>
  </si>
  <si>
    <t>Referencia</t>
  </si>
  <si>
    <t xml:space="preserve">cálculoda função no ponto vai resultar no mesmo valor </t>
  </si>
  <si>
    <t>&lt;----</t>
  </si>
  <si>
    <t>x2=</t>
  </si>
  <si>
    <t>Passo 2</t>
  </si>
  <si>
    <t>Passo 3</t>
  </si>
  <si>
    <t>Resposta=</t>
  </si>
  <si>
    <t>Tools -&gt; Goal seek</t>
  </si>
  <si>
    <t xml:space="preserve">calcular a formula </t>
  </si>
  <si>
    <t xml:space="preserve">acha a solução </t>
  </si>
  <si>
    <t>Exemplo 04: método de resolução de equações polinomiais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</si>
</sst>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/>
    <xf numFmtId="0" fontId="2" fillId="6" borderId="0" xfId="0" applyFont="1" applyFill="1"/>
    <xf numFmtId="0" fontId="2" fillId="7" borderId="1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Planilha1!$B$7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Planilha1!$A$8:$A$18</c:f>
              <c:numCache>
                <c:formatCode>Geral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Planilha1!$B$8:$B$18</c:f>
              <c:numCache>
                <c:formatCode>Geral</c:formatCode>
                <c:ptCount val="11"/>
                <c:pt idx="0">
                  <c:v>-6693.3</c:v>
                </c:pt>
                <c:pt idx="1">
                  <c:v>-2667.6000000000004</c:v>
                </c:pt>
                <c:pt idx="2">
                  <c:v>-878.9</c:v>
                </c:pt>
                <c:pt idx="3">
                  <c:v>-222.00000000000003</c:v>
                </c:pt>
                <c:pt idx="4">
                  <c:v>-40.5</c:v>
                </c:pt>
                <c:pt idx="5">
                  <c:v>-6.8</c:v>
                </c:pt>
                <c:pt idx="6">
                  <c:v>-2.0999999999999996</c:v>
                </c:pt>
                <c:pt idx="7">
                  <c:v>3.5999999999999988</c:v>
                </c:pt>
                <c:pt idx="8">
                  <c:v>71.500000000000028</c:v>
                </c:pt>
                <c:pt idx="9">
                  <c:v>413.99999999999994</c:v>
                </c:pt>
                <c:pt idx="10">
                  <c:v>1514.7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78-4C42-87F0-9DB72F400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366688"/>
        <c:axId val="393369312"/>
      </c:scatterChart>
      <c:valAx>
        <c:axId val="3933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3369312"/>
        <c:crosses val="autoZero"/>
        <c:crossBetween val="midCat"/>
        <c:majorUnit val="1"/>
      </c:valAx>
      <c:valAx>
        <c:axId val="393369312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336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4</xdr:col>
      <xdr:colOff>330821</xdr:colOff>
      <xdr:row>4</xdr:row>
      <xdr:rowOff>190527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C3562E-D55C-4482-8560-5B2DF0EF2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788020"/>
          <a:ext cx="2159620" cy="190527"/>
        </a:xfrm>
        <a:prstGeom prst="rect">
          <a:avLst/>
        </a:prstGeom>
      </xdr:spPr>
    </xdr:pic>
    <xdr:clientData/>
  </xdr:twoCellAnchor>
  <xdr:twoCellAnchor>
    <xdr:from>
      <xdr:col>4</xdr:col>
      <xdr:colOff>11151</xdr:colOff>
      <xdr:row>6</xdr:row>
      <xdr:rowOff>7437</xdr:rowOff>
    </xdr:from>
    <xdr:to>
      <xdr:col>11</xdr:col>
      <xdr:colOff>315951</xdr:colOff>
      <xdr:row>19</xdr:row>
      <xdr:rowOff>189573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C8F97F-B837-4560-B45C-2BA897DB1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330820</xdr:colOff>
      <xdr:row>22</xdr:row>
      <xdr:rowOff>190527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A7C192-576C-4F28-ABE4-CDD27706C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4431"/>
          <a:ext cx="215962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41031</xdr:rowOff>
    </xdr:from>
    <xdr:to>
      <xdr:col>4</xdr:col>
      <xdr:colOff>603738</xdr:colOff>
      <xdr:row>24</xdr:row>
      <xdr:rowOff>25642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586263B-C35C-4429-B7C1-D590A7B1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624754"/>
          <a:ext cx="2432538" cy="183903"/>
        </a:xfrm>
        <a:prstGeom prst="rect">
          <a:avLst/>
        </a:prstGeom>
      </xdr:spPr>
    </xdr:pic>
    <xdr:clientData/>
  </xdr:twoCellAnchor>
  <xdr:twoCellAnchor editAs="oneCell">
    <xdr:from>
      <xdr:col>2</xdr:col>
      <xdr:colOff>596537</xdr:colOff>
      <xdr:row>40</xdr:row>
      <xdr:rowOff>179581</xdr:rowOff>
    </xdr:from>
    <xdr:to>
      <xdr:col>4</xdr:col>
      <xdr:colOff>28707</xdr:colOff>
      <xdr:row>41</xdr:row>
      <xdr:rowOff>137192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56197A6-43B5-4EF7-AFE2-A4978749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5737" y="8191467"/>
          <a:ext cx="651370" cy="157908"/>
        </a:xfrm>
        <a:prstGeom prst="rect">
          <a:avLst/>
        </a:prstGeom>
      </xdr:spPr>
    </xdr:pic>
    <xdr:clientData/>
  </xdr:twoCellAnchor>
  <xdr:twoCellAnchor editAs="oneCell">
    <xdr:from>
      <xdr:col>5</xdr:col>
      <xdr:colOff>4355</xdr:colOff>
      <xdr:row>40</xdr:row>
      <xdr:rowOff>128450</xdr:rowOff>
    </xdr:from>
    <xdr:to>
      <xdr:col>6</xdr:col>
      <xdr:colOff>114975</xdr:colOff>
      <xdr:row>41</xdr:row>
      <xdr:rowOff>155978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A4BC360-C6B5-495E-86E6-7EC40E32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52355" y="8140336"/>
          <a:ext cx="720220" cy="22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FB4-C2DD-4D57-BE31-C0C9A50F2F77}">
  <dimension ref="A1:W1011"/>
  <sheetViews>
    <sheetView tabSelected="1" zoomScale="175" zoomScaleNormal="175" workbookViewId="0">
      <selection activeCell="D3" sqref="D3"/>
    </sheetView>
  </sheetViews>
  <sheetFormatPr defaultRowHeight="14.4" x14ac:dyDescent="0.3"/>
  <cols>
    <col min="7" max="7" width="9.44140625" bestFit="1" customWidth="1"/>
  </cols>
  <sheetData>
    <row r="1" spans="1:23" ht="15.6" x14ac:dyDescent="0.3">
      <c r="A1" s="13" t="s">
        <v>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3">
      <c r="A2" s="13" t="s">
        <v>49</v>
      </c>
      <c r="B2" s="13"/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6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6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6" x14ac:dyDescent="0.3">
      <c r="A7" s="2" t="s">
        <v>3</v>
      </c>
      <c r="B7" s="2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6" x14ac:dyDescent="0.3">
      <c r="A8" s="2">
        <v>-5</v>
      </c>
      <c r="B8" s="2">
        <f>POWER(A8,5)-3.7*POWER(A8,4)+7.4*POWER(A8,3)-10.8*POWER(A8,2)+10.8*A8-6.8</f>
        <v>-6693.3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6" x14ac:dyDescent="0.3">
      <c r="A9" s="2">
        <v>-4</v>
      </c>
      <c r="B9" s="2">
        <f t="shared" ref="B9:B18" si="0">POWER(A9,5)-3.7*POWER(A9,4)+7.4*POWER(A9,3)-10.8*POWER(A9,2)+10.8*A9-6.8</f>
        <v>-2667.6000000000004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6" x14ac:dyDescent="0.3">
      <c r="A10" s="2">
        <v>-3</v>
      </c>
      <c r="B10" s="2">
        <f t="shared" si="0"/>
        <v>-878.9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6" x14ac:dyDescent="0.3">
      <c r="A11" s="2">
        <v>-2</v>
      </c>
      <c r="B11" s="2">
        <f t="shared" si="0"/>
        <v>-222.00000000000003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2">
        <v>-1</v>
      </c>
      <c r="B12" s="2">
        <f t="shared" si="0"/>
        <v>-40.5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6" x14ac:dyDescent="0.3">
      <c r="A13" s="2">
        <v>0</v>
      </c>
      <c r="B13" s="2">
        <f t="shared" si="0"/>
        <v>-6.8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4">
        <v>1</v>
      </c>
      <c r="B14" s="4">
        <f t="shared" si="0"/>
        <v>-2.0999999999999996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4">
        <v>2</v>
      </c>
      <c r="B15" s="4">
        <f t="shared" si="0"/>
        <v>3.5999999999999988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A16" s="2">
        <v>3</v>
      </c>
      <c r="B16" s="2">
        <f t="shared" si="0"/>
        <v>71.500000000000028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6" x14ac:dyDescent="0.3">
      <c r="A17" s="2">
        <v>4</v>
      </c>
      <c r="B17" s="2">
        <f t="shared" si="0"/>
        <v>413.99999999999994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6" x14ac:dyDescent="0.3">
      <c r="A18" s="2">
        <v>5</v>
      </c>
      <c r="B18" s="2">
        <f t="shared" si="0"/>
        <v>1514.7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6" x14ac:dyDescent="0.3">
      <c r="A21" s="1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6" x14ac:dyDescent="0.3">
      <c r="A22" s="1" t="s">
        <v>5</v>
      </c>
      <c r="B22" s="1">
        <v>0.02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6" x14ac:dyDescent="0.3">
      <c r="A23" s="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6" x14ac:dyDescent="0.3">
      <c r="A24" s="1" t="s">
        <v>8</v>
      </c>
      <c r="B24" s="1" t="s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6" x14ac:dyDescent="0.3">
      <c r="A27" s="1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6" x14ac:dyDescent="0.3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6" x14ac:dyDescent="0.3">
      <c r="A29" s="1">
        <v>1</v>
      </c>
      <c r="B29" s="1">
        <v>-3.7</v>
      </c>
      <c r="C29" s="1">
        <v>7.4</v>
      </c>
      <c r="D29" s="1">
        <v>-10.8</v>
      </c>
      <c r="E29" s="1">
        <v>10.8</v>
      </c>
      <c r="F29" s="1">
        <v>-6.8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6" x14ac:dyDescent="0.3">
      <c r="A30" s="1"/>
      <c r="B30" s="1"/>
      <c r="C30" s="1" t="s">
        <v>19</v>
      </c>
      <c r="D30" s="1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x14ac:dyDescent="0.3">
      <c r="A31" s="5" t="s">
        <v>17</v>
      </c>
      <c r="B31" s="5" t="s">
        <v>18</v>
      </c>
      <c r="C31" s="5">
        <v>1.5</v>
      </c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6" x14ac:dyDescent="0.3">
      <c r="A32" s="7" t="s">
        <v>21</v>
      </c>
      <c r="B32" s="7" t="s">
        <v>22</v>
      </c>
      <c r="C32" s="7" t="s">
        <v>23</v>
      </c>
      <c r="D32" s="7" t="s">
        <v>24</v>
      </c>
      <c r="E32" s="7" t="s">
        <v>25</v>
      </c>
      <c r="F32" s="8" t="s">
        <v>26</v>
      </c>
      <c r="G32" s="1" t="s">
        <v>32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6" x14ac:dyDescent="0.3">
      <c r="A33" s="1">
        <f>A29</f>
        <v>1</v>
      </c>
      <c r="B33" s="1">
        <f>B29+A33*C31</f>
        <v>-2.2000000000000002</v>
      </c>
      <c r="C33" s="1">
        <f>C29+B33*C31</f>
        <v>4.0999999999999996</v>
      </c>
      <c r="D33" s="1">
        <f>D29+C33*C31</f>
        <v>-4.6500000000000012</v>
      </c>
      <c r="E33" s="1">
        <f>E29+D33*C31</f>
        <v>3.8249999999999993</v>
      </c>
      <c r="F33" s="1">
        <f>F29+E33*C31</f>
        <v>-1.0625000000000009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6" x14ac:dyDescent="0.3">
      <c r="A35" s="6" t="s">
        <v>27</v>
      </c>
      <c r="B35" s="6" t="s">
        <v>28</v>
      </c>
      <c r="C35" s="6" t="s">
        <v>29</v>
      </c>
      <c r="D35" s="6" t="s">
        <v>30</v>
      </c>
      <c r="E35" s="9" t="s">
        <v>31</v>
      </c>
      <c r="F35" s="1"/>
      <c r="G35" s="1" t="s">
        <v>33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6" x14ac:dyDescent="0.3">
      <c r="A36" s="1">
        <f>A33</f>
        <v>1</v>
      </c>
      <c r="B36" s="1">
        <f>B33+A36*C31</f>
        <v>-0.70000000000000018</v>
      </c>
      <c r="C36" s="1">
        <f>C33+B36*C31</f>
        <v>3.0499999999999994</v>
      </c>
      <c r="D36" s="1">
        <f>D33+C36*C31</f>
        <v>-7.5000000000001954E-2</v>
      </c>
      <c r="E36" s="1">
        <f>E33+D36*C31</f>
        <v>3.7124999999999964</v>
      </c>
      <c r="F36" s="1"/>
      <c r="G36" s="1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6" x14ac:dyDescent="0.3">
      <c r="A39" s="1"/>
      <c r="B39" s="8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3">
      <c r="A43" s="1" t="s">
        <v>3</v>
      </c>
      <c r="B43" s="8" t="s">
        <v>26</v>
      </c>
      <c r="C43" s="9" t="s">
        <v>31</v>
      </c>
      <c r="D43" s="1" t="s">
        <v>36</v>
      </c>
      <c r="E43" s="1" t="s">
        <v>37</v>
      </c>
      <c r="F43" s="1" t="s">
        <v>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3">
      <c r="A44" s="1">
        <v>1.5</v>
      </c>
      <c r="B44" s="1">
        <f>F33</f>
        <v>-1.0625000000000009</v>
      </c>
      <c r="C44" s="1">
        <f>E36</f>
        <v>3.7124999999999964</v>
      </c>
      <c r="D44" s="1">
        <f>A44-B44/C44</f>
        <v>1.7861952861952868</v>
      </c>
      <c r="E44" s="1">
        <v>0.02</v>
      </c>
      <c r="F44" s="1">
        <f>ABS(D44-A44)</f>
        <v>0.28619528619528678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3">
      <c r="A45" s="10" t="s">
        <v>39</v>
      </c>
      <c r="B45" s="10">
        <v>-1.0625</v>
      </c>
      <c r="C45" s="10">
        <v>3.7124999999999999</v>
      </c>
      <c r="D45" s="10">
        <v>1.7862</v>
      </c>
      <c r="E45" s="10"/>
      <c r="F45" s="10"/>
      <c r="G45" s="1" t="s">
        <v>41</v>
      </c>
      <c r="H45" s="1" t="s">
        <v>40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3">
      <c r="A50" s="5" t="s">
        <v>43</v>
      </c>
      <c r="B50" s="5" t="s">
        <v>42</v>
      </c>
      <c r="C50" s="5">
        <v>1.7862</v>
      </c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3">
      <c r="A51" s="7" t="s">
        <v>21</v>
      </c>
      <c r="B51" s="7" t="s">
        <v>22</v>
      </c>
      <c r="C51" s="7" t="s">
        <v>23</v>
      </c>
      <c r="D51" s="7" t="s">
        <v>24</v>
      </c>
      <c r="E51" s="7" t="s">
        <v>25</v>
      </c>
      <c r="F51" s="8" t="s">
        <v>26</v>
      </c>
      <c r="G51" s="1" t="s">
        <v>32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6" x14ac:dyDescent="0.3">
      <c r="A52" s="1">
        <f>A48</f>
        <v>0</v>
      </c>
      <c r="B52" s="1">
        <f>B48+A52*C50</f>
        <v>0</v>
      </c>
      <c r="C52" s="1">
        <f>C48+B52*C50</f>
        <v>0</v>
      </c>
      <c r="D52" s="1">
        <f>D48+C52*C50</f>
        <v>0</v>
      </c>
      <c r="E52" s="1">
        <f>E48+D52*C50</f>
        <v>0</v>
      </c>
      <c r="F52" s="1">
        <f>F48+E52*C50</f>
        <v>0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6" x14ac:dyDescent="0.3">
      <c r="A54" s="6" t="s">
        <v>27</v>
      </c>
      <c r="B54" s="6" t="s">
        <v>28</v>
      </c>
      <c r="C54" s="6" t="s">
        <v>29</v>
      </c>
      <c r="D54" s="6" t="s">
        <v>30</v>
      </c>
      <c r="E54" s="9" t="s">
        <v>31</v>
      </c>
      <c r="F54" s="1"/>
      <c r="G54" s="1" t="s">
        <v>33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6" x14ac:dyDescent="0.3">
      <c r="A55" s="1">
        <f>A52</f>
        <v>0</v>
      </c>
      <c r="B55" s="1">
        <f>B52+A55*C50</f>
        <v>0</v>
      </c>
      <c r="C55" s="1">
        <f>C52+B55*C50</f>
        <v>0</v>
      </c>
      <c r="D55" s="1">
        <f>D52+C55*C50</f>
        <v>0</v>
      </c>
      <c r="E55" s="1">
        <f>E52+D55*C50</f>
        <v>0</v>
      </c>
      <c r="F55" s="1"/>
      <c r="G55" s="1" t="s">
        <v>34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6" x14ac:dyDescent="0.3">
      <c r="A59" s="1" t="s">
        <v>3</v>
      </c>
      <c r="B59" s="8" t="s">
        <v>26</v>
      </c>
      <c r="C59" s="9" t="s">
        <v>31</v>
      </c>
      <c r="D59" s="1" t="s">
        <v>36</v>
      </c>
      <c r="E59" s="1" t="s">
        <v>37</v>
      </c>
      <c r="F59" s="1" t="s">
        <v>38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6" x14ac:dyDescent="0.3">
      <c r="A60" s="1">
        <v>1.5</v>
      </c>
      <c r="B60" s="1">
        <f>F49</f>
        <v>0</v>
      </c>
      <c r="C60" s="1">
        <f>E52</f>
        <v>0</v>
      </c>
      <c r="D60" s="1" t="e">
        <f>A60-B60/C60</f>
        <v>#DIV/0!</v>
      </c>
      <c r="E60" s="1">
        <v>0.02</v>
      </c>
      <c r="F60" s="1" t="e">
        <f>ABS(D60-A60)</f>
        <v>#DIV/0!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6" x14ac:dyDescent="0.3">
      <c r="A61" s="10" t="s">
        <v>39</v>
      </c>
      <c r="B61" s="10">
        <v>-1.0625</v>
      </c>
      <c r="C61" s="10">
        <v>3.7124999999999999</v>
      </c>
      <c r="D61" s="10">
        <v>1.7862</v>
      </c>
      <c r="E61" s="10"/>
      <c r="F61" s="10"/>
      <c r="G61" s="1" t="s">
        <v>41</v>
      </c>
      <c r="H61" s="1" t="s">
        <v>40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6" x14ac:dyDescent="0.3">
      <c r="A66" s="5" t="s">
        <v>44</v>
      </c>
      <c r="B66" s="5" t="s">
        <v>42</v>
      </c>
      <c r="C66" s="5">
        <v>1.7862</v>
      </c>
      <c r="D66" s="5"/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6" x14ac:dyDescent="0.3">
      <c r="A67" s="7" t="s">
        <v>21</v>
      </c>
      <c r="B67" s="7" t="s">
        <v>22</v>
      </c>
      <c r="C67" s="7" t="s">
        <v>23</v>
      </c>
      <c r="D67" s="7" t="s">
        <v>24</v>
      </c>
      <c r="E67" s="7" t="s">
        <v>25</v>
      </c>
      <c r="F67" s="8" t="s">
        <v>26</v>
      </c>
      <c r="G67" s="1" t="s">
        <v>32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6" x14ac:dyDescent="0.3">
      <c r="A68" s="1">
        <f>A64</f>
        <v>0</v>
      </c>
      <c r="B68" s="1">
        <f>B64+A68*C66</f>
        <v>0</v>
      </c>
      <c r="C68" s="1">
        <f>C64+B68*C66</f>
        <v>0</v>
      </c>
      <c r="D68" s="1">
        <f>D64+C68*C66</f>
        <v>0</v>
      </c>
      <c r="E68" s="1">
        <f>E64+D68*C66</f>
        <v>0</v>
      </c>
      <c r="F68" s="1">
        <f>F64+E68*C66</f>
        <v>0</v>
      </c>
      <c r="G68" s="1" t="s">
        <v>35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6" x14ac:dyDescent="0.3">
      <c r="A70" s="6" t="s">
        <v>27</v>
      </c>
      <c r="B70" s="6" t="s">
        <v>28</v>
      </c>
      <c r="C70" s="6" t="s">
        <v>29</v>
      </c>
      <c r="D70" s="6" t="s">
        <v>30</v>
      </c>
      <c r="E70" s="9" t="s">
        <v>31</v>
      </c>
      <c r="F70" s="1"/>
      <c r="G70" s="1" t="s">
        <v>33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6" x14ac:dyDescent="0.3">
      <c r="A71" s="1">
        <f>A68</f>
        <v>0</v>
      </c>
      <c r="B71" s="1">
        <f>B68+A71*C66</f>
        <v>0</v>
      </c>
      <c r="C71" s="1">
        <f>C68+B71*C66</f>
        <v>0</v>
      </c>
      <c r="D71" s="1">
        <f>D68+C71*C66</f>
        <v>0</v>
      </c>
      <c r="E71" s="1">
        <f>E68+D71*C66</f>
        <v>0</v>
      </c>
      <c r="F71" s="1"/>
      <c r="G71" s="1" t="s">
        <v>34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6" x14ac:dyDescent="0.3">
      <c r="A75" s="1" t="s">
        <v>3</v>
      </c>
      <c r="B75" s="8" t="s">
        <v>26</v>
      </c>
      <c r="C75" s="9" t="s">
        <v>31</v>
      </c>
      <c r="D75" s="1" t="s">
        <v>36</v>
      </c>
      <c r="E75" s="1" t="s">
        <v>37</v>
      </c>
      <c r="F75" s="1" t="s">
        <v>38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6" x14ac:dyDescent="0.3">
      <c r="A76" s="1">
        <v>1.7107893999999999</v>
      </c>
      <c r="B76" s="1">
        <f>F65</f>
        <v>0</v>
      </c>
      <c r="C76" s="1">
        <f>E68</f>
        <v>0</v>
      </c>
      <c r="D76" s="1">
        <v>1.7001999999999999</v>
      </c>
      <c r="E76" s="1">
        <v>0.02</v>
      </c>
      <c r="F76" s="1">
        <f>ABS(D76-A76)</f>
        <v>1.0589399999999971E-2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6" x14ac:dyDescent="0.3">
      <c r="A77" s="10" t="s">
        <v>39</v>
      </c>
      <c r="B77" s="10">
        <v>-1.0625</v>
      </c>
      <c r="C77" s="10">
        <v>3.7124999999999999</v>
      </c>
      <c r="D77" s="10">
        <v>1.7001999999999999</v>
      </c>
      <c r="E77" s="10"/>
      <c r="F77" s="10"/>
      <c r="G77" s="1" t="s">
        <v>41</v>
      </c>
      <c r="H77" s="1" t="s">
        <v>40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6" x14ac:dyDescent="0.3">
      <c r="A79" s="11" t="s">
        <v>45</v>
      </c>
      <c r="B79" s="11">
        <v>1.7001999999999999</v>
      </c>
      <c r="C79" s="1"/>
      <c r="D79" s="1" t="s">
        <v>7</v>
      </c>
      <c r="E79" s="1">
        <v>1.3664E-3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6" x14ac:dyDescent="0.3">
      <c r="A81" s="1"/>
      <c r="B81" s="1" t="s">
        <v>46</v>
      </c>
      <c r="C81" s="1"/>
      <c r="D81" s="1"/>
      <c r="E81" s="1" t="s">
        <v>47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6" x14ac:dyDescent="0.3">
      <c r="A82" s="1"/>
      <c r="B82" s="12" t="s">
        <v>3</v>
      </c>
      <c r="C82" s="12" t="s">
        <v>4</v>
      </c>
      <c r="D82" s="1"/>
      <c r="E82" s="1" t="s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6" x14ac:dyDescent="0.3">
      <c r="A83" s="1"/>
      <c r="B83" s="1">
        <v>1.7</v>
      </c>
      <c r="C83" s="1">
        <v>-6.8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.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.6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.6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5.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5.6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5.6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5.6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5.6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5.6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5.6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5.6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Luilquer</dc:creator>
  <cp:lastModifiedBy>Carlos Luilquer</cp:lastModifiedBy>
  <dcterms:created xsi:type="dcterms:W3CDTF">2021-07-12T22:05:04Z</dcterms:created>
  <dcterms:modified xsi:type="dcterms:W3CDTF">2021-07-12T22:54:50Z</dcterms:modified>
</cp:coreProperties>
</file>