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sisonico\Documents\"/>
    </mc:Choice>
  </mc:AlternateContent>
  <xr:revisionPtr revIDLastSave="0" documentId="13_ncr:1_{20FCA4B7-719D-4CF3-AA46-7CAAC23581D2}" xr6:coauthVersionLast="47" xr6:coauthVersionMax="47" xr10:uidLastSave="{00000000-0000-0000-0000-000000000000}"/>
  <bookViews>
    <workbookView xWindow="-98" yWindow="-98" windowWidth="28996" windowHeight="15796" activeTab="1" xr2:uid="{FE068A20-9DB7-49A6-8F96-E0C278FD9950}"/>
  </bookViews>
  <sheets>
    <sheet name="Hats" sheetId="1" r:id="rId1"/>
    <sheet name="Chests" sheetId="2" r:id="rId2"/>
    <sheet name="Gauntlets" sheetId="3" r:id="rId3"/>
    <sheet name="Pant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7" i="4" l="1"/>
  <c r="P19" i="4"/>
  <c r="P79" i="4"/>
  <c r="P95" i="4"/>
  <c r="P74" i="4"/>
  <c r="P89" i="4"/>
  <c r="P32" i="4"/>
  <c r="P57" i="4"/>
  <c r="P51" i="4"/>
  <c r="P71" i="4"/>
  <c r="P106" i="4"/>
  <c r="P80" i="4"/>
  <c r="P67" i="4"/>
  <c r="P16" i="4"/>
  <c r="P98" i="4"/>
  <c r="P3" i="4"/>
  <c r="P103" i="4"/>
  <c r="P88" i="4"/>
  <c r="P20" i="4"/>
  <c r="P66" i="4"/>
  <c r="P11" i="4"/>
  <c r="P25" i="4"/>
  <c r="P82" i="4"/>
  <c r="P14" i="4"/>
  <c r="P21" i="4"/>
  <c r="P47" i="4"/>
  <c r="P53" i="4"/>
  <c r="P44" i="4"/>
  <c r="P58" i="4"/>
  <c r="P59" i="4"/>
  <c r="P5" i="4"/>
  <c r="P35" i="4"/>
  <c r="P38" i="4"/>
  <c r="P48" i="4"/>
  <c r="P12" i="4"/>
  <c r="P52" i="4"/>
  <c r="P77" i="4"/>
  <c r="P26" i="4"/>
  <c r="P102" i="4"/>
  <c r="P81" i="4"/>
  <c r="P78" i="4"/>
  <c r="P45" i="4"/>
  <c r="P99" i="4"/>
  <c r="P34" i="4"/>
  <c r="P30" i="4"/>
  <c r="P6" i="4"/>
  <c r="P100" i="4"/>
  <c r="P31" i="4"/>
  <c r="P83" i="4"/>
  <c r="P75" i="4"/>
  <c r="P27" i="4"/>
  <c r="P28" i="4"/>
  <c r="P39" i="4"/>
  <c r="P72" i="4"/>
  <c r="P7" i="4"/>
  <c r="P22" i="4"/>
  <c r="P108" i="4"/>
  <c r="P84" i="4"/>
  <c r="P101" i="4"/>
  <c r="P23" i="4"/>
  <c r="P85" i="4"/>
  <c r="P60" i="4"/>
  <c r="P36" i="4"/>
  <c r="P9" i="4"/>
  <c r="P91" i="4"/>
  <c r="P54" i="4"/>
  <c r="P13" i="4"/>
  <c r="P33" i="4"/>
  <c r="P93" i="4"/>
  <c r="P43" i="4"/>
  <c r="P50" i="4"/>
  <c r="P76" i="4"/>
  <c r="P73" i="4"/>
  <c r="P17" i="4"/>
  <c r="P69" i="4"/>
  <c r="P92" i="4"/>
  <c r="P87" i="4"/>
  <c r="P55" i="4"/>
  <c r="P86" i="4"/>
  <c r="P49" i="4"/>
  <c r="P107" i="4"/>
  <c r="P4" i="4"/>
  <c r="P2" i="4"/>
  <c r="P56" i="4"/>
  <c r="P94" i="4"/>
  <c r="P97" i="4"/>
  <c r="P8" i="4"/>
  <c r="P10" i="4"/>
  <c r="P90" i="4"/>
  <c r="P68" i="4"/>
  <c r="P46" i="4"/>
  <c r="P15" i="4"/>
  <c r="P29" i="4"/>
  <c r="P105" i="4"/>
  <c r="P24" i="4"/>
  <c r="P18" i="4"/>
  <c r="P96" i="4"/>
  <c r="P70" i="4"/>
  <c r="P40" i="4"/>
  <c r="P41" i="4"/>
  <c r="P42" i="4"/>
  <c r="P61" i="4"/>
  <c r="P62" i="4"/>
  <c r="P63" i="4"/>
  <c r="P64" i="4"/>
  <c r="P65" i="4"/>
  <c r="P104" i="4"/>
  <c r="P23" i="3"/>
  <c r="P19" i="3"/>
  <c r="P20" i="3"/>
  <c r="P29" i="3"/>
  <c r="P41" i="3"/>
  <c r="P76" i="3"/>
  <c r="P33" i="3"/>
  <c r="P46" i="3"/>
  <c r="P38" i="3"/>
  <c r="P21" i="3"/>
  <c r="P58" i="3"/>
  <c r="P93" i="3"/>
  <c r="P55" i="3"/>
  <c r="P5" i="3"/>
  <c r="P75" i="3"/>
  <c r="P85" i="3"/>
  <c r="P77" i="3"/>
  <c r="P47" i="3"/>
  <c r="P17" i="3"/>
  <c r="P6" i="3"/>
  <c r="P94" i="3"/>
  <c r="P35" i="3"/>
  <c r="P64" i="3"/>
  <c r="P48" i="3"/>
  <c r="P49" i="3"/>
  <c r="P62" i="3"/>
  <c r="P24" i="3"/>
  <c r="P84" i="3"/>
  <c r="P36" i="3"/>
  <c r="P7" i="3"/>
  <c r="P39" i="3"/>
  <c r="P78" i="3"/>
  <c r="P50" i="3"/>
  <c r="P25" i="3"/>
  <c r="P90" i="3"/>
  <c r="P67" i="3"/>
  <c r="P72" i="3"/>
  <c r="P42" i="3"/>
  <c r="P86" i="3"/>
  <c r="P44" i="3"/>
  <c r="P11" i="3"/>
  <c r="P87" i="3"/>
  <c r="P88" i="3"/>
  <c r="P43" i="3"/>
  <c r="P60" i="3"/>
  <c r="P12" i="3"/>
  <c r="P26" i="3"/>
  <c r="P68" i="3"/>
  <c r="P30" i="3"/>
  <c r="P73" i="3"/>
  <c r="P51" i="3"/>
  <c r="P40" i="3"/>
  <c r="P13" i="3"/>
  <c r="P82" i="3"/>
  <c r="P63" i="3"/>
  <c r="P57" i="3"/>
  <c r="P8" i="3"/>
  <c r="P61" i="3"/>
  <c r="P31" i="3"/>
  <c r="P70" i="3"/>
  <c r="P4" i="3"/>
  <c r="P81" i="3"/>
  <c r="P52" i="3"/>
  <c r="P79" i="3"/>
  <c r="P34" i="3"/>
  <c r="P9" i="3"/>
  <c r="P14" i="3"/>
  <c r="P91" i="3"/>
  <c r="P27" i="3"/>
  <c r="P74" i="3"/>
  <c r="P2" i="3"/>
  <c r="P95" i="3"/>
  <c r="P18" i="3"/>
  <c r="P53" i="3"/>
  <c r="P69" i="3"/>
  <c r="P3" i="3"/>
  <c r="P10" i="3"/>
  <c r="P28" i="3"/>
  <c r="P54" i="3"/>
  <c r="P32" i="3"/>
  <c r="P59" i="3"/>
  <c r="P65" i="3"/>
  <c r="P92" i="3"/>
  <c r="P15" i="3"/>
  <c r="P66" i="3"/>
  <c r="P37" i="3"/>
  <c r="P45" i="3"/>
  <c r="P71" i="3"/>
  <c r="P56" i="3"/>
  <c r="P80" i="3"/>
  <c r="P22" i="3"/>
  <c r="P16" i="3"/>
  <c r="P83" i="3"/>
  <c r="P89" i="3"/>
  <c r="P64" i="2"/>
  <c r="P38" i="2"/>
  <c r="P56" i="2"/>
  <c r="P5" i="2"/>
  <c r="P144" i="2"/>
  <c r="P184" i="2"/>
  <c r="P165" i="2"/>
  <c r="P139" i="2"/>
  <c r="P185" i="2"/>
  <c r="P58" i="2"/>
  <c r="P110" i="2"/>
  <c r="P92" i="2"/>
  <c r="P61" i="2"/>
  <c r="P24" i="2"/>
  <c r="P136" i="2"/>
  <c r="P204" i="2"/>
  <c r="P122" i="2"/>
  <c r="P18" i="2"/>
  <c r="P103" i="2"/>
  <c r="P80" i="2"/>
  <c r="P191" i="2"/>
  <c r="P4" i="2"/>
  <c r="P158" i="2"/>
  <c r="P200" i="2"/>
  <c r="P147" i="2"/>
  <c r="P123" i="2"/>
  <c r="P119" i="2"/>
  <c r="P65" i="2"/>
  <c r="P205" i="2"/>
  <c r="P79" i="2"/>
  <c r="P66" i="2"/>
  <c r="P37" i="2"/>
  <c r="P67" i="2"/>
  <c r="P172" i="2"/>
  <c r="P25" i="2"/>
  <c r="P13" i="2"/>
  <c r="P159" i="2"/>
  <c r="P81" i="2"/>
  <c r="P49" i="2"/>
  <c r="P90" i="2"/>
  <c r="P82" i="2"/>
  <c r="P111" i="2"/>
  <c r="P112" i="2"/>
  <c r="P6" i="2"/>
  <c r="P68" i="2"/>
  <c r="P69" i="2"/>
  <c r="P166" i="2"/>
  <c r="P91" i="2"/>
  <c r="P39" i="2"/>
  <c r="P93" i="2"/>
  <c r="P19" i="2"/>
  <c r="P148" i="2"/>
  <c r="P104" i="2"/>
  <c r="P199" i="2"/>
  <c r="P100" i="2"/>
  <c r="P153" i="2"/>
  <c r="P150" i="2"/>
  <c r="P40" i="2"/>
  <c r="P83" i="2"/>
  <c r="P192" i="2"/>
  <c r="P16" i="2"/>
  <c r="P57" i="2"/>
  <c r="P84" i="2"/>
  <c r="P193" i="2"/>
  <c r="P32" i="2"/>
  <c r="P145" i="2"/>
  <c r="P85" i="2"/>
  <c r="P140" i="2"/>
  <c r="P53" i="2"/>
  <c r="P41" i="2"/>
  <c r="P146" i="2"/>
  <c r="P173" i="2"/>
  <c r="P29" i="2"/>
  <c r="P86" i="2"/>
  <c r="P20" i="2"/>
  <c r="P154" i="2"/>
  <c r="P160" i="2"/>
  <c r="P161" i="2"/>
  <c r="P142" i="2"/>
  <c r="P174" i="2"/>
  <c r="P46" i="2"/>
  <c r="P188" i="2"/>
  <c r="P105" i="2"/>
  <c r="P21" i="2"/>
  <c r="P22" i="2"/>
  <c r="P33" i="2"/>
  <c r="P26" i="2"/>
  <c r="P3" i="2"/>
  <c r="P99" i="2"/>
  <c r="P130" i="2"/>
  <c r="P42" i="2"/>
  <c r="P155" i="2"/>
  <c r="P52" i="2"/>
  <c r="P143" i="2"/>
  <c r="P131" i="2"/>
  <c r="P50" i="2"/>
  <c r="P106" i="2"/>
  <c r="P175" i="2"/>
  <c r="P10" i="2"/>
  <c r="P43" i="2"/>
  <c r="P44" i="2"/>
  <c r="P97" i="2"/>
  <c r="P78" i="2"/>
  <c r="P190" i="2"/>
  <c r="P176" i="2"/>
  <c r="P202" i="2"/>
  <c r="P156" i="2"/>
  <c r="P45" i="2"/>
  <c r="P194" i="2"/>
  <c r="P125" i="2"/>
  <c r="P120" i="2"/>
  <c r="P113" i="2"/>
  <c r="P71" i="2"/>
  <c r="P27" i="2"/>
  <c r="P36" i="2"/>
  <c r="P59" i="2"/>
  <c r="P23" i="2"/>
  <c r="P28" i="2"/>
  <c r="P177" i="2"/>
  <c r="P178" i="2"/>
  <c r="P198" i="2"/>
  <c r="P121" i="2"/>
  <c r="P47" i="2"/>
  <c r="P35" i="2"/>
  <c r="P203" i="2"/>
  <c r="P141" i="2"/>
  <c r="P107" i="2"/>
  <c r="P72" i="2"/>
  <c r="P73" i="2"/>
  <c r="P195" i="2"/>
  <c r="P2" i="2"/>
  <c r="P126" i="2"/>
  <c r="P30" i="2"/>
  <c r="P62" i="2"/>
  <c r="P96" i="2"/>
  <c r="P114" i="2"/>
  <c r="P74" i="2"/>
  <c r="P168" i="2"/>
  <c r="P180" i="2"/>
  <c r="P51" i="2"/>
  <c r="P108" i="2"/>
  <c r="P171" i="2"/>
  <c r="P7" i="2"/>
  <c r="P127" i="2"/>
  <c r="P115" i="2"/>
  <c r="P75" i="2"/>
  <c r="P197" i="2"/>
  <c r="P55" i="2"/>
  <c r="P128" i="2"/>
  <c r="P12" i="2"/>
  <c r="P9" i="2"/>
  <c r="P137" i="2"/>
  <c r="P116" i="2"/>
  <c r="P76" i="2"/>
  <c r="P70" i="2"/>
  <c r="P196" i="2"/>
  <c r="P133" i="2"/>
  <c r="P134" i="2"/>
  <c r="P132" i="2"/>
  <c r="P102" i="2"/>
  <c r="P101" i="2"/>
  <c r="P94" i="2"/>
  <c r="P149" i="2"/>
  <c r="P95" i="2"/>
  <c r="P179" i="2"/>
  <c r="P201" i="2"/>
  <c r="P31" i="2"/>
  <c r="P15" i="2"/>
  <c r="P162" i="2"/>
  <c r="P163" i="2"/>
  <c r="P87" i="2"/>
  <c r="P34" i="2"/>
  <c r="P88" i="2"/>
  <c r="P124" i="2"/>
  <c r="P169" i="2"/>
  <c r="P109" i="2"/>
  <c r="P11" i="2"/>
  <c r="P167" i="2"/>
  <c r="P117" i="2"/>
  <c r="P77" i="2"/>
  <c r="P48" i="2"/>
  <c r="P60" i="2"/>
  <c r="P98" i="2"/>
  <c r="P89" i="2"/>
  <c r="P170" i="2"/>
  <c r="P151" i="2"/>
  <c r="P129" i="2"/>
  <c r="P182" i="2"/>
  <c r="P63" i="2"/>
  <c r="P164" i="2"/>
  <c r="P186" i="2"/>
  <c r="P54" i="2"/>
  <c r="P157" i="2"/>
  <c r="P8" i="2"/>
  <c r="P187" i="2"/>
  <c r="P189" i="2"/>
  <c r="P181" i="2"/>
  <c r="P14" i="2"/>
  <c r="P135" i="2"/>
  <c r="P17" i="2"/>
  <c r="P152" i="2"/>
  <c r="P118" i="2"/>
  <c r="P183" i="2"/>
  <c r="P138" i="2"/>
  <c r="Q25" i="1"/>
  <c r="Q29" i="1"/>
  <c r="Q40" i="1"/>
  <c r="Q38" i="1"/>
  <c r="Q2" i="1"/>
  <c r="Q26" i="1"/>
  <c r="Q167" i="1"/>
  <c r="Q137" i="1"/>
  <c r="Q81" i="1"/>
  <c r="Q93" i="1"/>
  <c r="Q120" i="1"/>
  <c r="Q41" i="1"/>
  <c r="Q15" i="1"/>
  <c r="Q53" i="1"/>
  <c r="Q132" i="1"/>
  <c r="Q36" i="1"/>
  <c r="Q95" i="1"/>
  <c r="Q155" i="1"/>
  <c r="Q88" i="1"/>
  <c r="Q11" i="1"/>
  <c r="Q135" i="1"/>
  <c r="Q112" i="1"/>
  <c r="Q157" i="1"/>
  <c r="Q115" i="1"/>
  <c r="Q125" i="1"/>
  <c r="Q55" i="1"/>
  <c r="Q51" i="1"/>
  <c r="Q16" i="1"/>
  <c r="Q28" i="1"/>
  <c r="Q17" i="1"/>
  <c r="Q126" i="1"/>
  <c r="Q33" i="1"/>
  <c r="Q56" i="1"/>
  <c r="Q7" i="1"/>
  <c r="Q63" i="1"/>
  <c r="Q64" i="1"/>
  <c r="Q71" i="1"/>
  <c r="Q72" i="1"/>
  <c r="Q18" i="1"/>
  <c r="Q30" i="1"/>
  <c r="Q85" i="1"/>
  <c r="Q116" i="1"/>
  <c r="Q158" i="1"/>
  <c r="Q19" i="1"/>
  <c r="Q139" i="1"/>
  <c r="Q117" i="1"/>
  <c r="Q62" i="1"/>
  <c r="Q145" i="1"/>
  <c r="Q146" i="1"/>
  <c r="Q147" i="1"/>
  <c r="Q148" i="1"/>
  <c r="Q149" i="1"/>
  <c r="Q150" i="1"/>
  <c r="Q4" i="1"/>
  <c r="Q168" i="1"/>
  <c r="Q42" i="1"/>
  <c r="Q20" i="1"/>
  <c r="Q105" i="1"/>
  <c r="Q54" i="1"/>
  <c r="Q109" i="1"/>
  <c r="Q73" i="1"/>
  <c r="Q153" i="1"/>
  <c r="Q98" i="1"/>
  <c r="Q103" i="1"/>
  <c r="Q57" i="1"/>
  <c r="Q5" i="1"/>
  <c r="Q6" i="1"/>
  <c r="Q151" i="1"/>
  <c r="Q160" i="1"/>
  <c r="Q58" i="1"/>
  <c r="Q127" i="1"/>
  <c r="Q140" i="1"/>
  <c r="Q162" i="1"/>
  <c r="Q65" i="1"/>
  <c r="Q106" i="1"/>
  <c r="Q39" i="1"/>
  <c r="Q3" i="1"/>
  <c r="Q128" i="1"/>
  <c r="Q152" i="1"/>
  <c r="Q136" i="1"/>
  <c r="Q164" i="1"/>
  <c r="Q161" i="1"/>
  <c r="Q94" i="1"/>
  <c r="Q34" i="1"/>
  <c r="Q59" i="1"/>
  <c r="Q31" i="1"/>
  <c r="Q111" i="1"/>
  <c r="Q133" i="1"/>
  <c r="Q32" i="1"/>
  <c r="Q89" i="1"/>
  <c r="Q99" i="1"/>
  <c r="Q141" i="1"/>
  <c r="Q134" i="1"/>
  <c r="Q27" i="1"/>
  <c r="Q102" i="1"/>
  <c r="Q74" i="1"/>
  <c r="Q107" i="1"/>
  <c r="Q8" i="1"/>
  <c r="Q121" i="1"/>
  <c r="Q66" i="1"/>
  <c r="Q12" i="1"/>
  <c r="Q169" i="1"/>
  <c r="Q170" i="1"/>
  <c r="Q67" i="1"/>
  <c r="Q43" i="1"/>
  <c r="Q96" i="1"/>
  <c r="Q70" i="1"/>
  <c r="Q37" i="1"/>
  <c r="Q82" i="1"/>
  <c r="Q100" i="1"/>
  <c r="Q79" i="1"/>
  <c r="Q129" i="1"/>
  <c r="Q13" i="1"/>
  <c r="Q97" i="1"/>
  <c r="Q14" i="1"/>
  <c r="Q123" i="1"/>
  <c r="Q166" i="1"/>
  <c r="Q113" i="1"/>
  <c r="Q138" i="1"/>
  <c r="Q142" i="1"/>
  <c r="Q75" i="1"/>
  <c r="Q60" i="1"/>
  <c r="Q35" i="1"/>
  <c r="Q44" i="1"/>
  <c r="Q45" i="1"/>
  <c r="Q80" i="1"/>
  <c r="Q21" i="1"/>
  <c r="Q144" i="1"/>
  <c r="Q130" i="1"/>
  <c r="Q165" i="1"/>
  <c r="Q156" i="1"/>
  <c r="Q46" i="1"/>
  <c r="Q68" i="1"/>
  <c r="Q131" i="1"/>
  <c r="Q47" i="1"/>
  <c r="Q143" i="1"/>
  <c r="Q48" i="1"/>
  <c r="Q114" i="1"/>
  <c r="Q76" i="1"/>
  <c r="Q159" i="1"/>
  <c r="Q163" i="1"/>
  <c r="Q61" i="1"/>
  <c r="Q49" i="1"/>
  <c r="Q108" i="1"/>
  <c r="Q22" i="1"/>
  <c r="Q110" i="1"/>
  <c r="Q23" i="1"/>
  <c r="Q91" i="1"/>
  <c r="Q92" i="1"/>
  <c r="Q83" i="1"/>
  <c r="Q84" i="1"/>
  <c r="Q86" i="1"/>
  <c r="Q118" i="1"/>
  <c r="Q87" i="1"/>
  <c r="Q10" i="1"/>
  <c r="Q154" i="1"/>
  <c r="Q9" i="1"/>
  <c r="Q77" i="1"/>
  <c r="Q78" i="1"/>
  <c r="Q24" i="1"/>
  <c r="Q52" i="1"/>
  <c r="Q101" i="1"/>
  <c r="Q90" i="1"/>
  <c r="Q69" i="1"/>
  <c r="Q50" i="1"/>
  <c r="Q124" i="1"/>
  <c r="Q104" i="1"/>
  <c r="Q122" i="1"/>
  <c r="Q119" i="1"/>
</calcChain>
</file>

<file path=xl/sharedStrings.xml><?xml version="1.0" encoding="utf-8"?>
<sst xmlns="http://schemas.openxmlformats.org/spreadsheetml/2006/main" count="680" uniqueCount="623">
  <si>
    <t>Name</t>
  </si>
  <si>
    <t>Phy</t>
  </si>
  <si>
    <t>VS Strike</t>
  </si>
  <si>
    <t>VS Slash</t>
  </si>
  <si>
    <t>VS Pierce</t>
  </si>
  <si>
    <t>Mag</t>
  </si>
  <si>
    <t>Fir</t>
  </si>
  <si>
    <t>Lit</t>
  </si>
  <si>
    <t>Hol</t>
  </si>
  <si>
    <t>Immunity</t>
  </si>
  <si>
    <t>Robustness</t>
  </si>
  <si>
    <t>Focus</t>
  </si>
  <si>
    <t>Vitality</t>
  </si>
  <si>
    <t>Poise</t>
  </si>
  <si>
    <t>Special Effect</t>
  </si>
  <si>
    <t xml:space="preserve"> Strengthens thorn sorcery</t>
  </si>
  <si>
    <t xml:space="preserve">+4 Arcane, </t>
  </si>
  <si>
    <t xml:space="preserve"> Slightly reduces the FP cost of skills, Increases damage taken</t>
  </si>
  <si>
    <t xml:space="preserve">Wearer's movement becomes silent, Rolls, jumping and walking make no noise </t>
  </si>
  <si>
    <t>chain coif</t>
  </si>
  <si>
    <t>Increases Vigor</t>
  </si>
  <si>
    <t xml:space="preserve"> Strengthens Aspects of the Crucible incantations</t>
  </si>
  <si>
    <t>crucible tree helm head armor elden ring wiki guide</t>
  </si>
  <si>
    <t>fingerprint helm</t>
  </si>
  <si>
    <t xml:space="preserve"> +1 Faith</t>
  </si>
  <si>
    <t xml:space="preserve"> +2 Intelligence</t>
  </si>
  <si>
    <t xml:space="preserve"> +2 Faith</t>
  </si>
  <si>
    <t>+2 Arcane</t>
  </si>
  <si>
    <t xml:space="preserve"> +2 Strength</t>
  </si>
  <si>
    <t>+2 Dexterity</t>
  </si>
  <si>
    <t xml:space="preserve"> +2 Endurance</t>
  </si>
  <si>
    <t xml:space="preserve"> Slightly reduces the FP cost of incantations, Increases damage taken</t>
  </si>
  <si>
    <t>+3 Arcane</t>
  </si>
  <si>
    <t xml:space="preserve">Raises attack power when something nearby suffers from poison or rot </t>
  </si>
  <si>
    <t xml:space="preserve">Increases Mind </t>
  </si>
  <si>
    <t xml:space="preserve"> +3 Intelligence</t>
  </si>
  <si>
    <t xml:space="preserve"> +8 Arcane, reduces physical attack</t>
  </si>
  <si>
    <t xml:space="preserve"> Strengthens cold sorcery</t>
  </si>
  <si>
    <t xml:space="preserve">Greatly increases Intelligence at the cost of stamina and HP </t>
  </si>
  <si>
    <t xml:space="preserve"> +3 Dexterity, Lowers Focus</t>
  </si>
  <si>
    <t>Grass Hair Ornament</t>
  </si>
  <si>
    <t xml:space="preserve">+2 Strength, </t>
  </si>
  <si>
    <t>+2 Faith</t>
  </si>
  <si>
    <t xml:space="preserve"> Boosts the power of throwing pot items</t>
  </si>
  <si>
    <t xml:space="preserve">Slowly replenishes HP when HP is reduced </t>
  </si>
  <si>
    <t>Ratio</t>
  </si>
  <si>
    <t xml:space="preserve"> Raises the potency of Azur's primeval current sorceries at the cost of additional FP consumption,</t>
  </si>
  <si>
    <t>Strengthens thorn sorcery</t>
  </si>
  <si>
    <t>Wearer's movement becomes silent, Rolls, jumping and walking make no noise</t>
  </si>
  <si>
    <t>Strengthens Aspects of the Crucible incantations</t>
  </si>
  <si>
    <t>crucible tree armor elden ring wiki guide</t>
  </si>
  <si>
    <t>land of reeds armor (altered) elden ring wiki guide 75px</t>
  </si>
  <si>
    <t>Slowly replenishes the HP of nearby allies, but not that of the wearer,</t>
  </si>
  <si>
    <t>goldmasks rags</t>
  </si>
  <si>
    <t>aristocrat garb (altered)</t>
  </si>
  <si>
    <t>cloth garb</t>
  </si>
  <si>
    <t>aristocrat garb</t>
  </si>
  <si>
    <t>godskin apostle robe</t>
  </si>
  <si>
    <t>lazuli robe</t>
  </si>
  <si>
    <t>travelers clothes</t>
  </si>
  <si>
    <t>malenias armor (altered)</t>
  </si>
  <si>
    <t>blue silver mail armor (altered)</t>
  </si>
  <si>
    <t>raging wolf armor (altered)</t>
  </si>
  <si>
    <t>malenias armor</t>
  </si>
  <si>
    <t>eye surcoat</t>
  </si>
  <si>
    <t>tree surcoat</t>
  </si>
  <si>
    <t>page garb (altered)</t>
  </si>
  <si>
    <t>old aristocrat gown</t>
  </si>
  <si>
    <t>vagabond knight armor (altered)</t>
  </si>
  <si>
    <t>chain armor</t>
  </si>
  <si>
    <t>kaiden armor</t>
  </si>
  <si>
    <t>scale armor</t>
  </si>
  <si>
    <t>zamor armor</t>
  </si>
  <si>
    <t>marionette soldier armor</t>
  </si>
  <si>
    <t>drake knight armor (altered)</t>
  </si>
  <si>
    <t>blue silver mail armor</t>
  </si>
  <si>
    <t>exile armor</t>
  </si>
  <si>
    <t>all knowing armor</t>
  </si>
  <si>
    <t>depraved perfumer robe (altered)</t>
  </si>
  <si>
    <t>elden lord armor (altered)</t>
  </si>
  <si>
    <t>sage robe</t>
  </si>
  <si>
    <t>gravekeeper cloak (altered)</t>
  </si>
  <si>
    <t>page garb</t>
  </si>
  <si>
    <t>prisoner clothing</t>
  </si>
  <si>
    <t>alberichs robe (altered)</t>
  </si>
  <si>
    <t>preceptors long gown (altered)</t>
  </si>
  <si>
    <t>fingerprint armor (altered)</t>
  </si>
  <si>
    <t>dirty chainmail</t>
  </si>
  <si>
    <t>elden lord armor</t>
  </si>
  <si>
    <t>alberichs robe</t>
  </si>
  <si>
    <t>juvenile scholar robe</t>
  </si>
  <si>
    <t>marais robe</t>
  </si>
  <si>
    <t>raya lucarian robe</t>
  </si>
  <si>
    <t>battlemage robe</t>
  </si>
  <si>
    <t>braves battlewear</t>
  </si>
  <si>
    <t>braves battlewear (altered)</t>
  </si>
  <si>
    <t>consorts robe</t>
  </si>
  <si>
    <t>vagabond knight armor</t>
  </si>
  <si>
    <t>fingerprint armor</t>
  </si>
  <si>
    <t>redmane surcoat</t>
  </si>
  <si>
    <t>finger maiden robe</t>
  </si>
  <si>
    <t>bloodhound knight armor (altered)</t>
  </si>
  <si>
    <t>hoslows armor (altered)</t>
  </si>
  <si>
    <t>black knife armor (altered)</t>
  </si>
  <si>
    <t>raging wolf armor</t>
  </si>
  <si>
    <t>spellblades traveling attire</t>
  </si>
  <si>
    <t>lord of bloods robe (altered)</t>
  </si>
  <si>
    <t>aristocrat coat</t>
  </si>
  <si>
    <t>omenkiller robe</t>
  </si>
  <si>
    <t>black knife armor</t>
  </si>
  <si>
    <t>drake knight armor</t>
  </si>
  <si>
    <t>ronins armor</t>
  </si>
  <si>
    <t>blue cloth vest</t>
  </si>
  <si>
    <t>guardian garb</t>
  </si>
  <si>
    <t>scarlet tabard</t>
  </si>
  <si>
    <t>cuckoo surcoat</t>
  </si>
  <si>
    <t>eccentrics armor</t>
  </si>
  <si>
    <t>erdtree surcoat</t>
  </si>
  <si>
    <t>tree and beast surcoat</t>
  </si>
  <si>
    <t>haligtree crest surcoat</t>
  </si>
  <si>
    <t>mausoleum surcoat</t>
  </si>
  <si>
    <t>cuckoo knight armor (altered)</t>
  </si>
  <si>
    <t>gelmir knight armor (altered)</t>
  </si>
  <si>
    <t>godrick knight armor (altered)</t>
  </si>
  <si>
    <t>haligtree knight armor (altered)</t>
  </si>
  <si>
    <t>leyndell knight armor (altered)</t>
  </si>
  <si>
    <t>mausoleum knight armor (altered)</t>
  </si>
  <si>
    <t>redmane knight armor (altered)</t>
  </si>
  <si>
    <t>carian knight armor (altered)</t>
  </si>
  <si>
    <t>depraved perfumer robe</t>
  </si>
  <si>
    <t>champion pauldron</t>
  </si>
  <si>
    <t>fell omen cloak</t>
  </si>
  <si>
    <t>fur raiment</t>
  </si>
  <si>
    <t>mushroom body</t>
  </si>
  <si>
    <t>perfumers traveling garb</t>
  </si>
  <si>
    <t>queens robe</t>
  </si>
  <si>
    <t>sanguine noble robe</t>
  </si>
  <si>
    <t>perfumers traveling garb (altered)</t>
  </si>
  <si>
    <t>prophet robe (altered)</t>
  </si>
  <si>
    <t>rotten gravekeeper cloak (altered)</t>
  </si>
  <si>
    <t>fire monk armor</t>
  </si>
  <si>
    <t>hoslows armor</t>
  </si>
  <si>
    <t>bloodhound knight armor</t>
  </si>
  <si>
    <t>knight armor</t>
  </si>
  <si>
    <t>nox monk armor (altered)</t>
  </si>
  <si>
    <t>nox swordstress armor (altered)</t>
  </si>
  <si>
    <t>guardian garb (full bloom)</t>
  </si>
  <si>
    <t>briar armor (altered)</t>
  </si>
  <si>
    <t>ronins armor (altered)</t>
  </si>
  <si>
    <t>astrologer robe (altered)</t>
  </si>
  <si>
    <t>lord of bloods robe</t>
  </si>
  <si>
    <t>nox monk armor</t>
  </si>
  <si>
    <t>nomadic merchants finery (altered)</t>
  </si>
  <si>
    <t>chain draped tabard</t>
  </si>
  <si>
    <t>leather draped tabard</t>
  </si>
  <si>
    <t>white reed armor</t>
  </si>
  <si>
    <t>bloodsoaked tabard</t>
  </si>
  <si>
    <t>foot soldier tabard</t>
  </si>
  <si>
    <t>ivory draped tabard</t>
  </si>
  <si>
    <t>ragged armor (altered)</t>
  </si>
  <si>
    <t>blackflame monk armor</t>
  </si>
  <si>
    <t>gelmir knight armor</t>
  </si>
  <si>
    <t>godrick knight armorGodrick Knight Armor</t>
  </si>
  <si>
    <t>cuckoo knight armor</t>
  </si>
  <si>
    <t>haligtree knight armor</t>
  </si>
  <si>
    <t>leyndell knight armor</t>
  </si>
  <si>
    <t>mausoleum knight armor</t>
  </si>
  <si>
    <t>redmane knight armor</t>
  </si>
  <si>
    <t>vulgar militia armor</t>
  </si>
  <si>
    <t>crucible tree armor (altered)</t>
  </si>
  <si>
    <t>finger maiden robe (altered)</t>
  </si>
  <si>
    <t>carian knight armor</t>
  </si>
  <si>
    <t>crucible axe armor</t>
  </si>
  <si>
    <t>radahns lion armor (altered)</t>
  </si>
  <si>
    <t>crucible axe armor (altered)</t>
  </si>
  <si>
    <t>gravekeeper cloak</t>
  </si>
  <si>
    <t>leather armor</t>
  </si>
  <si>
    <t>lusats robe</t>
  </si>
  <si>
    <t>royal remains armor</t>
  </si>
  <si>
    <t>banished knight armor (altered)</t>
  </si>
  <si>
    <t>blaidds armor (altered)</t>
  </si>
  <si>
    <t>nomadic merchants finery</t>
  </si>
  <si>
    <t>nights cavalry armor</t>
  </si>
  <si>
    <t>nights cavalry armor (altered)</t>
  </si>
  <si>
    <t>twinned armor (altered)</t>
  </si>
  <si>
    <t>briar armor</t>
  </si>
  <si>
    <t>malikeths armor (altered)</t>
  </si>
  <si>
    <t>war surgeon gown (altered)</t>
  </si>
  <si>
    <t>banished knight armor</t>
  </si>
  <si>
    <t>radahns lion armor</t>
  </si>
  <si>
    <t>fire prelate armor (altered)</t>
  </si>
  <si>
    <t>twinned armor</t>
  </si>
  <si>
    <t>blaidds armor</t>
  </si>
  <si>
    <t>astrologer robe</t>
  </si>
  <si>
    <t>prophet robe</t>
  </si>
  <si>
    <t>rotten gravekeeper cloak</t>
  </si>
  <si>
    <t>confessor armor</t>
  </si>
  <si>
    <t>land of reeds armor</t>
  </si>
  <si>
    <t>nox swordstress armor</t>
  </si>
  <si>
    <t>malikeths armor</t>
  </si>
  <si>
    <t>royal knight armor (altered)</t>
  </si>
  <si>
    <t>veterans armor (altered)</t>
  </si>
  <si>
    <t>malformed dragon armor</t>
  </si>
  <si>
    <t>scaled armor</t>
  </si>
  <si>
    <t>beast champion armor (altered)</t>
  </si>
  <si>
    <t>confessor armor (altered)</t>
  </si>
  <si>
    <t>spellblades traveling attire (altered)</t>
  </si>
  <si>
    <t>commoners garb</t>
  </si>
  <si>
    <t>fias robe</t>
  </si>
  <si>
    <t>snow witch robe</t>
  </si>
  <si>
    <t>traveling maiden robe</t>
  </si>
  <si>
    <t>perfumer robe</t>
  </si>
  <si>
    <t>perfumer robe (altered)</t>
  </si>
  <si>
    <t>shaman furs</t>
  </si>
  <si>
    <t>bandit garb</t>
  </si>
  <si>
    <t>highwayman cloth armor</t>
  </si>
  <si>
    <t>raptors black feathers</t>
  </si>
  <si>
    <t>high page clothes</t>
  </si>
  <si>
    <t>ragged armor</t>
  </si>
  <si>
    <t>royal knight armor</t>
  </si>
  <si>
    <t>errant sorcerer robe</t>
  </si>
  <si>
    <t>rulers robe</t>
  </si>
  <si>
    <t>upper class robe</t>
  </si>
  <si>
    <t>blue festive garb</t>
  </si>
  <si>
    <t>commoners garb (altered)</t>
  </si>
  <si>
    <t>errant sorcerer robe (altered)</t>
  </si>
  <si>
    <t>festive garb</t>
  </si>
  <si>
    <t>officials attire</t>
  </si>
  <si>
    <t>high page clothes (altered)</t>
  </si>
  <si>
    <t>tree sentinel armor (altered)</t>
  </si>
  <si>
    <t>scaled armor (altered)</t>
  </si>
  <si>
    <t>war surgeon gown</t>
  </si>
  <si>
    <t>azurs glintstone robe</t>
  </si>
  <si>
    <t>beast champion armor</t>
  </si>
  <si>
    <t>snow witch robe (altered)</t>
  </si>
  <si>
    <t>traveling maiden robe (altered)</t>
  </si>
  <si>
    <t>veterans armor</t>
  </si>
  <si>
    <t>tree sentinel armor</t>
  </si>
  <si>
    <t>cleanrot armor (altered)</t>
  </si>
  <si>
    <t>cleanrot armorCleanrot Armor</t>
  </si>
  <si>
    <t>nobles traveling garb</t>
  </si>
  <si>
    <t>preceptors long gown</t>
  </si>
  <si>
    <t>corhyns robe</t>
  </si>
  <si>
    <t>godskin noble robe</t>
  </si>
  <si>
    <t>night maiden armor</t>
  </si>
  <si>
    <t>lionels armor (altered)</t>
  </si>
  <si>
    <t>festive garb (altered)</t>
  </si>
  <si>
    <t>lionels armor</t>
  </si>
  <si>
    <t>commoners simple garb</t>
  </si>
  <si>
    <t>omen armor</t>
  </si>
  <si>
    <t>commoners simple garb (altered)</t>
  </si>
  <si>
    <t>fire prelate armor</t>
  </si>
  <si>
    <t>bull goat armor</t>
  </si>
  <si>
    <t>deathbed dress</t>
  </si>
  <si>
    <t>aristocrat headband</t>
  </si>
  <si>
    <t>page hood</t>
  </si>
  <si>
    <t>iron helmet</t>
  </si>
  <si>
    <t>marionette soldier helm</t>
  </si>
  <si>
    <t>marionette soldier birdhelm</t>
  </si>
  <si>
    <t>fire monk hood</t>
  </si>
  <si>
    <t>vagabond knight helm</t>
  </si>
  <si>
    <t>radahn soldier helm</t>
  </si>
  <si>
    <t>old aristocrat cowl</t>
  </si>
  <si>
    <t>zamor mask</t>
  </si>
  <si>
    <t>blue silver mail hood</t>
  </si>
  <si>
    <t>braves leather helm</t>
  </si>
  <si>
    <t>blackflame monk hood</t>
  </si>
  <si>
    <t>eccentrics hood</t>
  </si>
  <si>
    <t>exile hood</t>
  </si>
  <si>
    <t>godrick soldier helm</t>
  </si>
  <si>
    <t>haligtree helm</t>
  </si>
  <si>
    <t>kaiden helm</t>
  </si>
  <si>
    <t>eccentrics hood (altered)</t>
  </si>
  <si>
    <t>leyndell soldier helm</t>
  </si>
  <si>
    <t>malenias winged helm</t>
  </si>
  <si>
    <t>raya lucarian helm</t>
  </si>
  <si>
    <t>alberichs pointed hat</t>
  </si>
  <si>
    <t>astrologer hood</t>
  </si>
  <si>
    <t>travelers hat</t>
  </si>
  <si>
    <t>elden lord crown</t>
  </si>
  <si>
    <t>albinauric mask</t>
  </si>
  <si>
    <t>godskin apostle hood</t>
  </si>
  <si>
    <t>radiant gold mask</t>
  </si>
  <si>
    <t>sage hood</t>
  </si>
  <si>
    <t>raging wolf helm</t>
  </si>
  <si>
    <t>dialloss mask</t>
  </si>
  <si>
    <t>blue cloth cowl</t>
  </si>
  <si>
    <t>black dumpling</t>
  </si>
  <si>
    <t>aristocrat hat</t>
  </si>
  <si>
    <t>omensmirk mask</t>
  </si>
  <si>
    <t>all knowing helm</t>
  </si>
  <si>
    <t>black knife hood</t>
  </si>
  <si>
    <t>juvenile scholar cap</t>
  </si>
  <si>
    <t>witchs glintstone crown</t>
  </si>
  <si>
    <t>drake knight helm</t>
  </si>
  <si>
    <t>drake knight helm (altered)</t>
  </si>
  <si>
    <t>foot soldier helm</t>
  </si>
  <si>
    <t>guardian mask</t>
  </si>
  <si>
    <t>jar</t>
  </si>
  <si>
    <t>sanguine noble hood</t>
  </si>
  <si>
    <t>redmane knight helm</t>
  </si>
  <si>
    <t>bloodhound knight helm</t>
  </si>
  <si>
    <t>knight helm</t>
  </si>
  <si>
    <t>crucible axe helm</t>
  </si>
  <si>
    <t>finger maiden fillet</t>
  </si>
  <si>
    <t>marais mask</t>
  </si>
  <si>
    <t>mushroom head</t>
  </si>
  <si>
    <t>queens crescent crown</t>
  </si>
  <si>
    <t>depraved perfumer headscarf</t>
  </si>
  <si>
    <t>iron kasa</t>
  </si>
  <si>
    <t>hoslows helm</t>
  </si>
  <si>
    <t>foot soldier cap</t>
  </si>
  <si>
    <t>foot soldier helmet</t>
  </si>
  <si>
    <t>octopus head</t>
  </si>
  <si>
    <t>vulgar militia helm</t>
  </si>
  <si>
    <t>okina mask</t>
  </si>
  <si>
    <t>gilded foot soldier cap</t>
  </si>
  <si>
    <t>sacred crown helm</t>
  </si>
  <si>
    <t>banished knight helm (altered)</t>
  </si>
  <si>
    <t>gelmir knight helm</t>
  </si>
  <si>
    <t>godrick knight helm</t>
  </si>
  <si>
    <t>leyndell knight helm</t>
  </si>
  <si>
    <t>twinned helm</t>
  </si>
  <si>
    <t>cuckoo knight helm</t>
  </si>
  <si>
    <t>ragged hat</t>
  </si>
  <si>
    <t>ragged hat (altered)</t>
  </si>
  <si>
    <t>blackguards iron mask</t>
  </si>
  <si>
    <t>duelist helm</t>
  </si>
  <si>
    <t>bandit mask</t>
  </si>
  <si>
    <t>black hood</t>
  </si>
  <si>
    <t>nomadic merchants chapeau</t>
  </si>
  <si>
    <t>nox monk hood</t>
  </si>
  <si>
    <t>greathelm</t>
  </si>
  <si>
    <t>nox monk hood (altered)</t>
  </si>
  <si>
    <t>nox swordstress crown (altered)</t>
  </si>
  <si>
    <t>carian knight helm</t>
  </si>
  <si>
    <t>silver tear mask</t>
  </si>
  <si>
    <t>royal remains helm</t>
  </si>
  <si>
    <t>nights cavalry helm</t>
  </si>
  <si>
    <t>nights cavalry helm (altered)</t>
  </si>
  <si>
    <t>banished knight helm</t>
  </si>
  <si>
    <t>radahns redmane helm</t>
  </si>
  <si>
    <t>briar helm</t>
  </si>
  <si>
    <t>alberichs pointed hat (altered)</t>
  </si>
  <si>
    <t>braves cord circlet</t>
  </si>
  <si>
    <t>malformed dragon helm</t>
  </si>
  <si>
    <t>scaled helm</t>
  </si>
  <si>
    <t>black wolf mask</t>
  </si>
  <si>
    <t>royal knight helm</t>
  </si>
  <si>
    <t>traveling maiden hood</t>
  </si>
  <si>
    <t>malikeths helm</t>
  </si>
  <si>
    <t>spellblades pointed hat</t>
  </si>
  <si>
    <t>karolos glintstone crown</t>
  </si>
  <si>
    <t>olivinus glintstone crown</t>
  </si>
  <si>
    <t>twinsage glintstone crown</t>
  </si>
  <si>
    <t>lazuli glintstone crown</t>
  </si>
  <si>
    <t>land of reeds helm</t>
  </si>
  <si>
    <t>lusats glintstone crown</t>
  </si>
  <si>
    <t>rotten duelist helm</t>
  </si>
  <si>
    <t>champion headband</t>
  </si>
  <si>
    <t>confessor hood (altered)</t>
  </si>
  <si>
    <t>haima glintstone crown</t>
  </si>
  <si>
    <t>confessor hood</t>
  </si>
  <si>
    <t>great horned headband</t>
  </si>
  <si>
    <t>highwayman hood</t>
  </si>
  <si>
    <t>nox swordstress crown</t>
  </si>
  <si>
    <t>white mask</t>
  </si>
  <si>
    <t>beast champion helm</t>
  </si>
  <si>
    <t>veterans helm</t>
  </si>
  <si>
    <t>tree sentinel helm</t>
  </si>
  <si>
    <t>cleanrot helm (altered)</t>
  </si>
  <si>
    <t>skeletal mask</t>
  </si>
  <si>
    <t>crimson hood</t>
  </si>
  <si>
    <t>fias hood</t>
  </si>
  <si>
    <t>navy hood</t>
  </si>
  <si>
    <t>perfumer hood</t>
  </si>
  <si>
    <t>blue festive hood</t>
  </si>
  <si>
    <t>festive hood</t>
  </si>
  <si>
    <t>godskin noble hood</t>
  </si>
  <si>
    <t>bloodsoaked mask</t>
  </si>
  <si>
    <t>rulers mask</t>
  </si>
  <si>
    <t>snow witch hat</t>
  </si>
  <si>
    <t>cleanrot helm</t>
  </si>
  <si>
    <t>prisoner iron mask</t>
  </si>
  <si>
    <t>azurs glintstone crown</t>
  </si>
  <si>
    <t>consorts mask</t>
  </si>
  <si>
    <t>hierodas glintstone crown</t>
  </si>
  <si>
    <t>night maiden twin crown</t>
  </si>
  <si>
    <t>shining horned headband</t>
  </si>
  <si>
    <t>crimson tear scarab</t>
  </si>
  <si>
    <t>greathood</t>
  </si>
  <si>
    <t>envoy crown</t>
  </si>
  <si>
    <t>imp head (cat)</t>
  </si>
  <si>
    <t>imp head (corpse)</t>
  </si>
  <si>
    <t>imp head (elder)</t>
  </si>
  <si>
    <t>imp head (fanged)</t>
  </si>
  <si>
    <t>imp head (long tongued)</t>
  </si>
  <si>
    <t>imp head (wolf)</t>
  </si>
  <si>
    <t>mask of confidence</t>
  </si>
  <si>
    <t>preceptors big hat</t>
  </si>
  <si>
    <t>lionels helm</t>
  </si>
  <si>
    <t>omen helm</t>
  </si>
  <si>
    <t>bull goat helm</t>
  </si>
  <si>
    <t>fire prelate helm</t>
  </si>
  <si>
    <t>commoners headband</t>
  </si>
  <si>
    <t>guilty hood</t>
  </si>
  <si>
    <t>high page hood</t>
  </si>
  <si>
    <t>mushroom crown</t>
  </si>
  <si>
    <t>pumpkin helm</t>
  </si>
  <si>
    <t>nox mirrorhelm</t>
  </si>
  <si>
    <t>ijis mirrorhelm</t>
  </si>
  <si>
    <t>prophet blindfold</t>
  </si>
  <si>
    <t>festive hood (altered)</t>
  </si>
  <si>
    <t>commoners headband (altered)</t>
  </si>
  <si>
    <t>ash of war scarab</t>
  </si>
  <si>
    <t>incantation scarab</t>
  </si>
  <si>
    <t>glintstone scarab</t>
  </si>
  <si>
    <t>cerulean tear scarab</t>
  </si>
  <si>
    <t>all knowing gauntlets</t>
  </si>
  <si>
    <t>alberichs bracers</t>
  </si>
  <si>
    <t>astrologer gloves</t>
  </si>
  <si>
    <t>azurs manchettes</t>
  </si>
  <si>
    <t>bandit manchettes</t>
  </si>
  <si>
    <t>beast champion gauntlets</t>
  </si>
  <si>
    <t>black knife gauntlets</t>
  </si>
  <si>
    <t>blackflame monk gauntlets</t>
  </si>
  <si>
    <t>bloodhound knight gauntlets</t>
  </si>
  <si>
    <t>bloodsoaked manchettes</t>
  </si>
  <si>
    <t>briar gauntlets</t>
  </si>
  <si>
    <t>bull goat gauntlets</t>
  </si>
  <si>
    <t>carian knight gauntlets</t>
  </si>
  <si>
    <t>chain gauntlets</t>
  </si>
  <si>
    <t>champion bracers</t>
  </si>
  <si>
    <t>cleanrot gauntlets</t>
  </si>
  <si>
    <t>confessor gloves</t>
  </si>
  <si>
    <t>crucible gauntlets</t>
  </si>
  <si>
    <t>elden lord bracers</t>
  </si>
  <si>
    <t>exile gauntlets</t>
  </si>
  <si>
    <t>errant sorcerer manchettes</t>
  </si>
  <si>
    <t>fire monk gauntlets</t>
  </si>
  <si>
    <t>foot soldier gauntlets</t>
  </si>
  <si>
    <t>gelmir knight gauntlets</t>
  </si>
  <si>
    <t>godrick knight gauntlets</t>
  </si>
  <si>
    <t>godskin apostle bracelets</t>
  </si>
  <si>
    <t>haligtree knight gauntlets</t>
  </si>
  <si>
    <t>highwayman gauntlets</t>
  </si>
  <si>
    <t>hoslows gauntlets</t>
  </si>
  <si>
    <t>kaiden gauntlets</t>
  </si>
  <si>
    <t>knight gauntlets</t>
  </si>
  <si>
    <t>land of reeds gauntlets</t>
  </si>
  <si>
    <t>leyndell knight gauntlets</t>
  </si>
  <si>
    <t>leyndell soldier gauntlets</t>
  </si>
  <si>
    <t>lionels gauntlets</t>
  </si>
  <si>
    <t>malformed dragon gauntlets</t>
  </si>
  <si>
    <t>malikeths gauntlets</t>
  </si>
  <si>
    <t>mushroom arms</t>
  </si>
  <si>
    <t>nobles gloves</t>
  </si>
  <si>
    <t>omenkiller long gloves</t>
  </si>
  <si>
    <t>iron gauntlets</t>
  </si>
  <si>
    <t>perfumer gloves</t>
  </si>
  <si>
    <t>preceptors gloves</t>
  </si>
  <si>
    <t>queens bracelets</t>
  </si>
  <si>
    <t>radahns gauntlets</t>
  </si>
  <si>
    <t>raging wolf gauntlets</t>
  </si>
  <si>
    <t>raya lucarian gauntlets</t>
  </si>
  <si>
    <t>scaled gauntlets</t>
  </si>
  <si>
    <t>sorcerer manchettes</t>
  </si>
  <si>
    <t>traveling maiden gloves</t>
  </si>
  <si>
    <t>twinned gauntlets</t>
  </si>
  <si>
    <t>warrior gauntlets</t>
  </si>
  <si>
    <t>vagabond knight gauntlets</t>
  </si>
  <si>
    <t>veterans gauntlets</t>
  </si>
  <si>
    <t>vulgar militia gauntlets</t>
  </si>
  <si>
    <t>white reed gauntlets</t>
  </si>
  <si>
    <t>zamor bracelets</t>
  </si>
  <si>
    <t>banished knight gauntletsBanished Knight Gauntlets</t>
  </si>
  <si>
    <t>battlemage manchettes</t>
  </si>
  <si>
    <t>blaidds gauntlets</t>
  </si>
  <si>
    <t>blue silver bracelets</t>
  </si>
  <si>
    <t>braves bracer</t>
  </si>
  <si>
    <t>cuckoo knight gauntlets</t>
  </si>
  <si>
    <t>depraved perfumer gloves</t>
  </si>
  <si>
    <t>drake knight gauntlets</t>
  </si>
  <si>
    <t>eccentrics manchettes</t>
  </si>
  <si>
    <t>fingerprint gauntlets</t>
  </si>
  <si>
    <t>fire prelate gauntlets</t>
  </si>
  <si>
    <t>godrick soldier gauntlets</t>
  </si>
  <si>
    <t>godskin noble bracelets</t>
  </si>
  <si>
    <t>gold bracelets</t>
  </si>
  <si>
    <t>golden prosthetic</t>
  </si>
  <si>
    <t>guardian bracers</t>
  </si>
  <si>
    <t>leather gloves</t>
  </si>
  <si>
    <t>lusats manchettes</t>
  </si>
  <si>
    <t>malenias gauntlet</t>
  </si>
  <si>
    <t>mausoleum gauntlets</t>
  </si>
  <si>
    <t>mausoleum knight gauntlets</t>
  </si>
  <si>
    <t>millicents gloves</t>
  </si>
  <si>
    <t>nights cavalry gauntlets</t>
  </si>
  <si>
    <t>nox monk bracelets</t>
  </si>
  <si>
    <t>omen gauntlets</t>
  </si>
  <si>
    <t>radahn soldier gauntlets</t>
  </si>
  <si>
    <t>ragged gloves</t>
  </si>
  <si>
    <t>redmane knight gauntlets</t>
  </si>
  <si>
    <t>ronins gauntlets</t>
  </si>
  <si>
    <t>royal knight gauntlets</t>
  </si>
  <si>
    <t>royal remains gauntlets</t>
  </si>
  <si>
    <t>spellblades gloves</t>
  </si>
  <si>
    <t>travelers gloves</t>
  </si>
  <si>
    <t>travelers manchettes</t>
  </si>
  <si>
    <t>tree sentinel gauntlets</t>
  </si>
  <si>
    <t>war surgeon gloves</t>
  </si>
  <si>
    <t>Strengthen Aspects of the Crucible incantations,</t>
  </si>
  <si>
    <t xml:space="preserve">Slowly replenishes HP when HP is reduced, </t>
  </si>
  <si>
    <t>Strengthens glintstone sorcery skills,</t>
  </si>
  <si>
    <t>Slowly replenishes HP when HP is reduced,</t>
  </si>
  <si>
    <t xml:space="preserve">all knowing greaves </t>
  </si>
  <si>
    <t xml:space="preserve">alberichs trousers </t>
  </si>
  <si>
    <t xml:space="preserve">astrologer trousers </t>
  </si>
  <si>
    <t>bandit boots Bandit Boots</t>
  </si>
  <si>
    <t xml:space="preserve">banished knight greaves </t>
  </si>
  <si>
    <t xml:space="preserve">beast champion greaves </t>
  </si>
  <si>
    <t xml:space="preserve">black knife greaves </t>
  </si>
  <si>
    <t xml:space="preserve">blackflame monk greaves </t>
  </si>
  <si>
    <t xml:space="preserve">bloodhound knight greaves </t>
  </si>
  <si>
    <t xml:space="preserve">briar greaves </t>
  </si>
  <si>
    <t xml:space="preserve">bull goat greaves </t>
  </si>
  <si>
    <t xml:space="preserve">champion gaiters </t>
  </si>
  <si>
    <t xml:space="preserve">carian knight greaves </t>
  </si>
  <si>
    <t xml:space="preserve">chain leggings </t>
  </si>
  <si>
    <t xml:space="preserve">cleanrot greaves </t>
  </si>
  <si>
    <t xml:space="preserve">cloth trousers </t>
  </si>
  <si>
    <t xml:space="preserve">commoners shoes </t>
  </si>
  <si>
    <t xml:space="preserve">confessor boots </t>
  </si>
  <si>
    <t xml:space="preserve">consorts trousers </t>
  </si>
  <si>
    <t xml:space="preserve">crucible greaves </t>
  </si>
  <si>
    <t xml:space="preserve">eccentrics breeches </t>
  </si>
  <si>
    <t xml:space="preserve">elden lord greaves </t>
  </si>
  <si>
    <t xml:space="preserve">errant sorcerer boots </t>
  </si>
  <si>
    <t xml:space="preserve">exile greaves </t>
  </si>
  <si>
    <t xml:space="preserve">finger maiden shoes </t>
  </si>
  <si>
    <t xml:space="preserve">fire monk greaves </t>
  </si>
  <si>
    <t xml:space="preserve">foot soldier greaves </t>
  </si>
  <si>
    <t xml:space="preserve">fur leggings </t>
  </si>
  <si>
    <t xml:space="preserve">gelmir knight greaves </t>
  </si>
  <si>
    <t xml:space="preserve">godrick knight greaves </t>
  </si>
  <si>
    <t xml:space="preserve">godskin apostle trousers </t>
  </si>
  <si>
    <t xml:space="preserve">guardian greaves </t>
  </si>
  <si>
    <t xml:space="preserve">haligtree greaves </t>
  </si>
  <si>
    <t xml:space="preserve">hoslows greaves </t>
  </si>
  <si>
    <t xml:space="preserve">kaiden trousers </t>
  </si>
  <si>
    <t xml:space="preserve">knight greaves </t>
  </si>
  <si>
    <t xml:space="preserve">land of reeds greaves </t>
  </si>
  <si>
    <t xml:space="preserve">leather trousers </t>
  </si>
  <si>
    <t xml:space="preserve">lionels greaves </t>
  </si>
  <si>
    <t xml:space="preserve">malformed dragon greaves </t>
  </si>
  <si>
    <t xml:space="preserve">malikeths greaves </t>
  </si>
  <si>
    <t xml:space="preserve">mushroom legs </t>
  </si>
  <si>
    <t xml:space="preserve">nobles trousers </t>
  </si>
  <si>
    <t xml:space="preserve">omenkiller boots </t>
  </si>
  <si>
    <t xml:space="preserve">queens leggings </t>
  </si>
  <si>
    <t xml:space="preserve">page trousers </t>
  </si>
  <si>
    <t xml:space="preserve">preceptors trousers </t>
  </si>
  <si>
    <t xml:space="preserve">prisoner trousers </t>
  </si>
  <si>
    <t xml:space="preserve">prophet trousers </t>
  </si>
  <si>
    <t xml:space="preserve">radahns greaves </t>
  </si>
  <si>
    <t xml:space="preserve">radahn soldier greaves </t>
  </si>
  <si>
    <t xml:space="preserve">raging wolf greaves </t>
  </si>
  <si>
    <t xml:space="preserve">raya lucarian greaves </t>
  </si>
  <si>
    <t xml:space="preserve">rotten duelist greaves </t>
  </si>
  <si>
    <t xml:space="preserve">sage trousers </t>
  </si>
  <si>
    <t xml:space="preserve">sanguine noble waistcloth </t>
  </si>
  <si>
    <t xml:space="preserve">scaled greaves </t>
  </si>
  <si>
    <t xml:space="preserve">snow witch skirt </t>
  </si>
  <si>
    <t xml:space="preserve">sorcerer leggings </t>
  </si>
  <si>
    <t xml:space="preserve">travelers slops </t>
  </si>
  <si>
    <t xml:space="preserve">traveling maiden boots </t>
  </si>
  <si>
    <t xml:space="preserve">twinned greaves </t>
  </si>
  <si>
    <t xml:space="preserve">warrior greaves </t>
  </si>
  <si>
    <t xml:space="preserve">vagabond knight greaves </t>
  </si>
  <si>
    <t xml:space="preserve">veterans greaves </t>
  </si>
  <si>
    <t xml:space="preserve">white reed greaves </t>
  </si>
  <si>
    <t xml:space="preserve">zamor legwraps </t>
  </si>
  <si>
    <t xml:space="preserve">drake knight greaves </t>
  </si>
  <si>
    <t xml:space="preserve">perfumer sarong </t>
  </si>
  <si>
    <t xml:space="preserve">spellblades trousers </t>
  </si>
  <si>
    <t xml:space="preserve">ronins greaves </t>
  </si>
  <si>
    <t xml:space="preserve">blaidds greaves </t>
  </si>
  <si>
    <t xml:space="preserve">nights cavalry greaves </t>
  </si>
  <si>
    <t xml:space="preserve">blue silver mail skirt </t>
  </si>
  <si>
    <t xml:space="preserve">nomadic merchants trousers </t>
  </si>
  <si>
    <t xml:space="preserve">tree sentinel greaves </t>
  </si>
  <si>
    <t xml:space="preserve">royal knight greaves </t>
  </si>
  <si>
    <t xml:space="preserve">nox monk greaves </t>
  </si>
  <si>
    <t xml:space="preserve">shaman leggings </t>
  </si>
  <si>
    <t xml:space="preserve">duelist greaves </t>
  </si>
  <si>
    <t xml:space="preserve">fire prelate greaves </t>
  </si>
  <si>
    <t xml:space="preserve">aristocrat boots </t>
  </si>
  <si>
    <t xml:space="preserve">old aristocrat shoes </t>
  </si>
  <si>
    <t xml:space="preserve">vulgar militia greaves </t>
  </si>
  <si>
    <t xml:space="preserve">godskin noble trousers </t>
  </si>
  <si>
    <t xml:space="preserve">depraved perfumer trousers </t>
  </si>
  <si>
    <t xml:space="preserve">old sorcerers legwraps </t>
  </si>
  <si>
    <t xml:space="preserve">ragged loincloth </t>
  </si>
  <si>
    <t xml:space="preserve">war surgeon trousers </t>
  </si>
  <si>
    <t xml:space="preserve">royal remains greaves </t>
  </si>
  <si>
    <t xml:space="preserve">braves legwraps </t>
  </si>
  <si>
    <t xml:space="preserve">malenias greaves </t>
  </si>
  <si>
    <t xml:space="preserve">fingerprint greaves </t>
  </si>
  <si>
    <t xml:space="preserve">omen greaves </t>
  </si>
  <si>
    <t xml:space="preserve">battlemage legwraps </t>
  </si>
  <si>
    <t xml:space="preserve">travelers boots </t>
  </si>
  <si>
    <t xml:space="preserve">gold waistwrap </t>
  </si>
  <si>
    <t xml:space="preserve">leather boots </t>
  </si>
  <si>
    <t xml:space="preserve">godrick soldier greaves </t>
  </si>
  <si>
    <t xml:space="preserve">leyndell soldier greaves </t>
  </si>
  <si>
    <t xml:space="preserve">mausoleum greaves </t>
  </si>
  <si>
    <t xml:space="preserve">cuckoo knight greaves </t>
  </si>
  <si>
    <t xml:space="preserve">leyndell knight greaves </t>
  </si>
  <si>
    <t xml:space="preserve">redmane knight greaves </t>
  </si>
  <si>
    <t xml:space="preserve">mausoleum knight greaves </t>
  </si>
  <si>
    <t xml:space="preserve">haligtree knight greaves </t>
  </si>
  <si>
    <t xml:space="preserve">deathbed smalls </t>
  </si>
  <si>
    <t>Wgt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</si>
</sst>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CA0E8C-0853-4490-B148-4C3D55F5C384}" name="Tabla1" displayName="Tabla1" ref="A1:Q170" totalsRowShown="0">
  <autoFilter ref="A1:Q170" xr:uid="{7FCA0E8C-0853-4490-B148-4C3D55F5C384}"/>
  <sortState xmlns:xlrd2="http://schemas.microsoft.com/office/spreadsheetml/2017/richdata2" ref="A2:Q170">
    <sortCondition descending="1" ref="Q1:Q170"/>
  </sortState>
  <tableColumns count="17">
    <tableColumn id="1" xr3:uid="{54D0096D-1504-4C6F-B5C4-BEEB0CDA8931}" name="Name"/>
    <tableColumn id="2" xr3:uid="{A0E55EE4-D3D4-4DD0-89E8-E341A5427BB6}" name="Phy"/>
    <tableColumn id="3" xr3:uid="{BD7846BE-2AA8-4BD7-B7A3-14AC0BB6293C}" name="VS Strike"/>
    <tableColumn id="4" xr3:uid="{80309218-1F09-407A-8A75-312F1C30C61B}" name="VS Slash"/>
    <tableColumn id="5" xr3:uid="{AA4AF3F4-8362-4806-83EA-8C43AADA102D}" name="VS Pierce"/>
    <tableColumn id="6" xr3:uid="{8DEC88ED-DC74-4737-AC0F-F3A1833B8FE3}" name="Mag"/>
    <tableColumn id="7" xr3:uid="{7D998698-EFEA-48D7-BA79-7F794904BA29}" name="Fir"/>
    <tableColumn id="8" xr3:uid="{D4128F95-3B6D-46CD-BD76-63D9CBD75666}" name="Lit"/>
    <tableColumn id="9" xr3:uid="{E4BCA768-C495-40AA-ACC0-F014404592A9}" name="Hol"/>
    <tableColumn id="10" xr3:uid="{68E16218-77D7-425F-A7FF-1A1109DF14FB}" name="Immunity"/>
    <tableColumn id="11" xr3:uid="{CE80B4D4-87CD-49FA-BFBE-A991E63B7844}" name="Robustness"/>
    <tableColumn id="12" xr3:uid="{459202C4-31C8-498A-98E0-343FD9895225}" name="Focus"/>
    <tableColumn id="13" xr3:uid="{41EC3923-C5A7-4F04-B6EC-519A800B1F44}" name="Vitality"/>
    <tableColumn id="14" xr3:uid="{B42E1274-2C8F-4CC4-814E-8569FE45803B}" name="Poise"/>
    <tableColumn id="15" xr3:uid="{DA919845-4536-4E48-A5EB-876FA13FFC32}" name="Wgt"/>
    <tableColumn id="16" xr3:uid="{F2DF5BD0-533D-4D88-96B4-77F1ED00FFD0}" name="Special Effect"/>
    <tableColumn id="17" xr3:uid="{9EBEC7B9-C172-421A-BB87-DB26912FC5E1}" name="Ratio" dataDxfId="0">
      <calculatedColumnFormula>Tabla1[[#This Row],[Phy]]/Tabla1[[#This Row],[Wgt]]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D6BB8B-B069-4D8E-83A1-FD0E1079285E}" name="Tabla2" displayName="Tabla2" ref="A1:Q205" totalsRowShown="0">
  <autoFilter ref="A1:Q205" xr:uid="{56D6BB8B-B069-4D8E-83A1-FD0E1079285E}"/>
  <sortState xmlns:xlrd2="http://schemas.microsoft.com/office/spreadsheetml/2017/richdata2" ref="A2:Q205">
    <sortCondition descending="1" ref="P1:P205"/>
  </sortState>
  <tableColumns count="17">
    <tableColumn id="1" xr3:uid="{81A91BD1-25B0-45DD-8DD1-367C9F39AF2F}" name="Name"/>
    <tableColumn id="2" xr3:uid="{243D3567-2B1F-403C-8E05-BD39A1265D7A}" name="Phy"/>
    <tableColumn id="3" xr3:uid="{1D366FD3-F218-4739-965B-B55CFE58B647}" name="VS Strike"/>
    <tableColumn id="4" xr3:uid="{4DE96324-82BB-4B07-8BE1-C9F2A673982A}" name="VS Slash"/>
    <tableColumn id="5" xr3:uid="{8DDB9196-E324-4F2E-AB5E-DF3248278224}" name="VS Pierce"/>
    <tableColumn id="6" xr3:uid="{2B4C75AE-CD17-4E39-BF96-5C301C9840F9}" name="Mag"/>
    <tableColumn id="7" xr3:uid="{2F61B004-C1E2-475C-97C8-25A9E09F65DA}" name="Fir"/>
    <tableColumn id="8" xr3:uid="{C6D37A08-2B22-4F35-A739-9FAA4EB3BBEB}" name="Lit"/>
    <tableColumn id="9" xr3:uid="{0F04873D-1FDF-4A53-9028-4C939A4F15FD}" name="Hol"/>
    <tableColumn id="10" xr3:uid="{0DD6D6A6-205E-4262-A5E5-41988A559D99}" name="Immunity"/>
    <tableColumn id="11" xr3:uid="{C9D65CA7-7302-4CDE-A502-3CDC78807C66}" name="Robustness"/>
    <tableColumn id="12" xr3:uid="{0802E106-FB9E-417A-8117-D772986C49FE}" name="Focus"/>
    <tableColumn id="13" xr3:uid="{E956D4EA-7089-4B3A-8B4F-97501C5ED1A2}" name="Vitality"/>
    <tableColumn id="14" xr3:uid="{7B95FC4D-0392-42AE-9DBE-5205FBDFEC23}" name="Poise"/>
    <tableColumn id="15" xr3:uid="{88EA43C1-5182-4598-831F-52FC88949BE7}" name="Wgt"/>
    <tableColumn id="17" xr3:uid="{36FC68F0-0E40-4416-877E-38F88A7972E5}" name="Ratio" dataDxfId="3">
      <calculatedColumnFormula>Tabla2[[#This Row],[Phy]]/Tabla2[[#This Row],[Wgt]]</calculatedColumnFormula>
    </tableColumn>
    <tableColumn id="16" xr3:uid="{1C8416A0-2A0A-4FF7-B2D7-977B39CA781B}" name="Special Effec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901092-FC13-446E-AB03-44E8ADE0B3A5}" name="Tabla3" displayName="Tabla3" ref="A1:Q95" totalsRowShown="0">
  <autoFilter ref="A1:Q95" xr:uid="{4A901092-FC13-446E-AB03-44E8ADE0B3A5}"/>
  <sortState xmlns:xlrd2="http://schemas.microsoft.com/office/spreadsheetml/2017/richdata2" ref="A2:Q95">
    <sortCondition descending="1" ref="P1:P95"/>
  </sortState>
  <tableColumns count="17">
    <tableColumn id="1" xr3:uid="{D043C541-3B8F-4DCB-AB89-109D5252D5A6}" name="Name"/>
    <tableColumn id="2" xr3:uid="{B40DAE9B-51BA-4541-85BB-D98428E25526}" name="Phy"/>
    <tableColumn id="3" xr3:uid="{0AD74B53-BA6B-4822-88FE-7E292558DDF1}" name="VS Strike"/>
    <tableColumn id="4" xr3:uid="{6743D3ED-0AB6-4BEF-A0CB-C5A48BC2377A}" name="VS Slash"/>
    <tableColumn id="5" xr3:uid="{F82F4E5B-66CF-4D9F-99C2-663EBE4DE8B4}" name="VS Pierce"/>
    <tableColumn id="6" xr3:uid="{88C62A6D-EB4D-44C9-8C09-5974B677B4E0}" name="Mag"/>
    <tableColumn id="7" xr3:uid="{71638A19-4101-4C6A-827D-FBD00C14CB83}" name="Fir"/>
    <tableColumn id="8" xr3:uid="{6FB9A77D-E7FF-4A7D-BF19-319F785E0F37}" name="Lit"/>
    <tableColumn id="9" xr3:uid="{4D6D1632-193D-4CCC-A741-884A53F1DF09}" name="Hol"/>
    <tableColumn id="10" xr3:uid="{55E52B67-BB9D-4EDE-B527-4A000FD1BB2C}" name="Immunity"/>
    <tableColumn id="11" xr3:uid="{382D52F4-3D25-4E13-A1E4-5B085FE0BB56}" name="Robustness"/>
    <tableColumn id="12" xr3:uid="{7E001222-3325-4C8F-9E36-2EFA6B133CB8}" name="Focus"/>
    <tableColumn id="13" xr3:uid="{08304B24-2342-4181-8EDD-7AA046E9CDB8}" name="Vitality"/>
    <tableColumn id="14" xr3:uid="{866A8A4C-F9A8-4B04-96C7-21CFEAC40721}" name="Poise"/>
    <tableColumn id="15" xr3:uid="{41418E64-FA3E-4727-AA33-BFFE93664D8A}" name="Wgt"/>
    <tableColumn id="17" xr3:uid="{4FDF993B-6635-4DA7-A118-8067785D924E}" name="Ratio" dataDxfId="2">
      <calculatedColumnFormula xml:space="preserve"> Tabla3[[#This Row],[Phy]] / Tabla3[[#This Row],[Wgt]]</calculatedColumnFormula>
    </tableColumn>
    <tableColumn id="16" xr3:uid="{4862FEA6-C776-4D33-A780-0844A1C3F9E8}" name="Special Effec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4D1C88-100E-425E-B928-9295955BC5F4}" name="Tabla4" displayName="Tabla4" ref="A1:Q108" totalsRowShown="0">
  <autoFilter ref="A1:Q108" xr:uid="{F64D1C88-100E-425E-B928-9295955BC5F4}"/>
  <sortState xmlns:xlrd2="http://schemas.microsoft.com/office/spreadsheetml/2017/richdata2" ref="A2:Q108">
    <sortCondition descending="1" ref="P1:P108"/>
  </sortState>
  <tableColumns count="17">
    <tableColumn id="1" xr3:uid="{FE80278C-D097-4FBB-B649-FEA20BEC100C}" name="Name"/>
    <tableColumn id="2" xr3:uid="{6E6ABFE6-0244-4206-BD06-9C87C2D9390F}" name="Phy"/>
    <tableColumn id="3" xr3:uid="{59C41BB9-22C8-4D4F-AED7-1FA10078DDF7}" name="VS Strike"/>
    <tableColumn id="4" xr3:uid="{FD64B825-9DEF-4034-92CC-81C51FE6B0AA}" name="VS Slash"/>
    <tableColumn id="5" xr3:uid="{D04A3DA2-65CA-4C8E-AEA9-1072B42F9AE2}" name="VS Pierce"/>
    <tableColumn id="6" xr3:uid="{FECDAE5B-092F-4CE8-A6B9-9FF8EB9B3D08}" name="Mag"/>
    <tableColumn id="7" xr3:uid="{EBFA9E28-853C-41D2-B84B-ABA16164B817}" name="Fir"/>
    <tableColumn id="8" xr3:uid="{0D1CA046-1536-47E5-97CF-FC4513CB15ED}" name="Lit"/>
    <tableColumn id="9" xr3:uid="{7FDCF751-047D-40B2-8BDD-8C8030555EA5}" name="Hol"/>
    <tableColumn id="10" xr3:uid="{54A294DA-A392-496D-AFE4-5F41D6D2E6A2}" name="Immunity"/>
    <tableColumn id="11" xr3:uid="{A86280A3-C2F6-4459-8FCC-C4E998D5B0F6}" name="Robustness"/>
    <tableColumn id="12" xr3:uid="{679592AA-FCC0-42AD-91B3-E41C666324F7}" name="Focus"/>
    <tableColumn id="13" xr3:uid="{A7FBCF63-4067-4D6D-84D5-6E17F1E5BE53}" name="Vitality"/>
    <tableColumn id="14" xr3:uid="{B45BD3AF-79AB-4C8E-9236-9C2D027C5691}" name="Poise"/>
    <tableColumn id="15" xr3:uid="{3C6BB793-27C0-4A77-9E6C-6A5962576C81}" name="Wgt"/>
    <tableColumn id="17" xr3:uid="{FC1D0F40-B993-495D-BAD1-DC832BFA09A7}" name="Ratio" dataDxfId="1">
      <calculatedColumnFormula>Tabla4[[#This Row],[Phy]]/Tabla4[[#This Row],[Wgt]]</calculatedColumnFormula>
    </tableColumn>
    <tableColumn id="16" xr3:uid="{AE81E9FF-396E-4103-8DE6-949E601C0CB7}" name="Special Effe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85600-F8B2-446E-B223-B011DEB5C99A}">
  <dimension ref="A1:Q170"/>
  <sheetViews>
    <sheetView workbookViewId="0">
      <selection activeCell="I19" sqref="A2:Q170"/>
    </sheetView>
  </sheetViews>
  <sheetFormatPr baseColWidth="10" defaultRowHeight="14.25" x14ac:dyDescent="0.45"/>
  <cols>
    <col min="1" max="1" width="41.73046875" bestFit="1" customWidth="1"/>
    <col min="2" max="2" width="10.1328125" bestFit="1" customWidth="1"/>
    <col min="3" max="3" width="9.6640625" bestFit="1" customWidth="1"/>
    <col min="4" max="4" width="10.3984375" bestFit="1" customWidth="1"/>
    <col min="5" max="5" width="6.46484375" bestFit="1" customWidth="1"/>
    <col min="6" max="6" width="4.9296875" bestFit="1" customWidth="1"/>
    <col min="7" max="7" width="4.86328125" bestFit="1" customWidth="1"/>
    <col min="8" max="8" width="5.6640625" bestFit="1" customWidth="1"/>
    <col min="9" max="9" width="10.53125" customWidth="1"/>
    <col min="10" max="10" width="12" customWidth="1"/>
    <col min="11" max="11" width="7.19921875" customWidth="1"/>
    <col min="12" max="12" width="8.33203125" customWidth="1"/>
    <col min="13" max="13" width="6.9296875" customWidth="1"/>
    <col min="14" max="14" width="6.46484375" customWidth="1"/>
    <col min="15" max="15" width="5.796875" customWidth="1"/>
    <col min="16" max="16" width="14.73046875" customWidth="1"/>
    <col min="18" max="18" width="14.73046875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622</v>
      </c>
      <c r="P1" t="s">
        <v>14</v>
      </c>
      <c r="Q1" t="s">
        <v>45</v>
      </c>
    </row>
    <row r="2" spans="1:17" x14ac:dyDescent="0.45">
      <c r="A2" t="s">
        <v>254</v>
      </c>
      <c r="B2">
        <v>1.9</v>
      </c>
      <c r="C2">
        <v>1.9</v>
      </c>
      <c r="D2">
        <v>1.9</v>
      </c>
      <c r="E2">
        <v>1.6</v>
      </c>
      <c r="F2">
        <v>4</v>
      </c>
      <c r="G2">
        <v>3.6</v>
      </c>
      <c r="H2">
        <v>3.8</v>
      </c>
      <c r="I2">
        <v>4</v>
      </c>
      <c r="J2">
        <v>15</v>
      </c>
      <c r="K2">
        <v>10</v>
      </c>
      <c r="L2">
        <v>25</v>
      </c>
      <c r="M2">
        <v>22</v>
      </c>
      <c r="N2">
        <v>0</v>
      </c>
      <c r="O2">
        <v>1.2</v>
      </c>
      <c r="Q2">
        <f>Tabla1[[#This Row],[Phy]]/Tabla1[[#This Row],[Wgt]]</f>
        <v>1.5833333333333333</v>
      </c>
    </row>
    <row r="3" spans="1:17" x14ac:dyDescent="0.45">
      <c r="A3" t="s">
        <v>255</v>
      </c>
      <c r="B3">
        <v>1.8</v>
      </c>
      <c r="C3">
        <v>1.4</v>
      </c>
      <c r="D3">
        <v>0.9</v>
      </c>
      <c r="E3">
        <v>0.9</v>
      </c>
      <c r="F3">
        <v>4.4000000000000004</v>
      </c>
      <c r="G3">
        <v>4.2</v>
      </c>
      <c r="H3">
        <v>4.5</v>
      </c>
      <c r="I3">
        <v>4.5</v>
      </c>
      <c r="J3">
        <v>15</v>
      </c>
      <c r="K3">
        <v>8</v>
      </c>
      <c r="L3">
        <v>29</v>
      </c>
      <c r="M3">
        <v>29</v>
      </c>
      <c r="N3">
        <v>0</v>
      </c>
      <c r="O3">
        <v>1.4</v>
      </c>
      <c r="Q3">
        <f>Tabla1[[#This Row],[Phy]]/Tabla1[[#This Row],[Wgt]]</f>
        <v>1.2857142857142858</v>
      </c>
    </row>
    <row r="4" spans="1:17" x14ac:dyDescent="0.45">
      <c r="A4" t="s">
        <v>256</v>
      </c>
      <c r="B4">
        <v>4.4000000000000004</v>
      </c>
      <c r="C4">
        <v>3.1</v>
      </c>
      <c r="D4">
        <v>4</v>
      </c>
      <c r="E4">
        <v>4.2</v>
      </c>
      <c r="F4">
        <v>2.5</v>
      </c>
      <c r="G4">
        <v>3.1</v>
      </c>
      <c r="H4">
        <v>2.2999999999999998</v>
      </c>
      <c r="I4">
        <v>3.1</v>
      </c>
      <c r="J4">
        <v>12</v>
      </c>
      <c r="K4">
        <v>18</v>
      </c>
      <c r="L4">
        <v>8</v>
      </c>
      <c r="M4">
        <v>8</v>
      </c>
      <c r="N4">
        <v>4</v>
      </c>
      <c r="O4">
        <v>3.8</v>
      </c>
      <c r="Q4">
        <f>Tabla1[[#This Row],[Phy]]/Tabla1[[#This Row],[Wgt]]</f>
        <v>1.1578947368421053</v>
      </c>
    </row>
    <row r="5" spans="1:17" x14ac:dyDescent="0.45">
      <c r="A5" t="s">
        <v>257</v>
      </c>
      <c r="B5">
        <v>4.4000000000000004</v>
      </c>
      <c r="C5">
        <v>3.1</v>
      </c>
      <c r="D5">
        <v>4</v>
      </c>
      <c r="E5">
        <v>3.8</v>
      </c>
      <c r="F5">
        <v>3.1</v>
      </c>
      <c r="G5">
        <v>3.1</v>
      </c>
      <c r="H5">
        <v>2.2999999999999998</v>
      </c>
      <c r="I5">
        <v>3.1</v>
      </c>
      <c r="J5">
        <v>10</v>
      </c>
      <c r="K5">
        <v>22</v>
      </c>
      <c r="L5">
        <v>9</v>
      </c>
      <c r="M5">
        <v>8</v>
      </c>
      <c r="N5">
        <v>4</v>
      </c>
      <c r="O5">
        <v>3.8</v>
      </c>
      <c r="Q5">
        <f>Tabla1[[#This Row],[Phy]]/Tabla1[[#This Row],[Wgt]]</f>
        <v>1.1578947368421053</v>
      </c>
    </row>
    <row r="6" spans="1:17" x14ac:dyDescent="0.45">
      <c r="A6" t="s">
        <v>258</v>
      </c>
      <c r="B6">
        <v>4.4000000000000004</v>
      </c>
      <c r="C6">
        <v>3.1</v>
      </c>
      <c r="D6">
        <v>4</v>
      </c>
      <c r="E6">
        <v>3.8</v>
      </c>
      <c r="F6">
        <v>3.1</v>
      </c>
      <c r="G6">
        <v>3.1</v>
      </c>
      <c r="H6">
        <v>2.5</v>
      </c>
      <c r="I6">
        <v>2.5</v>
      </c>
      <c r="J6">
        <v>11</v>
      </c>
      <c r="K6">
        <v>18</v>
      </c>
      <c r="L6">
        <v>8</v>
      </c>
      <c r="M6">
        <v>9</v>
      </c>
      <c r="N6">
        <v>5</v>
      </c>
      <c r="O6">
        <v>3.8</v>
      </c>
      <c r="Q6">
        <f>Tabla1[[#This Row],[Phy]]/Tabla1[[#This Row],[Wgt]]</f>
        <v>1.1578947368421053</v>
      </c>
    </row>
    <row r="7" spans="1:17" x14ac:dyDescent="0.45">
      <c r="A7" t="s">
        <v>259</v>
      </c>
      <c r="B7">
        <v>4.5999999999999996</v>
      </c>
      <c r="C7">
        <v>3.8</v>
      </c>
      <c r="D7">
        <v>4.2</v>
      </c>
      <c r="E7">
        <v>4</v>
      </c>
      <c r="F7">
        <v>3.1</v>
      </c>
      <c r="G7">
        <v>4.5</v>
      </c>
      <c r="H7">
        <v>2.5</v>
      </c>
      <c r="I7">
        <v>2.5</v>
      </c>
      <c r="J7">
        <v>11</v>
      </c>
      <c r="K7">
        <v>20</v>
      </c>
      <c r="L7">
        <v>9</v>
      </c>
      <c r="M7">
        <v>9</v>
      </c>
      <c r="N7">
        <v>4</v>
      </c>
      <c r="O7">
        <v>4</v>
      </c>
      <c r="Q7">
        <f>Tabla1[[#This Row],[Phy]]/Tabla1[[#This Row],[Wgt]]</f>
        <v>1.1499999999999999</v>
      </c>
    </row>
    <row r="8" spans="1:17" x14ac:dyDescent="0.45">
      <c r="A8" t="s">
        <v>260</v>
      </c>
      <c r="B8">
        <v>4.5999999999999996</v>
      </c>
      <c r="C8">
        <v>3.6</v>
      </c>
      <c r="D8">
        <v>4.2</v>
      </c>
      <c r="E8">
        <v>4</v>
      </c>
      <c r="F8">
        <v>3.1</v>
      </c>
      <c r="G8">
        <v>3.6</v>
      </c>
      <c r="H8">
        <v>2.8</v>
      </c>
      <c r="I8">
        <v>2.8</v>
      </c>
      <c r="J8">
        <v>14</v>
      </c>
      <c r="K8">
        <v>23</v>
      </c>
      <c r="L8">
        <v>9</v>
      </c>
      <c r="M8">
        <v>9</v>
      </c>
      <c r="N8">
        <v>4</v>
      </c>
      <c r="O8">
        <v>4</v>
      </c>
      <c r="Q8">
        <f>Tabla1[[#This Row],[Phy]]/Tabla1[[#This Row],[Wgt]]</f>
        <v>1.1499999999999999</v>
      </c>
    </row>
    <row r="9" spans="1:17" x14ac:dyDescent="0.45">
      <c r="A9" t="s">
        <v>261</v>
      </c>
      <c r="B9">
        <v>4.5999999999999996</v>
      </c>
      <c r="C9">
        <v>3.4</v>
      </c>
      <c r="D9">
        <v>4.2</v>
      </c>
      <c r="E9">
        <v>4</v>
      </c>
      <c r="F9">
        <v>3.1</v>
      </c>
      <c r="G9">
        <v>3.8</v>
      </c>
      <c r="H9">
        <v>2.5</v>
      </c>
      <c r="I9">
        <v>3.1</v>
      </c>
      <c r="J9">
        <v>12</v>
      </c>
      <c r="K9">
        <v>20</v>
      </c>
      <c r="L9">
        <v>9</v>
      </c>
      <c r="M9">
        <v>10</v>
      </c>
      <c r="N9">
        <v>5</v>
      </c>
      <c r="O9">
        <v>4</v>
      </c>
      <c r="Q9">
        <f>Tabla1[[#This Row],[Phy]]/Tabla1[[#This Row],[Wgt]]</f>
        <v>1.1499999999999999</v>
      </c>
    </row>
    <row r="10" spans="1:17" x14ac:dyDescent="0.45">
      <c r="A10" t="s">
        <v>262</v>
      </c>
      <c r="B10">
        <v>2.5</v>
      </c>
      <c r="C10">
        <v>2.5</v>
      </c>
      <c r="D10">
        <v>2.2999999999999998</v>
      </c>
      <c r="E10">
        <v>2.5</v>
      </c>
      <c r="F10">
        <v>3.4</v>
      </c>
      <c r="G10">
        <v>3.6</v>
      </c>
      <c r="H10">
        <v>3.4</v>
      </c>
      <c r="I10">
        <v>2.5</v>
      </c>
      <c r="J10">
        <v>18</v>
      </c>
      <c r="K10">
        <v>11</v>
      </c>
      <c r="L10">
        <v>15</v>
      </c>
      <c r="M10">
        <v>16</v>
      </c>
      <c r="N10">
        <v>1</v>
      </c>
      <c r="O10">
        <v>2.2000000000000002</v>
      </c>
      <c r="Q10">
        <f>Tabla1[[#This Row],[Phy]]/Tabla1[[#This Row],[Wgt]]</f>
        <v>1.1363636363636362</v>
      </c>
    </row>
    <row r="11" spans="1:17" x14ac:dyDescent="0.45">
      <c r="A11" t="s">
        <v>19</v>
      </c>
      <c r="B11">
        <v>4.2</v>
      </c>
      <c r="C11">
        <v>3.1</v>
      </c>
      <c r="D11">
        <v>4.5999999999999996</v>
      </c>
      <c r="E11">
        <v>4.2</v>
      </c>
      <c r="F11">
        <v>2.5</v>
      </c>
      <c r="G11">
        <v>3.8</v>
      </c>
      <c r="H11">
        <v>2.1</v>
      </c>
      <c r="I11">
        <v>2.8</v>
      </c>
      <c r="J11">
        <v>11</v>
      </c>
      <c r="K11">
        <v>18</v>
      </c>
      <c r="L11">
        <v>5</v>
      </c>
      <c r="M11">
        <v>8</v>
      </c>
      <c r="N11">
        <v>4</v>
      </c>
      <c r="O11">
        <v>3.8</v>
      </c>
      <c r="Q11">
        <f>Tabla1[[#This Row],[Phy]]/Tabla1[[#This Row],[Wgt]]</f>
        <v>1.1052631578947369</v>
      </c>
    </row>
    <row r="12" spans="1:17" x14ac:dyDescent="0.45">
      <c r="A12" t="s">
        <v>263</v>
      </c>
      <c r="B12">
        <v>4.2</v>
      </c>
      <c r="C12">
        <v>3.4</v>
      </c>
      <c r="D12">
        <v>4.4000000000000004</v>
      </c>
      <c r="E12">
        <v>3.8</v>
      </c>
      <c r="F12">
        <v>3.1</v>
      </c>
      <c r="G12">
        <v>3.1</v>
      </c>
      <c r="H12">
        <v>2.1</v>
      </c>
      <c r="I12">
        <v>2.8</v>
      </c>
      <c r="J12">
        <v>9</v>
      </c>
      <c r="K12">
        <v>27</v>
      </c>
      <c r="L12">
        <v>5</v>
      </c>
      <c r="M12">
        <v>8</v>
      </c>
      <c r="N12">
        <v>4</v>
      </c>
      <c r="O12">
        <v>3.8</v>
      </c>
      <c r="Q12">
        <f>Tabla1[[#This Row],[Phy]]/Tabla1[[#This Row],[Wgt]]</f>
        <v>1.1052631578947369</v>
      </c>
    </row>
    <row r="13" spans="1:17" x14ac:dyDescent="0.45">
      <c r="A13" t="s">
        <v>264</v>
      </c>
      <c r="B13">
        <v>4.2</v>
      </c>
      <c r="C13">
        <v>3.1</v>
      </c>
      <c r="D13">
        <v>4.4000000000000004</v>
      </c>
      <c r="E13">
        <v>3.8</v>
      </c>
      <c r="F13">
        <v>3.6</v>
      </c>
      <c r="G13">
        <v>3.4</v>
      </c>
      <c r="H13">
        <v>2.5</v>
      </c>
      <c r="I13">
        <v>2.5</v>
      </c>
      <c r="J13">
        <v>10</v>
      </c>
      <c r="K13">
        <v>24</v>
      </c>
      <c r="L13">
        <v>5</v>
      </c>
      <c r="M13">
        <v>5</v>
      </c>
      <c r="N13">
        <v>4</v>
      </c>
      <c r="O13">
        <v>3.8</v>
      </c>
      <c r="Q13">
        <f>Tabla1[[#This Row],[Phy]]/Tabla1[[#This Row],[Wgt]]</f>
        <v>1.1052631578947369</v>
      </c>
    </row>
    <row r="14" spans="1:17" x14ac:dyDescent="0.45">
      <c r="A14" t="s">
        <v>265</v>
      </c>
      <c r="B14">
        <v>4.2</v>
      </c>
      <c r="C14">
        <v>3.4</v>
      </c>
      <c r="D14">
        <v>4.2</v>
      </c>
      <c r="E14">
        <v>4</v>
      </c>
      <c r="F14">
        <v>2.8</v>
      </c>
      <c r="G14">
        <v>3.4</v>
      </c>
      <c r="H14">
        <v>2.2999999999999998</v>
      </c>
      <c r="I14">
        <v>2.8</v>
      </c>
      <c r="J14">
        <v>11</v>
      </c>
      <c r="K14">
        <v>20</v>
      </c>
      <c r="L14">
        <v>0</v>
      </c>
      <c r="M14">
        <v>8</v>
      </c>
      <c r="N14">
        <v>0</v>
      </c>
      <c r="O14">
        <v>3.8</v>
      </c>
      <c r="Q14">
        <f>Tabla1[[#This Row],[Phy]]/Tabla1[[#This Row],[Wgt]]</f>
        <v>1.1052631578947369</v>
      </c>
    </row>
    <row r="15" spans="1:17" x14ac:dyDescent="0.45">
      <c r="A15" t="s">
        <v>266</v>
      </c>
      <c r="B15">
        <v>4.4000000000000004</v>
      </c>
      <c r="C15">
        <v>3.4</v>
      </c>
      <c r="D15">
        <v>4.5999999999999996</v>
      </c>
      <c r="E15">
        <v>4.2</v>
      </c>
      <c r="F15">
        <v>2.8</v>
      </c>
      <c r="G15">
        <v>4.4000000000000004</v>
      </c>
      <c r="H15">
        <v>2.1</v>
      </c>
      <c r="I15">
        <v>2.8</v>
      </c>
      <c r="J15">
        <v>11</v>
      </c>
      <c r="K15">
        <v>20</v>
      </c>
      <c r="L15">
        <v>5</v>
      </c>
      <c r="M15">
        <v>11</v>
      </c>
      <c r="N15">
        <v>5</v>
      </c>
      <c r="O15">
        <v>4</v>
      </c>
      <c r="Q15">
        <f>Tabla1[[#This Row],[Phy]]/Tabla1[[#This Row],[Wgt]]</f>
        <v>1.1000000000000001</v>
      </c>
    </row>
    <row r="16" spans="1:17" x14ac:dyDescent="0.45">
      <c r="A16" t="s">
        <v>267</v>
      </c>
      <c r="B16">
        <v>4.4000000000000004</v>
      </c>
      <c r="C16">
        <v>3.4</v>
      </c>
      <c r="D16">
        <v>4.2</v>
      </c>
      <c r="E16">
        <v>4.4000000000000004</v>
      </c>
      <c r="F16">
        <v>3.4</v>
      </c>
      <c r="G16">
        <v>3.6</v>
      </c>
      <c r="H16">
        <v>2.2999999999999998</v>
      </c>
      <c r="I16">
        <v>3.1</v>
      </c>
      <c r="J16">
        <v>14</v>
      </c>
      <c r="K16">
        <v>24</v>
      </c>
      <c r="L16">
        <v>9</v>
      </c>
      <c r="M16">
        <v>8</v>
      </c>
      <c r="N16">
        <v>4</v>
      </c>
      <c r="O16">
        <v>4</v>
      </c>
      <c r="Q16">
        <f>Tabla1[[#This Row],[Phy]]/Tabla1[[#This Row],[Wgt]]</f>
        <v>1.1000000000000001</v>
      </c>
    </row>
    <row r="17" spans="1:17" x14ac:dyDescent="0.45">
      <c r="A17" t="s">
        <v>268</v>
      </c>
      <c r="B17">
        <v>4.4000000000000004</v>
      </c>
      <c r="C17">
        <v>3.4</v>
      </c>
      <c r="D17">
        <v>4.5999999999999996</v>
      </c>
      <c r="E17">
        <v>4.4000000000000004</v>
      </c>
      <c r="F17">
        <v>2.8</v>
      </c>
      <c r="G17">
        <v>3.8</v>
      </c>
      <c r="H17">
        <v>2.2999999999999998</v>
      </c>
      <c r="I17">
        <v>3.4</v>
      </c>
      <c r="J17">
        <v>12</v>
      </c>
      <c r="K17">
        <v>23</v>
      </c>
      <c r="L17">
        <v>9</v>
      </c>
      <c r="M17">
        <v>8</v>
      </c>
      <c r="N17">
        <v>4</v>
      </c>
      <c r="O17">
        <v>4</v>
      </c>
      <c r="Q17">
        <f>Tabla1[[#This Row],[Phy]]/Tabla1[[#This Row],[Wgt]]</f>
        <v>1.1000000000000001</v>
      </c>
    </row>
    <row r="18" spans="1:17" x14ac:dyDescent="0.45">
      <c r="A18" t="s">
        <v>269</v>
      </c>
      <c r="B18">
        <v>4.4000000000000004</v>
      </c>
      <c r="C18">
        <v>3.6</v>
      </c>
      <c r="D18">
        <v>4.4000000000000004</v>
      </c>
      <c r="E18">
        <v>4.2</v>
      </c>
      <c r="F18">
        <v>3.1</v>
      </c>
      <c r="G18">
        <v>3.6</v>
      </c>
      <c r="H18">
        <v>2.5</v>
      </c>
      <c r="I18">
        <v>3.1</v>
      </c>
      <c r="J18">
        <v>12</v>
      </c>
      <c r="K18">
        <v>22</v>
      </c>
      <c r="L18">
        <v>9</v>
      </c>
      <c r="M18">
        <v>9</v>
      </c>
      <c r="N18">
        <v>5</v>
      </c>
      <c r="O18">
        <v>4</v>
      </c>
      <c r="Q18">
        <f>Tabla1[[#This Row],[Phy]]/Tabla1[[#This Row],[Wgt]]</f>
        <v>1.1000000000000001</v>
      </c>
    </row>
    <row r="19" spans="1:17" x14ac:dyDescent="0.45">
      <c r="A19" t="s">
        <v>270</v>
      </c>
      <c r="B19">
        <v>4.4000000000000004</v>
      </c>
      <c r="C19">
        <v>3.8</v>
      </c>
      <c r="D19">
        <v>4.2</v>
      </c>
      <c r="E19">
        <v>4.4000000000000004</v>
      </c>
      <c r="F19">
        <v>2.8</v>
      </c>
      <c r="G19">
        <v>3.4</v>
      </c>
      <c r="H19">
        <v>2.5</v>
      </c>
      <c r="I19">
        <v>3.4</v>
      </c>
      <c r="J19">
        <v>12</v>
      </c>
      <c r="K19">
        <v>22</v>
      </c>
      <c r="L19">
        <v>9</v>
      </c>
      <c r="M19">
        <v>10</v>
      </c>
      <c r="N19">
        <v>4</v>
      </c>
      <c r="O19">
        <v>4</v>
      </c>
      <c r="P19" t="s">
        <v>24</v>
      </c>
      <c r="Q19">
        <f>Tabla1[[#This Row],[Phy]]/Tabla1[[#This Row],[Wgt]]</f>
        <v>1.1000000000000001</v>
      </c>
    </row>
    <row r="20" spans="1:17" x14ac:dyDescent="0.45">
      <c r="A20" t="s">
        <v>271</v>
      </c>
      <c r="B20">
        <v>4.4000000000000004</v>
      </c>
      <c r="C20">
        <v>3.4</v>
      </c>
      <c r="D20">
        <v>4.4000000000000004</v>
      </c>
      <c r="E20">
        <v>4.4000000000000004</v>
      </c>
      <c r="F20">
        <v>3.1</v>
      </c>
      <c r="G20">
        <v>3.4</v>
      </c>
      <c r="H20">
        <v>2.8</v>
      </c>
      <c r="I20">
        <v>3.1</v>
      </c>
      <c r="J20">
        <v>12</v>
      </c>
      <c r="K20">
        <v>22</v>
      </c>
      <c r="L20">
        <v>9</v>
      </c>
      <c r="M20">
        <v>9</v>
      </c>
      <c r="N20">
        <v>5</v>
      </c>
      <c r="O20">
        <v>4</v>
      </c>
      <c r="Q20">
        <f>Tabla1[[#This Row],[Phy]]/Tabla1[[#This Row],[Wgt]]</f>
        <v>1.1000000000000001</v>
      </c>
    </row>
    <row r="21" spans="1:17" x14ac:dyDescent="0.45">
      <c r="A21" t="s">
        <v>272</v>
      </c>
      <c r="B21">
        <v>4.4000000000000004</v>
      </c>
      <c r="C21">
        <v>3.4</v>
      </c>
      <c r="D21">
        <v>4.2</v>
      </c>
      <c r="E21">
        <v>4.4000000000000004</v>
      </c>
      <c r="F21">
        <v>3.4</v>
      </c>
      <c r="G21">
        <v>3.6</v>
      </c>
      <c r="H21">
        <v>2.2999999999999998</v>
      </c>
      <c r="I21">
        <v>3.1</v>
      </c>
      <c r="J21">
        <v>12</v>
      </c>
      <c r="K21">
        <v>21</v>
      </c>
      <c r="L21">
        <v>0</v>
      </c>
      <c r="M21">
        <v>7</v>
      </c>
      <c r="N21">
        <v>0</v>
      </c>
      <c r="O21">
        <v>4</v>
      </c>
      <c r="Q21">
        <f>Tabla1[[#This Row],[Phy]]/Tabla1[[#This Row],[Wgt]]</f>
        <v>1.1000000000000001</v>
      </c>
    </row>
    <row r="22" spans="1:17" x14ac:dyDescent="0.45">
      <c r="A22" t="s">
        <v>273</v>
      </c>
      <c r="B22">
        <v>4.4000000000000004</v>
      </c>
      <c r="C22">
        <v>3.8</v>
      </c>
      <c r="D22">
        <v>4.2</v>
      </c>
      <c r="E22">
        <v>4.4000000000000004</v>
      </c>
      <c r="F22">
        <v>2.8</v>
      </c>
      <c r="G22">
        <v>3.4</v>
      </c>
      <c r="H22">
        <v>2.8</v>
      </c>
      <c r="I22">
        <v>3.1</v>
      </c>
      <c r="J22">
        <v>12</v>
      </c>
      <c r="K22">
        <v>22</v>
      </c>
      <c r="L22">
        <v>9</v>
      </c>
      <c r="M22">
        <v>9</v>
      </c>
      <c r="N22">
        <v>5</v>
      </c>
      <c r="O22">
        <v>4</v>
      </c>
      <c r="Q22">
        <f>Tabla1[[#This Row],[Phy]]/Tabla1[[#This Row],[Wgt]]</f>
        <v>1.1000000000000001</v>
      </c>
    </row>
    <row r="23" spans="1:17" x14ac:dyDescent="0.45">
      <c r="A23" t="s">
        <v>274</v>
      </c>
      <c r="B23">
        <v>4.4000000000000004</v>
      </c>
      <c r="C23">
        <v>3.4</v>
      </c>
      <c r="D23">
        <v>4.5999999999999996</v>
      </c>
      <c r="E23">
        <v>4</v>
      </c>
      <c r="F23">
        <v>2.8</v>
      </c>
      <c r="G23">
        <v>3.4</v>
      </c>
      <c r="H23">
        <v>2.2999999999999998</v>
      </c>
      <c r="I23">
        <v>3.8</v>
      </c>
      <c r="J23">
        <v>22</v>
      </c>
      <c r="K23">
        <v>18</v>
      </c>
      <c r="L23">
        <v>8</v>
      </c>
      <c r="M23">
        <v>8</v>
      </c>
      <c r="N23">
        <v>4</v>
      </c>
      <c r="O23">
        <v>4</v>
      </c>
      <c r="Q23">
        <f>Tabla1[[#This Row],[Phy]]/Tabla1[[#This Row],[Wgt]]</f>
        <v>1.1000000000000001</v>
      </c>
    </row>
    <row r="24" spans="1:17" x14ac:dyDescent="0.45">
      <c r="A24" t="s">
        <v>275</v>
      </c>
      <c r="B24">
        <v>4.4000000000000004</v>
      </c>
      <c r="C24">
        <v>3.4</v>
      </c>
      <c r="D24">
        <v>4.5999999999999996</v>
      </c>
      <c r="E24">
        <v>4.4000000000000004</v>
      </c>
      <c r="F24">
        <v>3.4</v>
      </c>
      <c r="G24">
        <v>3.6</v>
      </c>
      <c r="H24">
        <v>2.2999999999999998</v>
      </c>
      <c r="I24">
        <v>2.8</v>
      </c>
      <c r="J24">
        <v>12</v>
      </c>
      <c r="K24">
        <v>22</v>
      </c>
      <c r="L24">
        <v>9</v>
      </c>
      <c r="M24">
        <v>9</v>
      </c>
      <c r="N24">
        <v>5</v>
      </c>
      <c r="O24">
        <v>4</v>
      </c>
      <c r="Q24">
        <f>Tabla1[[#This Row],[Phy]]/Tabla1[[#This Row],[Wgt]]</f>
        <v>1.1000000000000001</v>
      </c>
    </row>
    <row r="25" spans="1:17" x14ac:dyDescent="0.45">
      <c r="A25" t="s">
        <v>276</v>
      </c>
      <c r="B25">
        <v>1.8</v>
      </c>
      <c r="C25">
        <v>1.4</v>
      </c>
      <c r="D25">
        <v>1.8</v>
      </c>
      <c r="E25">
        <v>1.8</v>
      </c>
      <c r="F25">
        <v>4.5999999999999996</v>
      </c>
      <c r="G25">
        <v>4.2</v>
      </c>
      <c r="H25">
        <v>4.4000000000000004</v>
      </c>
      <c r="I25">
        <v>4.5999999999999996</v>
      </c>
      <c r="J25">
        <v>16</v>
      </c>
      <c r="K25">
        <v>10</v>
      </c>
      <c r="L25">
        <v>29</v>
      </c>
      <c r="M25">
        <v>31</v>
      </c>
      <c r="N25">
        <v>0</v>
      </c>
      <c r="O25">
        <v>1.7</v>
      </c>
      <c r="P25" t="s">
        <v>15</v>
      </c>
      <c r="Q25">
        <f>Tabla1[[#This Row],[Phy]]/Tabla1[[#This Row],[Wgt]]</f>
        <v>1.0588235294117647</v>
      </c>
    </row>
    <row r="26" spans="1:17" x14ac:dyDescent="0.45">
      <c r="A26" t="s">
        <v>277</v>
      </c>
      <c r="B26">
        <v>1.8</v>
      </c>
      <c r="C26">
        <v>1.4</v>
      </c>
      <c r="D26">
        <v>1.4</v>
      </c>
      <c r="E26">
        <v>1.4</v>
      </c>
      <c r="F26">
        <v>4.5999999999999996</v>
      </c>
      <c r="G26">
        <v>4.5</v>
      </c>
      <c r="H26">
        <v>4.5999999999999996</v>
      </c>
      <c r="I26">
        <v>4.5</v>
      </c>
      <c r="J26">
        <v>18</v>
      </c>
      <c r="K26">
        <v>9</v>
      </c>
      <c r="L26">
        <v>31</v>
      </c>
      <c r="M26">
        <v>27</v>
      </c>
      <c r="N26">
        <v>1</v>
      </c>
      <c r="O26">
        <v>1.7</v>
      </c>
      <c r="Q26">
        <f>Tabla1[[#This Row],[Phy]]/Tabla1[[#This Row],[Wgt]]</f>
        <v>1.0588235294117647</v>
      </c>
    </row>
    <row r="27" spans="1:17" x14ac:dyDescent="0.45">
      <c r="A27" t="s">
        <v>278</v>
      </c>
      <c r="B27">
        <v>1.8</v>
      </c>
      <c r="C27">
        <v>1.8</v>
      </c>
      <c r="D27">
        <v>1.4</v>
      </c>
      <c r="E27">
        <v>0.9</v>
      </c>
      <c r="F27">
        <v>4.5999999999999996</v>
      </c>
      <c r="G27">
        <v>4.5999999999999996</v>
      </c>
      <c r="H27">
        <v>4.4000000000000004</v>
      </c>
      <c r="I27">
        <v>4.5999999999999996</v>
      </c>
      <c r="J27">
        <v>23</v>
      </c>
      <c r="K27">
        <v>9</v>
      </c>
      <c r="L27">
        <v>29</v>
      </c>
      <c r="M27">
        <v>27</v>
      </c>
      <c r="N27">
        <v>1</v>
      </c>
      <c r="O27">
        <v>1.7</v>
      </c>
      <c r="Q27">
        <f>Tabla1[[#This Row],[Phy]]/Tabla1[[#This Row],[Wgt]]</f>
        <v>1.0588235294117647</v>
      </c>
    </row>
    <row r="28" spans="1:17" x14ac:dyDescent="0.45">
      <c r="A28" t="s">
        <v>279</v>
      </c>
      <c r="B28">
        <v>3.8</v>
      </c>
      <c r="C28">
        <v>3.4</v>
      </c>
      <c r="D28">
        <v>3.6</v>
      </c>
      <c r="E28">
        <v>4</v>
      </c>
      <c r="F28">
        <v>2.5</v>
      </c>
      <c r="G28">
        <v>3.6</v>
      </c>
      <c r="H28">
        <v>2.1</v>
      </c>
      <c r="I28">
        <v>2.2999999999999998</v>
      </c>
      <c r="J28">
        <v>11</v>
      </c>
      <c r="K28">
        <v>20</v>
      </c>
      <c r="L28">
        <v>0</v>
      </c>
      <c r="M28">
        <v>5</v>
      </c>
      <c r="N28">
        <v>3</v>
      </c>
      <c r="O28">
        <v>3.6</v>
      </c>
      <c r="Q28">
        <f>Tabla1[[#This Row],[Phy]]/Tabla1[[#This Row],[Wgt]]</f>
        <v>1.0555555555555556</v>
      </c>
    </row>
    <row r="29" spans="1:17" x14ac:dyDescent="0.45">
      <c r="A29" t="s">
        <v>280</v>
      </c>
      <c r="B29">
        <v>4</v>
      </c>
      <c r="C29">
        <v>3.1</v>
      </c>
      <c r="D29">
        <v>4</v>
      </c>
      <c r="E29">
        <v>3.8</v>
      </c>
      <c r="F29">
        <v>2.5</v>
      </c>
      <c r="G29">
        <v>3.1</v>
      </c>
      <c r="H29">
        <v>2.1</v>
      </c>
      <c r="I29">
        <v>2.5</v>
      </c>
      <c r="J29">
        <v>12</v>
      </c>
      <c r="K29">
        <v>23</v>
      </c>
      <c r="L29">
        <v>10</v>
      </c>
      <c r="M29">
        <v>10</v>
      </c>
      <c r="N29">
        <v>3</v>
      </c>
      <c r="O29">
        <v>3.8</v>
      </c>
      <c r="P29" t="s">
        <v>16</v>
      </c>
      <c r="Q29">
        <f>Tabla1[[#This Row],[Phy]]/Tabla1[[#This Row],[Wgt]]</f>
        <v>1.0526315789473684</v>
      </c>
    </row>
    <row r="30" spans="1:17" x14ac:dyDescent="0.45">
      <c r="A30" t="s">
        <v>281</v>
      </c>
      <c r="B30">
        <v>2.2999999999999998</v>
      </c>
      <c r="C30">
        <v>2.1</v>
      </c>
      <c r="D30">
        <v>2.1</v>
      </c>
      <c r="E30">
        <v>1.4</v>
      </c>
      <c r="F30">
        <v>4.5999999999999996</v>
      </c>
      <c r="G30">
        <v>4.4000000000000004</v>
      </c>
      <c r="H30">
        <v>4.5</v>
      </c>
      <c r="I30">
        <v>5</v>
      </c>
      <c r="J30">
        <v>20</v>
      </c>
      <c r="K30">
        <v>10</v>
      </c>
      <c r="L30">
        <v>33</v>
      </c>
      <c r="M30">
        <v>31</v>
      </c>
      <c r="N30">
        <v>1</v>
      </c>
      <c r="O30">
        <v>2.2000000000000002</v>
      </c>
      <c r="Q30">
        <f>Tabla1[[#This Row],[Phy]]/Tabla1[[#This Row],[Wgt]]</f>
        <v>1.0454545454545452</v>
      </c>
    </row>
    <row r="31" spans="1:17" x14ac:dyDescent="0.45">
      <c r="A31" t="s">
        <v>282</v>
      </c>
      <c r="B31">
        <v>2.2999999999999998</v>
      </c>
      <c r="C31">
        <v>2.1</v>
      </c>
      <c r="D31">
        <v>2.1</v>
      </c>
      <c r="E31">
        <v>1.4</v>
      </c>
      <c r="F31">
        <v>4.5999999999999996</v>
      </c>
      <c r="G31">
        <v>4.5</v>
      </c>
      <c r="H31">
        <v>4.5999999999999996</v>
      </c>
      <c r="I31">
        <v>4.8</v>
      </c>
      <c r="J31">
        <v>22</v>
      </c>
      <c r="K31">
        <v>9</v>
      </c>
      <c r="L31">
        <v>33</v>
      </c>
      <c r="M31">
        <v>33</v>
      </c>
      <c r="N31">
        <v>1</v>
      </c>
      <c r="O31">
        <v>2.2000000000000002</v>
      </c>
      <c r="Q31">
        <f>Tabla1[[#This Row],[Phy]]/Tabla1[[#This Row],[Wgt]]</f>
        <v>1.0454545454545452</v>
      </c>
    </row>
    <row r="32" spans="1:17" x14ac:dyDescent="0.45">
      <c r="A32" t="s">
        <v>283</v>
      </c>
      <c r="B32">
        <v>2.2999999999999998</v>
      </c>
      <c r="C32">
        <v>2.1</v>
      </c>
      <c r="D32">
        <v>2.1</v>
      </c>
      <c r="E32">
        <v>1.4</v>
      </c>
      <c r="F32">
        <v>4.8</v>
      </c>
      <c r="G32">
        <v>4.5</v>
      </c>
      <c r="H32">
        <v>4.5999999999999996</v>
      </c>
      <c r="I32">
        <v>4.8</v>
      </c>
      <c r="J32">
        <v>16</v>
      </c>
      <c r="K32">
        <v>10</v>
      </c>
      <c r="L32">
        <v>31</v>
      </c>
      <c r="M32">
        <v>33</v>
      </c>
      <c r="N32">
        <v>1</v>
      </c>
      <c r="O32">
        <v>2.2000000000000002</v>
      </c>
      <c r="Q32">
        <f>Tabla1[[#This Row],[Phy]]/Tabla1[[#This Row],[Wgt]]</f>
        <v>1.0454545454545452</v>
      </c>
    </row>
    <row r="33" spans="1:17" x14ac:dyDescent="0.45">
      <c r="A33" t="s">
        <v>23</v>
      </c>
      <c r="B33">
        <v>4.8</v>
      </c>
      <c r="C33">
        <v>4.2</v>
      </c>
      <c r="D33">
        <v>4.2</v>
      </c>
      <c r="E33">
        <v>4.2</v>
      </c>
      <c r="F33">
        <v>3.4</v>
      </c>
      <c r="G33">
        <v>4.5</v>
      </c>
      <c r="H33">
        <v>2.2999999999999998</v>
      </c>
      <c r="I33">
        <v>3.4</v>
      </c>
      <c r="J33">
        <v>14</v>
      </c>
      <c r="K33">
        <v>26</v>
      </c>
      <c r="L33">
        <v>5</v>
      </c>
      <c r="M33">
        <v>10</v>
      </c>
      <c r="N33">
        <v>6</v>
      </c>
      <c r="O33">
        <v>4.5999999999999996</v>
      </c>
      <c r="Q33">
        <f>Tabla1[[#This Row],[Phy]]/Tabla1[[#This Row],[Wgt]]</f>
        <v>1.0434782608695652</v>
      </c>
    </row>
    <row r="34" spans="1:17" x14ac:dyDescent="0.45">
      <c r="A34" t="s">
        <v>284</v>
      </c>
      <c r="B34">
        <v>4.8</v>
      </c>
      <c r="C34">
        <v>4.2</v>
      </c>
      <c r="D34">
        <v>4.8</v>
      </c>
      <c r="E34">
        <v>4.5999999999999996</v>
      </c>
      <c r="F34">
        <v>3.6</v>
      </c>
      <c r="G34">
        <v>4</v>
      </c>
      <c r="H34">
        <v>2.5</v>
      </c>
      <c r="I34">
        <v>3.4</v>
      </c>
      <c r="J34">
        <v>14</v>
      </c>
      <c r="K34">
        <v>24</v>
      </c>
      <c r="L34">
        <v>8</v>
      </c>
      <c r="M34">
        <v>8</v>
      </c>
      <c r="N34">
        <v>5</v>
      </c>
      <c r="O34">
        <v>4.5999999999999996</v>
      </c>
      <c r="Q34">
        <f>Tabla1[[#This Row],[Phy]]/Tabla1[[#This Row],[Wgt]]</f>
        <v>1.0434782608695652</v>
      </c>
    </row>
    <row r="35" spans="1:17" x14ac:dyDescent="0.45">
      <c r="A35" t="s">
        <v>285</v>
      </c>
      <c r="B35">
        <v>4.8</v>
      </c>
      <c r="C35">
        <v>3.8</v>
      </c>
      <c r="D35">
        <v>4.5999999999999996</v>
      </c>
      <c r="E35">
        <v>4.4000000000000004</v>
      </c>
      <c r="F35">
        <v>3.6</v>
      </c>
      <c r="G35">
        <v>3.6</v>
      </c>
      <c r="H35">
        <v>2.5</v>
      </c>
      <c r="I35">
        <v>3.4</v>
      </c>
      <c r="J35">
        <v>15</v>
      </c>
      <c r="K35">
        <v>23</v>
      </c>
      <c r="L35">
        <v>10</v>
      </c>
      <c r="M35">
        <v>10</v>
      </c>
      <c r="N35">
        <v>5</v>
      </c>
      <c r="O35">
        <v>4.5999999999999996</v>
      </c>
      <c r="Q35">
        <f>Tabla1[[#This Row],[Phy]]/Tabla1[[#This Row],[Wgt]]</f>
        <v>1.0434782608695652</v>
      </c>
    </row>
    <row r="36" spans="1:17" x14ac:dyDescent="0.45">
      <c r="A36" t="s">
        <v>286</v>
      </c>
      <c r="B36">
        <v>2.8</v>
      </c>
      <c r="C36">
        <v>2.8</v>
      </c>
      <c r="D36">
        <v>2.2999999999999998</v>
      </c>
      <c r="E36">
        <v>2.2999999999999998</v>
      </c>
      <c r="F36">
        <v>3.1</v>
      </c>
      <c r="G36">
        <v>3.4</v>
      </c>
      <c r="H36">
        <v>3.8</v>
      </c>
      <c r="I36">
        <v>0.28000000000000003</v>
      </c>
      <c r="J36">
        <v>24</v>
      </c>
      <c r="K36">
        <v>15</v>
      </c>
      <c r="L36">
        <v>18</v>
      </c>
      <c r="M36">
        <v>18</v>
      </c>
      <c r="N36">
        <v>1</v>
      </c>
      <c r="O36">
        <v>2.7</v>
      </c>
      <c r="Q36">
        <f>Tabla1[[#This Row],[Phy]]/Tabla1[[#This Row],[Wgt]]</f>
        <v>1.037037037037037</v>
      </c>
    </row>
    <row r="37" spans="1:17" x14ac:dyDescent="0.45">
      <c r="A37" t="s">
        <v>287</v>
      </c>
      <c r="B37">
        <v>2.8</v>
      </c>
      <c r="C37">
        <v>3.1</v>
      </c>
      <c r="D37">
        <v>2.8</v>
      </c>
      <c r="E37">
        <v>2.8</v>
      </c>
      <c r="F37">
        <v>3.1</v>
      </c>
      <c r="G37">
        <v>3.4</v>
      </c>
      <c r="H37">
        <v>3.6</v>
      </c>
      <c r="I37">
        <v>3.1</v>
      </c>
      <c r="J37">
        <v>24</v>
      </c>
      <c r="K37">
        <v>15</v>
      </c>
      <c r="L37">
        <v>0</v>
      </c>
      <c r="M37">
        <v>20</v>
      </c>
      <c r="N37">
        <v>1</v>
      </c>
      <c r="O37">
        <v>2.7</v>
      </c>
      <c r="Q37">
        <f>Tabla1[[#This Row],[Phy]]/Tabla1[[#This Row],[Wgt]]</f>
        <v>1.037037037037037</v>
      </c>
    </row>
    <row r="38" spans="1:17" x14ac:dyDescent="0.45">
      <c r="A38" t="s">
        <v>288</v>
      </c>
      <c r="B38">
        <v>3.1</v>
      </c>
      <c r="C38">
        <v>3.1</v>
      </c>
      <c r="D38">
        <v>2.8</v>
      </c>
      <c r="E38">
        <v>3.1</v>
      </c>
      <c r="F38">
        <v>3.8</v>
      </c>
      <c r="G38">
        <v>4</v>
      </c>
      <c r="H38">
        <v>3.8</v>
      </c>
      <c r="I38">
        <v>3.1</v>
      </c>
      <c r="J38">
        <v>22</v>
      </c>
      <c r="K38">
        <v>14</v>
      </c>
      <c r="L38">
        <v>18</v>
      </c>
      <c r="M38">
        <v>20</v>
      </c>
      <c r="N38">
        <v>1</v>
      </c>
      <c r="O38">
        <v>3</v>
      </c>
      <c r="Q38">
        <f>Tabla1[[#This Row],[Phy]]/Tabla1[[#This Row],[Wgt]]</f>
        <v>1.0333333333333334</v>
      </c>
    </row>
    <row r="39" spans="1:17" x14ac:dyDescent="0.45">
      <c r="A39" t="s">
        <v>289</v>
      </c>
      <c r="B39">
        <v>3.1</v>
      </c>
      <c r="C39">
        <v>2.8</v>
      </c>
      <c r="D39">
        <v>2.5</v>
      </c>
      <c r="E39">
        <v>2.5</v>
      </c>
      <c r="F39">
        <v>3.1</v>
      </c>
      <c r="G39">
        <v>3.4</v>
      </c>
      <c r="H39">
        <v>4</v>
      </c>
      <c r="I39">
        <v>3.6</v>
      </c>
      <c r="J39">
        <v>29</v>
      </c>
      <c r="K39">
        <v>12</v>
      </c>
      <c r="L39">
        <v>20</v>
      </c>
      <c r="M39">
        <v>20</v>
      </c>
      <c r="N39">
        <v>2</v>
      </c>
      <c r="O39">
        <v>3</v>
      </c>
      <c r="Q39">
        <f>Tabla1[[#This Row],[Phy]]/Tabla1[[#This Row],[Wgt]]</f>
        <v>1.0333333333333334</v>
      </c>
    </row>
    <row r="40" spans="1:17" x14ac:dyDescent="0.45">
      <c r="A40" t="s">
        <v>290</v>
      </c>
      <c r="B40">
        <v>4.5999999999999996</v>
      </c>
      <c r="C40">
        <v>4.2</v>
      </c>
      <c r="D40">
        <v>4.8</v>
      </c>
      <c r="E40">
        <v>4.2</v>
      </c>
      <c r="F40">
        <v>4.4000000000000004</v>
      </c>
      <c r="G40">
        <v>3.4</v>
      </c>
      <c r="H40">
        <v>3.6</v>
      </c>
      <c r="I40">
        <v>3.1</v>
      </c>
      <c r="J40">
        <v>12</v>
      </c>
      <c r="K40">
        <v>20</v>
      </c>
      <c r="L40">
        <v>9</v>
      </c>
      <c r="M40">
        <v>9</v>
      </c>
      <c r="N40">
        <v>5</v>
      </c>
      <c r="O40">
        <v>4.5999999999999996</v>
      </c>
      <c r="Q40">
        <f>Tabla1[[#This Row],[Phy]]/Tabla1[[#This Row],[Wgt]]</f>
        <v>1</v>
      </c>
    </row>
    <row r="41" spans="1:17" x14ac:dyDescent="0.45">
      <c r="A41" t="s">
        <v>291</v>
      </c>
      <c r="B41">
        <v>3.8</v>
      </c>
      <c r="C41">
        <v>3.6</v>
      </c>
      <c r="D41">
        <v>4.2</v>
      </c>
      <c r="E41">
        <v>4.2</v>
      </c>
      <c r="F41">
        <v>2.8</v>
      </c>
      <c r="G41">
        <v>3.1</v>
      </c>
      <c r="H41">
        <v>2.1</v>
      </c>
      <c r="I41">
        <v>3.8</v>
      </c>
      <c r="J41">
        <v>11</v>
      </c>
      <c r="K41">
        <v>18</v>
      </c>
      <c r="L41">
        <v>9</v>
      </c>
      <c r="M41">
        <v>9</v>
      </c>
      <c r="N41">
        <v>4</v>
      </c>
      <c r="O41">
        <v>3.8</v>
      </c>
      <c r="P41" t="s">
        <v>18</v>
      </c>
      <c r="Q41">
        <f>Tabla1[[#This Row],[Phy]]/Tabla1[[#This Row],[Wgt]]</f>
        <v>1</v>
      </c>
    </row>
    <row r="42" spans="1:17" x14ac:dyDescent="0.45">
      <c r="A42" t="s">
        <v>292</v>
      </c>
      <c r="B42">
        <v>1.4</v>
      </c>
      <c r="C42">
        <v>1.8</v>
      </c>
      <c r="D42">
        <v>1.8</v>
      </c>
      <c r="E42">
        <v>1.4</v>
      </c>
      <c r="F42">
        <v>4.5</v>
      </c>
      <c r="G42">
        <v>4</v>
      </c>
      <c r="H42">
        <v>4.2</v>
      </c>
      <c r="I42">
        <v>4.4000000000000004</v>
      </c>
      <c r="J42">
        <v>15</v>
      </c>
      <c r="K42">
        <v>10</v>
      </c>
      <c r="L42">
        <v>26</v>
      </c>
      <c r="M42">
        <v>29</v>
      </c>
      <c r="N42">
        <v>0</v>
      </c>
      <c r="O42">
        <v>1.4</v>
      </c>
      <c r="Q42">
        <f>Tabla1[[#This Row],[Phy]]/Tabla1[[#This Row],[Wgt]]</f>
        <v>1</v>
      </c>
    </row>
    <row r="43" spans="1:17" x14ac:dyDescent="0.45">
      <c r="A43" t="s">
        <v>293</v>
      </c>
      <c r="B43">
        <v>5.0999999999999996</v>
      </c>
      <c r="C43">
        <v>3.1</v>
      </c>
      <c r="D43">
        <v>5.2</v>
      </c>
      <c r="E43">
        <v>4.8</v>
      </c>
      <c r="F43">
        <v>4.4000000000000004</v>
      </c>
      <c r="G43">
        <v>4.5</v>
      </c>
      <c r="H43">
        <v>3.4</v>
      </c>
      <c r="I43">
        <v>3.8</v>
      </c>
      <c r="J43">
        <v>16</v>
      </c>
      <c r="K43">
        <v>26</v>
      </c>
      <c r="L43">
        <v>10</v>
      </c>
      <c r="M43">
        <v>10</v>
      </c>
      <c r="N43">
        <v>3</v>
      </c>
      <c r="O43">
        <v>5.0999999999999996</v>
      </c>
      <c r="Q43">
        <f>Tabla1[[#This Row],[Phy]]/Tabla1[[#This Row],[Wgt]]</f>
        <v>1</v>
      </c>
    </row>
    <row r="44" spans="1:17" x14ac:dyDescent="0.45">
      <c r="A44" t="s">
        <v>294</v>
      </c>
      <c r="B44">
        <v>4</v>
      </c>
      <c r="C44">
        <v>3.4</v>
      </c>
      <c r="D44">
        <v>4.2</v>
      </c>
      <c r="E44">
        <v>4</v>
      </c>
      <c r="F44">
        <v>3.6</v>
      </c>
      <c r="G44">
        <v>4</v>
      </c>
      <c r="H44">
        <v>3.1</v>
      </c>
      <c r="I44">
        <v>3.6</v>
      </c>
      <c r="J44">
        <v>11</v>
      </c>
      <c r="K44">
        <v>20</v>
      </c>
      <c r="L44">
        <v>9</v>
      </c>
      <c r="M44">
        <v>9</v>
      </c>
      <c r="N44">
        <v>4</v>
      </c>
      <c r="O44">
        <v>4</v>
      </c>
      <c r="Q44">
        <f>Tabla1[[#This Row],[Phy]]/Tabla1[[#This Row],[Wgt]]</f>
        <v>1</v>
      </c>
    </row>
    <row r="45" spans="1:17" x14ac:dyDescent="0.45">
      <c r="A45" t="s">
        <v>295</v>
      </c>
      <c r="B45">
        <v>3.6</v>
      </c>
      <c r="C45">
        <v>2.9</v>
      </c>
      <c r="D45">
        <v>3.8</v>
      </c>
      <c r="E45">
        <v>3.6</v>
      </c>
      <c r="F45">
        <v>3.2</v>
      </c>
      <c r="G45">
        <v>3.6</v>
      </c>
      <c r="H45">
        <v>2.6</v>
      </c>
      <c r="I45">
        <v>3.2</v>
      </c>
      <c r="J45">
        <v>9</v>
      </c>
      <c r="K45">
        <v>16</v>
      </c>
      <c r="L45">
        <v>0</v>
      </c>
      <c r="M45">
        <v>7</v>
      </c>
      <c r="N45">
        <v>0</v>
      </c>
      <c r="O45">
        <v>3.6</v>
      </c>
      <c r="Q45">
        <f>Tabla1[[#This Row],[Phy]]/Tabla1[[#This Row],[Wgt]]</f>
        <v>1</v>
      </c>
    </row>
    <row r="46" spans="1:17" x14ac:dyDescent="0.45">
      <c r="A46" t="s">
        <v>296</v>
      </c>
      <c r="B46">
        <v>3.6</v>
      </c>
      <c r="C46">
        <v>3.4</v>
      </c>
      <c r="D46">
        <v>3.1</v>
      </c>
      <c r="E46">
        <v>3.1</v>
      </c>
      <c r="F46">
        <v>3.8</v>
      </c>
      <c r="G46">
        <v>4.2</v>
      </c>
      <c r="H46">
        <v>4.2</v>
      </c>
      <c r="I46">
        <v>3.8</v>
      </c>
      <c r="J46">
        <v>27</v>
      </c>
      <c r="K46">
        <v>18</v>
      </c>
      <c r="L46">
        <v>23</v>
      </c>
      <c r="M46">
        <v>23</v>
      </c>
      <c r="N46">
        <v>2</v>
      </c>
      <c r="O46">
        <v>3.6</v>
      </c>
      <c r="Q46">
        <f>Tabla1[[#This Row],[Phy]]/Tabla1[[#This Row],[Wgt]]</f>
        <v>1</v>
      </c>
    </row>
    <row r="47" spans="1:17" x14ac:dyDescent="0.45">
      <c r="A47" t="s">
        <v>40</v>
      </c>
      <c r="B47">
        <v>1.4</v>
      </c>
      <c r="C47">
        <v>1.4</v>
      </c>
      <c r="D47">
        <v>1.4</v>
      </c>
      <c r="E47">
        <v>0.9</v>
      </c>
      <c r="F47">
        <v>4.5</v>
      </c>
      <c r="G47">
        <v>4.2</v>
      </c>
      <c r="H47">
        <v>4.4000000000000004</v>
      </c>
      <c r="I47">
        <v>4.5</v>
      </c>
      <c r="J47">
        <v>16</v>
      </c>
      <c r="K47">
        <v>9</v>
      </c>
      <c r="L47">
        <v>0</v>
      </c>
      <c r="M47">
        <v>27</v>
      </c>
      <c r="N47">
        <v>0</v>
      </c>
      <c r="O47">
        <v>1.4</v>
      </c>
      <c r="Q47">
        <f>Tabla1[[#This Row],[Phy]]/Tabla1[[#This Row],[Wgt]]</f>
        <v>1</v>
      </c>
    </row>
    <row r="48" spans="1:17" x14ac:dyDescent="0.45">
      <c r="A48" t="s">
        <v>297</v>
      </c>
      <c r="B48">
        <v>3.8</v>
      </c>
      <c r="C48">
        <v>3.6</v>
      </c>
      <c r="D48">
        <v>3.6</v>
      </c>
      <c r="E48">
        <v>3.4</v>
      </c>
      <c r="F48">
        <v>4.2</v>
      </c>
      <c r="G48">
        <v>4</v>
      </c>
      <c r="H48">
        <v>4.2</v>
      </c>
      <c r="I48">
        <v>4.2</v>
      </c>
      <c r="J48">
        <v>33</v>
      </c>
      <c r="K48">
        <v>22</v>
      </c>
      <c r="L48">
        <v>26</v>
      </c>
      <c r="M48">
        <v>24</v>
      </c>
      <c r="N48">
        <v>2</v>
      </c>
      <c r="O48">
        <v>3.8</v>
      </c>
      <c r="Q48">
        <f>Tabla1[[#This Row],[Phy]]/Tabla1[[#This Row],[Wgt]]</f>
        <v>1</v>
      </c>
    </row>
    <row r="49" spans="1:17" x14ac:dyDescent="0.45">
      <c r="A49" t="s">
        <v>298</v>
      </c>
      <c r="B49">
        <v>6.8</v>
      </c>
      <c r="C49">
        <v>3.4</v>
      </c>
      <c r="D49">
        <v>7</v>
      </c>
      <c r="E49">
        <v>6.8</v>
      </c>
      <c r="F49">
        <v>4.7</v>
      </c>
      <c r="G49">
        <v>4.9000000000000004</v>
      </c>
      <c r="H49">
        <v>4.5999999999999996</v>
      </c>
      <c r="I49">
        <v>4.7</v>
      </c>
      <c r="J49">
        <v>24</v>
      </c>
      <c r="K49">
        <v>33</v>
      </c>
      <c r="L49">
        <v>16</v>
      </c>
      <c r="M49">
        <v>15</v>
      </c>
      <c r="N49">
        <v>8</v>
      </c>
      <c r="O49">
        <v>6.8</v>
      </c>
      <c r="P49" t="s">
        <v>43</v>
      </c>
      <c r="Q49">
        <f>Tabla1[[#This Row],[Phy]]/Tabla1[[#This Row],[Wgt]]</f>
        <v>1</v>
      </c>
    </row>
    <row r="50" spans="1:17" x14ac:dyDescent="0.45">
      <c r="A50" t="s">
        <v>299</v>
      </c>
      <c r="B50">
        <v>1.4</v>
      </c>
      <c r="C50">
        <v>0.9</v>
      </c>
      <c r="D50">
        <v>0.9</v>
      </c>
      <c r="E50">
        <v>0.9</v>
      </c>
      <c r="F50">
        <v>4.5999999999999996</v>
      </c>
      <c r="G50">
        <v>3.8</v>
      </c>
      <c r="H50">
        <v>4.5</v>
      </c>
      <c r="I50">
        <v>4.5999999999999996</v>
      </c>
      <c r="J50">
        <v>18</v>
      </c>
      <c r="K50">
        <v>5</v>
      </c>
      <c r="L50">
        <v>29</v>
      </c>
      <c r="M50">
        <v>27</v>
      </c>
      <c r="N50">
        <v>0</v>
      </c>
      <c r="O50">
        <v>1.4</v>
      </c>
      <c r="Q50">
        <f>Tabla1[[#This Row],[Phy]]/Tabla1[[#This Row],[Wgt]]</f>
        <v>1</v>
      </c>
    </row>
    <row r="51" spans="1:17" x14ac:dyDescent="0.45">
      <c r="A51" t="s">
        <v>22</v>
      </c>
      <c r="B51">
        <v>6.5</v>
      </c>
      <c r="C51">
        <v>5</v>
      </c>
      <c r="D51">
        <v>6.3</v>
      </c>
      <c r="E51">
        <v>5.6</v>
      </c>
      <c r="F51">
        <v>4.5999999999999996</v>
      </c>
      <c r="G51">
        <v>4.2</v>
      </c>
      <c r="H51">
        <v>4</v>
      </c>
      <c r="I51">
        <v>5.2</v>
      </c>
      <c r="J51">
        <v>22</v>
      </c>
      <c r="K51">
        <v>31</v>
      </c>
      <c r="L51">
        <v>15</v>
      </c>
      <c r="M51">
        <v>15</v>
      </c>
      <c r="N51">
        <v>9</v>
      </c>
      <c r="O51">
        <v>6.6</v>
      </c>
      <c r="P51" t="s">
        <v>21</v>
      </c>
      <c r="Q51">
        <f>Tabla1[[#This Row],[Phy]]/Tabla1[[#This Row],[Wgt]]</f>
        <v>0.98484848484848486</v>
      </c>
    </row>
    <row r="52" spans="1:17" x14ac:dyDescent="0.45">
      <c r="A52" t="s">
        <v>300</v>
      </c>
      <c r="B52">
        <v>5</v>
      </c>
      <c r="C52">
        <v>4</v>
      </c>
      <c r="D52">
        <v>4.8</v>
      </c>
      <c r="E52">
        <v>4.4000000000000004</v>
      </c>
      <c r="F52">
        <v>3.8</v>
      </c>
      <c r="G52">
        <v>4.4000000000000004</v>
      </c>
      <c r="H52">
        <v>3.4</v>
      </c>
      <c r="I52">
        <v>3.8</v>
      </c>
      <c r="J52">
        <v>15</v>
      </c>
      <c r="K52">
        <v>23</v>
      </c>
      <c r="L52">
        <v>10</v>
      </c>
      <c r="M52">
        <v>11</v>
      </c>
      <c r="N52">
        <v>6</v>
      </c>
      <c r="O52">
        <v>5.0999999999999996</v>
      </c>
      <c r="Q52">
        <f>Tabla1[[#This Row],[Phy]]/Tabla1[[#This Row],[Wgt]]</f>
        <v>0.98039215686274517</v>
      </c>
    </row>
    <row r="53" spans="1:17" x14ac:dyDescent="0.45">
      <c r="A53" t="s">
        <v>301</v>
      </c>
      <c r="B53">
        <v>4.4000000000000004</v>
      </c>
      <c r="C53">
        <v>4</v>
      </c>
      <c r="D53">
        <v>5</v>
      </c>
      <c r="E53">
        <v>4.8</v>
      </c>
      <c r="F53">
        <v>3.4</v>
      </c>
      <c r="G53">
        <v>3.6</v>
      </c>
      <c r="H53">
        <v>2.5</v>
      </c>
      <c r="I53">
        <v>3.6</v>
      </c>
      <c r="J53">
        <v>14</v>
      </c>
      <c r="K53">
        <v>22</v>
      </c>
      <c r="L53">
        <v>10</v>
      </c>
      <c r="M53">
        <v>10</v>
      </c>
      <c r="N53">
        <v>4</v>
      </c>
      <c r="O53">
        <v>4.5999999999999996</v>
      </c>
      <c r="Q53">
        <f>Tabla1[[#This Row],[Phy]]/Tabla1[[#This Row],[Wgt]]</f>
        <v>0.95652173913043492</v>
      </c>
    </row>
    <row r="54" spans="1:17" x14ac:dyDescent="0.45">
      <c r="A54" t="s">
        <v>302</v>
      </c>
      <c r="B54">
        <v>4.4000000000000004</v>
      </c>
      <c r="C54">
        <v>4.2</v>
      </c>
      <c r="D54">
        <v>4.8</v>
      </c>
      <c r="E54">
        <v>4.8</v>
      </c>
      <c r="F54">
        <v>3.8</v>
      </c>
      <c r="G54">
        <v>3.8</v>
      </c>
      <c r="H54">
        <v>3.4</v>
      </c>
      <c r="I54">
        <v>3.1</v>
      </c>
      <c r="J54">
        <v>12</v>
      </c>
      <c r="K54">
        <v>22</v>
      </c>
      <c r="L54">
        <v>8</v>
      </c>
      <c r="M54">
        <v>8</v>
      </c>
      <c r="N54">
        <v>6</v>
      </c>
      <c r="O54">
        <v>4.5999999999999996</v>
      </c>
      <c r="Q54">
        <f>Tabla1[[#This Row],[Phy]]/Tabla1[[#This Row],[Wgt]]</f>
        <v>0.95652173913043492</v>
      </c>
    </row>
    <row r="55" spans="1:17" x14ac:dyDescent="0.45">
      <c r="A55" t="s">
        <v>303</v>
      </c>
      <c r="B55">
        <v>6.3</v>
      </c>
      <c r="C55">
        <v>5</v>
      </c>
      <c r="D55">
        <v>6.1</v>
      </c>
      <c r="E55">
        <v>6.1</v>
      </c>
      <c r="F55">
        <v>4.5999999999999996</v>
      </c>
      <c r="G55">
        <v>4.5999999999999996</v>
      </c>
      <c r="H55">
        <v>4</v>
      </c>
      <c r="I55">
        <v>4.8</v>
      </c>
      <c r="J55">
        <v>22</v>
      </c>
      <c r="K55">
        <v>31</v>
      </c>
      <c r="L55">
        <v>15</v>
      </c>
      <c r="M55">
        <v>15</v>
      </c>
      <c r="N55">
        <v>9</v>
      </c>
      <c r="O55">
        <v>6.6</v>
      </c>
      <c r="P55" t="s">
        <v>21</v>
      </c>
      <c r="Q55">
        <f>Tabla1[[#This Row],[Phy]]/Tabla1[[#This Row],[Wgt]]</f>
        <v>0.95454545454545459</v>
      </c>
    </row>
    <row r="56" spans="1:17" x14ac:dyDescent="0.45">
      <c r="A56" t="s">
        <v>304</v>
      </c>
      <c r="B56">
        <v>2.1</v>
      </c>
      <c r="C56">
        <v>1.8</v>
      </c>
      <c r="D56">
        <v>1.8</v>
      </c>
      <c r="E56">
        <v>1.4</v>
      </c>
      <c r="F56">
        <v>4.8</v>
      </c>
      <c r="G56">
        <v>4.5999999999999996</v>
      </c>
      <c r="H56">
        <v>4.5999999999999996</v>
      </c>
      <c r="I56">
        <v>4.8</v>
      </c>
      <c r="J56">
        <v>18</v>
      </c>
      <c r="K56">
        <v>10</v>
      </c>
      <c r="L56">
        <v>31</v>
      </c>
      <c r="M56">
        <v>31</v>
      </c>
      <c r="N56">
        <v>1</v>
      </c>
      <c r="O56">
        <v>2.2000000000000002</v>
      </c>
      <c r="Q56">
        <f>Tabla1[[#This Row],[Phy]]/Tabla1[[#This Row],[Wgt]]</f>
        <v>0.95454545454545447</v>
      </c>
    </row>
    <row r="57" spans="1:17" x14ac:dyDescent="0.45">
      <c r="A57" t="s">
        <v>305</v>
      </c>
      <c r="B57">
        <v>2.1</v>
      </c>
      <c r="C57">
        <v>2.2999999999999998</v>
      </c>
      <c r="D57">
        <v>1.8</v>
      </c>
      <c r="E57">
        <v>1.4</v>
      </c>
      <c r="F57">
        <v>4.5999999999999996</v>
      </c>
      <c r="G57">
        <v>4.5</v>
      </c>
      <c r="H57">
        <v>4.5</v>
      </c>
      <c r="I57">
        <v>4.5999999999999996</v>
      </c>
      <c r="J57">
        <v>20</v>
      </c>
      <c r="K57">
        <v>14</v>
      </c>
      <c r="L57">
        <v>35</v>
      </c>
      <c r="M57">
        <v>33</v>
      </c>
      <c r="N57">
        <v>1</v>
      </c>
      <c r="O57">
        <v>2.2000000000000002</v>
      </c>
      <c r="Q57">
        <f>Tabla1[[#This Row],[Phy]]/Tabla1[[#This Row],[Wgt]]</f>
        <v>0.95454545454545447</v>
      </c>
    </row>
    <row r="58" spans="1:17" x14ac:dyDescent="0.45">
      <c r="A58" t="s">
        <v>306</v>
      </c>
      <c r="B58">
        <v>2.1</v>
      </c>
      <c r="C58">
        <v>2.5</v>
      </c>
      <c r="D58">
        <v>0.9</v>
      </c>
      <c r="E58">
        <v>1.8</v>
      </c>
      <c r="F58">
        <v>4.7</v>
      </c>
      <c r="G58">
        <v>1.8</v>
      </c>
      <c r="H58">
        <v>4.5999999999999996</v>
      </c>
      <c r="I58">
        <v>4.5999999999999996</v>
      </c>
      <c r="J58">
        <v>44</v>
      </c>
      <c r="K58">
        <v>10</v>
      </c>
      <c r="L58">
        <v>39</v>
      </c>
      <c r="M58">
        <v>33</v>
      </c>
      <c r="N58">
        <v>0</v>
      </c>
      <c r="O58">
        <v>2.2000000000000002</v>
      </c>
      <c r="Q58">
        <f>Tabla1[[#This Row],[Phy]]/Tabla1[[#This Row],[Wgt]]</f>
        <v>0.95454545454545447</v>
      </c>
    </row>
    <row r="59" spans="1:17" x14ac:dyDescent="0.45">
      <c r="A59" t="s">
        <v>307</v>
      </c>
      <c r="B59">
        <v>2.1</v>
      </c>
      <c r="C59">
        <v>1.8</v>
      </c>
      <c r="D59">
        <v>1.8</v>
      </c>
      <c r="E59">
        <v>1.4</v>
      </c>
      <c r="F59">
        <v>4.9000000000000004</v>
      </c>
      <c r="G59">
        <v>4.5</v>
      </c>
      <c r="H59">
        <v>4.5999999999999996</v>
      </c>
      <c r="I59">
        <v>4.7</v>
      </c>
      <c r="J59">
        <v>18</v>
      </c>
      <c r="K59">
        <v>11</v>
      </c>
      <c r="L59">
        <v>31</v>
      </c>
      <c r="M59">
        <v>35</v>
      </c>
      <c r="N59">
        <v>1</v>
      </c>
      <c r="O59">
        <v>2.2000000000000002</v>
      </c>
      <c r="P59" t="s">
        <v>35</v>
      </c>
      <c r="Q59">
        <f>Tabla1[[#This Row],[Phy]]/Tabla1[[#This Row],[Wgt]]</f>
        <v>0.95454545454545447</v>
      </c>
    </row>
    <row r="60" spans="1:17" x14ac:dyDescent="0.45">
      <c r="A60" t="s">
        <v>308</v>
      </c>
      <c r="B60">
        <v>2</v>
      </c>
      <c r="C60">
        <v>2</v>
      </c>
      <c r="D60">
        <v>1.7</v>
      </c>
      <c r="E60">
        <v>1.3</v>
      </c>
      <c r="F60">
        <v>4.5999999999999996</v>
      </c>
      <c r="G60">
        <v>4.5</v>
      </c>
      <c r="H60">
        <v>4.4000000000000004</v>
      </c>
      <c r="I60">
        <v>4.5</v>
      </c>
      <c r="J60">
        <v>28</v>
      </c>
      <c r="K60">
        <v>10</v>
      </c>
      <c r="L60">
        <v>25</v>
      </c>
      <c r="M60">
        <v>34</v>
      </c>
      <c r="N60">
        <v>1</v>
      </c>
      <c r="O60">
        <v>2.1</v>
      </c>
      <c r="Q60">
        <f>Tabla1[[#This Row],[Phy]]/Tabla1[[#This Row],[Wgt]]</f>
        <v>0.95238095238095233</v>
      </c>
    </row>
    <row r="61" spans="1:17" x14ac:dyDescent="0.45">
      <c r="A61" t="s">
        <v>309</v>
      </c>
      <c r="B61">
        <v>3.6</v>
      </c>
      <c r="C61">
        <v>3.6</v>
      </c>
      <c r="D61">
        <v>4.2</v>
      </c>
      <c r="E61">
        <v>3.6</v>
      </c>
      <c r="F61">
        <v>4</v>
      </c>
      <c r="G61">
        <v>4.2</v>
      </c>
      <c r="H61">
        <v>4.4000000000000004</v>
      </c>
      <c r="I61">
        <v>4</v>
      </c>
      <c r="J61">
        <v>30</v>
      </c>
      <c r="K61">
        <v>23</v>
      </c>
      <c r="L61">
        <v>24</v>
      </c>
      <c r="M61">
        <v>24</v>
      </c>
      <c r="N61">
        <v>2</v>
      </c>
      <c r="O61">
        <v>3.8</v>
      </c>
      <c r="Q61">
        <f>Tabla1[[#This Row],[Phy]]/Tabla1[[#This Row],[Wgt]]</f>
        <v>0.94736842105263164</v>
      </c>
    </row>
    <row r="62" spans="1:17" x14ac:dyDescent="0.45">
      <c r="A62" t="s">
        <v>310</v>
      </c>
      <c r="B62">
        <v>5.2</v>
      </c>
      <c r="C62">
        <v>4.4000000000000004</v>
      </c>
      <c r="D62">
        <v>5</v>
      </c>
      <c r="E62">
        <v>4.8</v>
      </c>
      <c r="F62">
        <v>4</v>
      </c>
      <c r="G62">
        <v>4.4000000000000004</v>
      </c>
      <c r="H62">
        <v>3.8</v>
      </c>
      <c r="I62">
        <v>3.8</v>
      </c>
      <c r="J62">
        <v>18</v>
      </c>
      <c r="K62">
        <v>27</v>
      </c>
      <c r="L62">
        <v>11</v>
      </c>
      <c r="M62">
        <v>11</v>
      </c>
      <c r="N62">
        <v>6</v>
      </c>
      <c r="O62">
        <v>5.5</v>
      </c>
      <c r="Q62">
        <f>Tabla1[[#This Row],[Phy]]/Tabla1[[#This Row],[Wgt]]</f>
        <v>0.94545454545454544</v>
      </c>
    </row>
    <row r="63" spans="1:17" x14ac:dyDescent="0.45">
      <c r="A63" t="s">
        <v>311</v>
      </c>
      <c r="B63">
        <v>3.4</v>
      </c>
      <c r="C63">
        <v>3.6</v>
      </c>
      <c r="D63">
        <v>3.4</v>
      </c>
      <c r="E63">
        <v>3.4</v>
      </c>
      <c r="F63">
        <v>3.8</v>
      </c>
      <c r="G63">
        <v>4</v>
      </c>
      <c r="H63">
        <v>4.2</v>
      </c>
      <c r="I63">
        <v>3.8</v>
      </c>
      <c r="J63">
        <v>27</v>
      </c>
      <c r="K63">
        <v>18</v>
      </c>
      <c r="L63">
        <v>23</v>
      </c>
      <c r="M63">
        <v>23</v>
      </c>
      <c r="N63">
        <v>2</v>
      </c>
      <c r="O63">
        <v>3.6</v>
      </c>
      <c r="Q63">
        <f>Tabla1[[#This Row],[Phy]]/Tabla1[[#This Row],[Wgt]]</f>
        <v>0.94444444444444442</v>
      </c>
    </row>
    <row r="64" spans="1:17" x14ac:dyDescent="0.45">
      <c r="A64" t="s">
        <v>312</v>
      </c>
      <c r="B64">
        <v>3.4</v>
      </c>
      <c r="C64">
        <v>3.4</v>
      </c>
      <c r="D64">
        <v>3.6</v>
      </c>
      <c r="E64">
        <v>3.6</v>
      </c>
      <c r="F64">
        <v>4</v>
      </c>
      <c r="G64">
        <v>4</v>
      </c>
      <c r="H64">
        <v>4</v>
      </c>
      <c r="I64">
        <v>3.6</v>
      </c>
      <c r="J64">
        <v>27</v>
      </c>
      <c r="K64">
        <v>18</v>
      </c>
      <c r="L64">
        <v>23</v>
      </c>
      <c r="M64">
        <v>23</v>
      </c>
      <c r="N64">
        <v>2</v>
      </c>
      <c r="O64">
        <v>3.6</v>
      </c>
      <c r="Q64">
        <f>Tabla1[[#This Row],[Phy]]/Tabla1[[#This Row],[Wgt]]</f>
        <v>0.94444444444444442</v>
      </c>
    </row>
    <row r="65" spans="1:17" x14ac:dyDescent="0.45">
      <c r="A65" t="s">
        <v>313</v>
      </c>
      <c r="B65">
        <v>3.4</v>
      </c>
      <c r="C65">
        <v>5.4</v>
      </c>
      <c r="D65">
        <v>2.8</v>
      </c>
      <c r="E65">
        <v>2.8</v>
      </c>
      <c r="F65">
        <v>4</v>
      </c>
      <c r="G65">
        <v>3.6</v>
      </c>
      <c r="H65">
        <v>4</v>
      </c>
      <c r="I65">
        <v>3.8</v>
      </c>
      <c r="J65">
        <v>31</v>
      </c>
      <c r="K65">
        <v>14</v>
      </c>
      <c r="L65">
        <v>23</v>
      </c>
      <c r="M65">
        <v>23</v>
      </c>
      <c r="N65">
        <v>2</v>
      </c>
      <c r="O65">
        <v>3.6</v>
      </c>
      <c r="Q65">
        <f>Tabla1[[#This Row],[Phy]]/Tabla1[[#This Row],[Wgt]]</f>
        <v>0.94444444444444442</v>
      </c>
    </row>
    <row r="66" spans="1:17" x14ac:dyDescent="0.45">
      <c r="A66" t="s">
        <v>314</v>
      </c>
      <c r="B66">
        <v>3.4</v>
      </c>
      <c r="C66">
        <v>3.8</v>
      </c>
      <c r="D66">
        <v>3.6</v>
      </c>
      <c r="E66">
        <v>3.1</v>
      </c>
      <c r="F66">
        <v>3.8</v>
      </c>
      <c r="G66">
        <v>3.8</v>
      </c>
      <c r="H66">
        <v>4</v>
      </c>
      <c r="I66">
        <v>3.8</v>
      </c>
      <c r="J66">
        <v>31</v>
      </c>
      <c r="K66">
        <v>16</v>
      </c>
      <c r="L66">
        <v>23</v>
      </c>
      <c r="M66">
        <v>23</v>
      </c>
      <c r="N66">
        <v>2</v>
      </c>
      <c r="O66">
        <v>3.6</v>
      </c>
      <c r="Q66">
        <f>Tabla1[[#This Row],[Phy]]/Tabla1[[#This Row],[Wgt]]</f>
        <v>0.94444444444444442</v>
      </c>
    </row>
    <row r="67" spans="1:17" x14ac:dyDescent="0.45">
      <c r="A67" t="s">
        <v>315</v>
      </c>
      <c r="B67">
        <v>3.4</v>
      </c>
      <c r="C67">
        <v>3.6</v>
      </c>
      <c r="D67">
        <v>4</v>
      </c>
      <c r="E67">
        <v>3.1</v>
      </c>
      <c r="F67">
        <v>3.8</v>
      </c>
      <c r="G67">
        <v>3.8</v>
      </c>
      <c r="H67">
        <v>4.2</v>
      </c>
      <c r="I67">
        <v>3.6</v>
      </c>
      <c r="J67">
        <v>29</v>
      </c>
      <c r="K67">
        <v>18</v>
      </c>
      <c r="L67">
        <v>23</v>
      </c>
      <c r="M67">
        <v>22</v>
      </c>
      <c r="N67">
        <v>2</v>
      </c>
      <c r="O67">
        <v>3.6</v>
      </c>
      <c r="P67" t="s">
        <v>39</v>
      </c>
      <c r="Q67">
        <f>Tabla1[[#This Row],[Phy]]/Tabla1[[#This Row],[Wgt]]</f>
        <v>0.94444444444444442</v>
      </c>
    </row>
    <row r="68" spans="1:17" x14ac:dyDescent="0.45">
      <c r="A68" t="s">
        <v>316</v>
      </c>
      <c r="B68">
        <v>3.4</v>
      </c>
      <c r="C68">
        <v>3.8</v>
      </c>
      <c r="D68">
        <v>3.1</v>
      </c>
      <c r="E68">
        <v>3.6</v>
      </c>
      <c r="F68">
        <v>3.6</v>
      </c>
      <c r="G68">
        <v>3.8</v>
      </c>
      <c r="H68">
        <v>4.4000000000000004</v>
      </c>
      <c r="I68">
        <v>3.8</v>
      </c>
      <c r="J68">
        <v>27</v>
      </c>
      <c r="K68">
        <v>18</v>
      </c>
      <c r="L68">
        <v>0</v>
      </c>
      <c r="M68">
        <v>23</v>
      </c>
      <c r="N68">
        <v>0</v>
      </c>
      <c r="O68">
        <v>3.6</v>
      </c>
      <c r="Q68">
        <f>Tabla1[[#This Row],[Phy]]/Tabla1[[#This Row],[Wgt]]</f>
        <v>0.94444444444444442</v>
      </c>
    </row>
    <row r="69" spans="1:17" x14ac:dyDescent="0.45">
      <c r="A69" t="s">
        <v>317</v>
      </c>
      <c r="B69">
        <v>3.4</v>
      </c>
      <c r="C69">
        <v>3.8</v>
      </c>
      <c r="D69">
        <v>3.1</v>
      </c>
      <c r="E69">
        <v>3.6</v>
      </c>
      <c r="F69">
        <v>3.6</v>
      </c>
      <c r="G69">
        <v>3.8</v>
      </c>
      <c r="H69">
        <v>4.2</v>
      </c>
      <c r="I69">
        <v>4</v>
      </c>
      <c r="J69">
        <v>27</v>
      </c>
      <c r="K69">
        <v>18</v>
      </c>
      <c r="L69">
        <v>0</v>
      </c>
      <c r="M69">
        <v>24</v>
      </c>
      <c r="N69">
        <v>0</v>
      </c>
      <c r="O69">
        <v>3.6</v>
      </c>
      <c r="Q69">
        <f>Tabla1[[#This Row],[Phy]]/Tabla1[[#This Row],[Wgt]]</f>
        <v>0.94444444444444442</v>
      </c>
    </row>
    <row r="70" spans="1:17" x14ac:dyDescent="0.45">
      <c r="A70" t="s">
        <v>318</v>
      </c>
      <c r="B70">
        <v>6.7</v>
      </c>
      <c r="C70">
        <v>5.2</v>
      </c>
      <c r="D70">
        <v>6.8</v>
      </c>
      <c r="E70">
        <v>6.1</v>
      </c>
      <c r="F70">
        <v>4.7</v>
      </c>
      <c r="G70">
        <v>4.7</v>
      </c>
      <c r="H70">
        <v>4.5999999999999996</v>
      </c>
      <c r="I70">
        <v>4.5999999999999996</v>
      </c>
      <c r="J70">
        <v>21</v>
      </c>
      <c r="K70">
        <v>30</v>
      </c>
      <c r="L70">
        <v>13</v>
      </c>
      <c r="M70">
        <v>14</v>
      </c>
      <c r="N70">
        <v>8</v>
      </c>
      <c r="O70">
        <v>7.1</v>
      </c>
      <c r="Q70">
        <f>Tabla1[[#This Row],[Phy]]/Tabla1[[#This Row],[Wgt]]</f>
        <v>0.94366197183098599</v>
      </c>
    </row>
    <row r="71" spans="1:17" x14ac:dyDescent="0.45">
      <c r="A71" t="s">
        <v>319</v>
      </c>
      <c r="B71">
        <v>4.8</v>
      </c>
      <c r="C71">
        <v>4</v>
      </c>
      <c r="D71">
        <v>5</v>
      </c>
      <c r="E71">
        <v>4.8</v>
      </c>
      <c r="F71">
        <v>3.8</v>
      </c>
      <c r="G71">
        <v>4.4000000000000004</v>
      </c>
      <c r="H71">
        <v>3.6</v>
      </c>
      <c r="I71">
        <v>3.8</v>
      </c>
      <c r="J71">
        <v>15</v>
      </c>
      <c r="K71">
        <v>23</v>
      </c>
      <c r="L71">
        <v>10</v>
      </c>
      <c r="M71">
        <v>10</v>
      </c>
      <c r="N71">
        <v>6</v>
      </c>
      <c r="O71">
        <v>5.0999999999999996</v>
      </c>
      <c r="Q71">
        <f>Tabla1[[#This Row],[Phy]]/Tabla1[[#This Row],[Wgt]]</f>
        <v>0.94117647058823528</v>
      </c>
    </row>
    <row r="72" spans="1:17" x14ac:dyDescent="0.45">
      <c r="A72" t="s">
        <v>320</v>
      </c>
      <c r="B72">
        <v>4.8</v>
      </c>
      <c r="C72">
        <v>4.2</v>
      </c>
      <c r="D72">
        <v>5</v>
      </c>
      <c r="E72">
        <v>4.5999999999999996</v>
      </c>
      <c r="F72">
        <v>3.8</v>
      </c>
      <c r="G72">
        <v>4.3</v>
      </c>
      <c r="H72">
        <v>3.4</v>
      </c>
      <c r="I72">
        <v>3.8</v>
      </c>
      <c r="J72">
        <v>15</v>
      </c>
      <c r="K72">
        <v>24</v>
      </c>
      <c r="L72">
        <v>10</v>
      </c>
      <c r="M72">
        <v>10</v>
      </c>
      <c r="N72">
        <v>6</v>
      </c>
      <c r="O72">
        <v>5.0999999999999996</v>
      </c>
      <c r="Q72">
        <f>Tabla1[[#This Row],[Phy]]/Tabla1[[#This Row],[Wgt]]</f>
        <v>0.94117647058823528</v>
      </c>
    </row>
    <row r="73" spans="1:17" x14ac:dyDescent="0.45">
      <c r="A73" t="s">
        <v>321</v>
      </c>
      <c r="B73">
        <v>4.8</v>
      </c>
      <c r="C73">
        <v>4</v>
      </c>
      <c r="D73">
        <v>5</v>
      </c>
      <c r="E73">
        <v>4.8</v>
      </c>
      <c r="F73">
        <v>3.8</v>
      </c>
      <c r="G73">
        <v>4.4000000000000004</v>
      </c>
      <c r="H73">
        <v>3.6</v>
      </c>
      <c r="I73">
        <v>3.8</v>
      </c>
      <c r="J73">
        <v>15</v>
      </c>
      <c r="K73">
        <v>23</v>
      </c>
      <c r="L73">
        <v>10</v>
      </c>
      <c r="M73">
        <v>10</v>
      </c>
      <c r="N73">
        <v>6</v>
      </c>
      <c r="O73">
        <v>5.0999999999999996</v>
      </c>
      <c r="Q73">
        <f>Tabla1[[#This Row],[Phy]]/Tabla1[[#This Row],[Wgt]]</f>
        <v>0.94117647058823528</v>
      </c>
    </row>
    <row r="74" spans="1:17" x14ac:dyDescent="0.45">
      <c r="A74" t="s">
        <v>322</v>
      </c>
      <c r="B74">
        <v>4.8</v>
      </c>
      <c r="C74">
        <v>4.4000000000000004</v>
      </c>
      <c r="D74">
        <v>5.2</v>
      </c>
      <c r="E74">
        <v>4.2</v>
      </c>
      <c r="F74">
        <v>4</v>
      </c>
      <c r="G74">
        <v>4</v>
      </c>
      <c r="H74">
        <v>3.1</v>
      </c>
      <c r="I74">
        <v>3.6</v>
      </c>
      <c r="J74">
        <v>14</v>
      </c>
      <c r="K74">
        <v>23</v>
      </c>
      <c r="L74">
        <v>9</v>
      </c>
      <c r="M74">
        <v>23</v>
      </c>
      <c r="N74">
        <v>5</v>
      </c>
      <c r="O74">
        <v>5.0999999999999996</v>
      </c>
      <c r="Q74">
        <f>Tabla1[[#This Row],[Phy]]/Tabla1[[#This Row],[Wgt]]</f>
        <v>0.94117647058823528</v>
      </c>
    </row>
    <row r="75" spans="1:17" x14ac:dyDescent="0.45">
      <c r="A75" t="s">
        <v>323</v>
      </c>
      <c r="B75">
        <v>4.8</v>
      </c>
      <c r="C75">
        <v>4</v>
      </c>
      <c r="D75">
        <v>5.2</v>
      </c>
      <c r="E75">
        <v>4.8</v>
      </c>
      <c r="F75">
        <v>4.4000000000000004</v>
      </c>
      <c r="G75">
        <v>4.2</v>
      </c>
      <c r="H75">
        <v>3.1</v>
      </c>
      <c r="I75">
        <v>3.6</v>
      </c>
      <c r="J75">
        <v>14</v>
      </c>
      <c r="K75">
        <v>24</v>
      </c>
      <c r="L75">
        <v>10</v>
      </c>
      <c r="M75">
        <v>10</v>
      </c>
      <c r="N75">
        <v>6</v>
      </c>
      <c r="O75">
        <v>5.0999999999999996</v>
      </c>
      <c r="Q75">
        <f>Tabla1[[#This Row],[Phy]]/Tabla1[[#This Row],[Wgt]]</f>
        <v>0.94117647058823528</v>
      </c>
    </row>
    <row r="76" spans="1:17" x14ac:dyDescent="0.45">
      <c r="A76" t="s">
        <v>270</v>
      </c>
      <c r="B76">
        <v>4.8</v>
      </c>
      <c r="C76">
        <v>4.4000000000000004</v>
      </c>
      <c r="D76">
        <v>4.8</v>
      </c>
      <c r="E76">
        <v>4.8</v>
      </c>
      <c r="F76">
        <v>3.6</v>
      </c>
      <c r="G76">
        <v>4</v>
      </c>
      <c r="H76">
        <v>3.4</v>
      </c>
      <c r="I76">
        <v>4</v>
      </c>
      <c r="J76">
        <v>15</v>
      </c>
      <c r="K76">
        <v>24</v>
      </c>
      <c r="L76">
        <v>10</v>
      </c>
      <c r="M76">
        <v>11</v>
      </c>
      <c r="N76">
        <v>5</v>
      </c>
      <c r="O76">
        <v>5.0999999999999996</v>
      </c>
      <c r="P76" t="s">
        <v>42</v>
      </c>
      <c r="Q76">
        <f>Tabla1[[#This Row],[Phy]]/Tabla1[[#This Row],[Wgt]]</f>
        <v>0.94117647058823528</v>
      </c>
    </row>
    <row r="77" spans="1:17" x14ac:dyDescent="0.45">
      <c r="A77" t="s">
        <v>324</v>
      </c>
      <c r="B77">
        <v>3.1</v>
      </c>
      <c r="C77">
        <v>3.4</v>
      </c>
      <c r="D77">
        <v>3.1</v>
      </c>
      <c r="E77">
        <v>3.1</v>
      </c>
      <c r="F77">
        <v>3.6</v>
      </c>
      <c r="G77">
        <v>3.8</v>
      </c>
      <c r="H77">
        <v>4</v>
      </c>
      <c r="I77">
        <v>3.6</v>
      </c>
      <c r="J77">
        <v>26</v>
      </c>
      <c r="K77">
        <v>16</v>
      </c>
      <c r="L77">
        <v>0</v>
      </c>
      <c r="M77">
        <v>22</v>
      </c>
      <c r="N77">
        <v>0</v>
      </c>
      <c r="O77">
        <v>3.3</v>
      </c>
      <c r="Q77">
        <f>Tabla1[[#This Row],[Phy]]/Tabla1[[#This Row],[Wgt]]</f>
        <v>0.93939393939393945</v>
      </c>
    </row>
    <row r="78" spans="1:17" x14ac:dyDescent="0.45">
      <c r="A78" t="s">
        <v>325</v>
      </c>
      <c r="B78">
        <v>3.1</v>
      </c>
      <c r="C78">
        <v>3.4</v>
      </c>
      <c r="D78">
        <v>3.1</v>
      </c>
      <c r="E78">
        <v>3.1</v>
      </c>
      <c r="F78">
        <v>3.6</v>
      </c>
      <c r="G78">
        <v>3.8</v>
      </c>
      <c r="H78">
        <v>4</v>
      </c>
      <c r="I78">
        <v>3.6</v>
      </c>
      <c r="J78">
        <v>23</v>
      </c>
      <c r="K78">
        <v>14</v>
      </c>
      <c r="L78">
        <v>0</v>
      </c>
      <c r="M78">
        <v>20</v>
      </c>
      <c r="N78">
        <v>0</v>
      </c>
      <c r="O78">
        <v>3.3</v>
      </c>
      <c r="Q78">
        <f>Tabla1[[#This Row],[Phy]]/Tabla1[[#This Row],[Wgt]]</f>
        <v>0.93939393939393945</v>
      </c>
    </row>
    <row r="79" spans="1:17" x14ac:dyDescent="0.45">
      <c r="A79" t="s">
        <v>326</v>
      </c>
      <c r="B79">
        <v>5.8</v>
      </c>
      <c r="C79">
        <v>4.4000000000000004</v>
      </c>
      <c r="D79">
        <v>6.1</v>
      </c>
      <c r="E79">
        <v>5.5</v>
      </c>
      <c r="F79">
        <v>4.2</v>
      </c>
      <c r="G79">
        <v>4.4000000000000004</v>
      </c>
      <c r="H79">
        <v>4</v>
      </c>
      <c r="I79">
        <v>4.5</v>
      </c>
      <c r="J79">
        <v>22</v>
      </c>
      <c r="K79">
        <v>31</v>
      </c>
      <c r="L79">
        <v>12</v>
      </c>
      <c r="M79">
        <v>12</v>
      </c>
      <c r="N79">
        <v>8</v>
      </c>
      <c r="O79">
        <v>6.2</v>
      </c>
      <c r="Q79">
        <f>Tabla1[[#This Row],[Phy]]/Tabla1[[#This Row],[Wgt]]</f>
        <v>0.93548387096774188</v>
      </c>
    </row>
    <row r="80" spans="1:17" x14ac:dyDescent="0.45">
      <c r="A80" t="s">
        <v>327</v>
      </c>
      <c r="B80">
        <v>5.8</v>
      </c>
      <c r="C80">
        <v>5.2</v>
      </c>
      <c r="D80">
        <v>6.1</v>
      </c>
      <c r="E80">
        <v>6.1</v>
      </c>
      <c r="F80">
        <v>4</v>
      </c>
      <c r="G80">
        <v>4.5</v>
      </c>
      <c r="H80">
        <v>3.6</v>
      </c>
      <c r="I80">
        <v>4.2</v>
      </c>
      <c r="J80">
        <v>24</v>
      </c>
      <c r="K80">
        <v>24</v>
      </c>
      <c r="L80">
        <v>11</v>
      </c>
      <c r="M80">
        <v>12</v>
      </c>
      <c r="N80">
        <v>8</v>
      </c>
      <c r="O80">
        <v>6.2</v>
      </c>
      <c r="Q80">
        <f>Tabla1[[#This Row],[Phy]]/Tabla1[[#This Row],[Wgt]]</f>
        <v>0.93548387096774188</v>
      </c>
    </row>
    <row r="81" spans="1:17" x14ac:dyDescent="0.45">
      <c r="A81" t="s">
        <v>328</v>
      </c>
      <c r="B81">
        <v>2.8</v>
      </c>
      <c r="C81">
        <v>3.1</v>
      </c>
      <c r="D81">
        <v>3.1</v>
      </c>
      <c r="E81">
        <v>3.1</v>
      </c>
      <c r="F81">
        <v>3.1</v>
      </c>
      <c r="G81">
        <v>3.4</v>
      </c>
      <c r="H81">
        <v>3.6</v>
      </c>
      <c r="I81">
        <v>3.1</v>
      </c>
      <c r="J81">
        <v>33</v>
      </c>
      <c r="K81">
        <v>16</v>
      </c>
      <c r="L81">
        <v>16</v>
      </c>
      <c r="M81">
        <v>18</v>
      </c>
      <c r="N81">
        <v>1</v>
      </c>
      <c r="O81">
        <v>3</v>
      </c>
      <c r="Q81">
        <f>Tabla1[[#This Row],[Phy]]/Tabla1[[#This Row],[Wgt]]</f>
        <v>0.93333333333333324</v>
      </c>
    </row>
    <row r="82" spans="1:17" x14ac:dyDescent="0.45">
      <c r="A82" t="s">
        <v>329</v>
      </c>
      <c r="B82">
        <v>2.8</v>
      </c>
      <c r="C82">
        <v>3.1</v>
      </c>
      <c r="D82">
        <v>3.1</v>
      </c>
      <c r="E82">
        <v>3.1</v>
      </c>
      <c r="F82">
        <v>3.1</v>
      </c>
      <c r="G82">
        <v>3.4</v>
      </c>
      <c r="H82">
        <v>3.6</v>
      </c>
      <c r="I82">
        <v>3.1</v>
      </c>
      <c r="J82">
        <v>33</v>
      </c>
      <c r="K82">
        <v>16</v>
      </c>
      <c r="L82">
        <v>16</v>
      </c>
      <c r="M82">
        <v>18</v>
      </c>
      <c r="N82">
        <v>1</v>
      </c>
      <c r="O82">
        <v>3</v>
      </c>
      <c r="Q82">
        <f>Tabla1[[#This Row],[Phy]]/Tabla1[[#This Row],[Wgt]]</f>
        <v>0.93333333333333324</v>
      </c>
    </row>
    <row r="83" spans="1:17" x14ac:dyDescent="0.45">
      <c r="A83" t="s">
        <v>330</v>
      </c>
      <c r="B83">
        <v>2.8</v>
      </c>
      <c r="C83">
        <v>3.1</v>
      </c>
      <c r="D83">
        <v>2.5</v>
      </c>
      <c r="E83">
        <v>2.2999999999999998</v>
      </c>
      <c r="F83">
        <v>3.4</v>
      </c>
      <c r="G83">
        <v>3.4</v>
      </c>
      <c r="H83">
        <v>3.4</v>
      </c>
      <c r="I83">
        <v>3.1</v>
      </c>
      <c r="J83">
        <v>24</v>
      </c>
      <c r="K83">
        <v>14</v>
      </c>
      <c r="L83">
        <v>31</v>
      </c>
      <c r="M83">
        <v>20</v>
      </c>
      <c r="N83">
        <v>1</v>
      </c>
      <c r="O83">
        <v>3</v>
      </c>
      <c r="Q83">
        <f>Tabla1[[#This Row],[Phy]]/Tabla1[[#This Row],[Wgt]]</f>
        <v>0.93333333333333324</v>
      </c>
    </row>
    <row r="84" spans="1:17" x14ac:dyDescent="0.45">
      <c r="A84" t="s">
        <v>331</v>
      </c>
      <c r="B84">
        <v>2.8</v>
      </c>
      <c r="C84">
        <v>3.1</v>
      </c>
      <c r="D84">
        <v>2.8</v>
      </c>
      <c r="E84">
        <v>2.5</v>
      </c>
      <c r="F84">
        <v>4</v>
      </c>
      <c r="G84">
        <v>3.8</v>
      </c>
      <c r="H84">
        <v>3.8</v>
      </c>
      <c r="I84">
        <v>3.1</v>
      </c>
      <c r="J84">
        <v>24</v>
      </c>
      <c r="K84">
        <v>15</v>
      </c>
      <c r="L84">
        <v>18</v>
      </c>
      <c r="M84">
        <v>18</v>
      </c>
      <c r="N84">
        <v>1</v>
      </c>
      <c r="O84">
        <v>3</v>
      </c>
      <c r="Q84">
        <f>Tabla1[[#This Row],[Phy]]/Tabla1[[#This Row],[Wgt]]</f>
        <v>0.93333333333333324</v>
      </c>
    </row>
    <row r="85" spans="1:17" x14ac:dyDescent="0.45">
      <c r="A85" t="s">
        <v>332</v>
      </c>
      <c r="B85">
        <v>5.5</v>
      </c>
      <c r="C85">
        <v>4.2</v>
      </c>
      <c r="D85">
        <v>5.8</v>
      </c>
      <c r="E85">
        <v>5.2</v>
      </c>
      <c r="F85">
        <v>4.2</v>
      </c>
      <c r="G85">
        <v>4.5999999999999996</v>
      </c>
      <c r="H85">
        <v>3.8</v>
      </c>
      <c r="I85">
        <v>4.2</v>
      </c>
      <c r="J85">
        <v>16</v>
      </c>
      <c r="K85">
        <v>29</v>
      </c>
      <c r="L85">
        <v>11</v>
      </c>
      <c r="M85">
        <v>11</v>
      </c>
      <c r="N85">
        <v>7</v>
      </c>
      <c r="O85">
        <v>5.9</v>
      </c>
      <c r="Q85">
        <f>Tabla1[[#This Row],[Phy]]/Tabla1[[#This Row],[Wgt]]</f>
        <v>0.93220338983050843</v>
      </c>
    </row>
    <row r="86" spans="1:17" x14ac:dyDescent="0.45">
      <c r="A86" t="s">
        <v>333</v>
      </c>
      <c r="B86">
        <v>2.5</v>
      </c>
      <c r="C86">
        <v>2.8</v>
      </c>
      <c r="D86">
        <v>2.5</v>
      </c>
      <c r="E86">
        <v>2.2999999999999998</v>
      </c>
      <c r="F86">
        <v>3.8</v>
      </c>
      <c r="G86">
        <v>3.6</v>
      </c>
      <c r="H86">
        <v>3.6</v>
      </c>
      <c r="I86">
        <v>2.8</v>
      </c>
      <c r="J86">
        <v>21</v>
      </c>
      <c r="K86">
        <v>12</v>
      </c>
      <c r="L86">
        <v>0</v>
      </c>
      <c r="M86">
        <v>14</v>
      </c>
      <c r="N86">
        <v>0</v>
      </c>
      <c r="O86">
        <v>2.7</v>
      </c>
      <c r="Q86">
        <f>Tabla1[[#This Row],[Phy]]/Tabla1[[#This Row],[Wgt]]</f>
        <v>0.92592592592592582</v>
      </c>
    </row>
    <row r="87" spans="1:17" x14ac:dyDescent="0.45">
      <c r="A87" t="s">
        <v>334</v>
      </c>
      <c r="B87">
        <v>2.5</v>
      </c>
      <c r="C87">
        <v>2.8</v>
      </c>
      <c r="D87">
        <v>2.8</v>
      </c>
      <c r="E87">
        <v>2.5</v>
      </c>
      <c r="F87">
        <v>3.8</v>
      </c>
      <c r="G87">
        <v>2.8</v>
      </c>
      <c r="H87">
        <v>3.4</v>
      </c>
      <c r="I87">
        <v>3.1</v>
      </c>
      <c r="J87">
        <v>21</v>
      </c>
      <c r="K87">
        <v>12</v>
      </c>
      <c r="L87">
        <v>0</v>
      </c>
      <c r="M87">
        <v>16</v>
      </c>
      <c r="N87">
        <v>0</v>
      </c>
      <c r="O87">
        <v>2.7</v>
      </c>
      <c r="Q87">
        <f>Tabla1[[#This Row],[Phy]]/Tabla1[[#This Row],[Wgt]]</f>
        <v>0.92592592592592582</v>
      </c>
    </row>
    <row r="88" spans="1:17" x14ac:dyDescent="0.45">
      <c r="A88" t="s">
        <v>335</v>
      </c>
      <c r="B88">
        <v>4.2</v>
      </c>
      <c r="C88">
        <v>3.8</v>
      </c>
      <c r="D88">
        <v>4.4000000000000004</v>
      </c>
      <c r="E88">
        <v>4.2</v>
      </c>
      <c r="F88">
        <v>4.4000000000000004</v>
      </c>
      <c r="G88">
        <v>4.2</v>
      </c>
      <c r="H88">
        <v>2.4</v>
      </c>
      <c r="I88">
        <v>4.2</v>
      </c>
      <c r="J88">
        <v>12</v>
      </c>
      <c r="K88">
        <v>20</v>
      </c>
      <c r="L88">
        <v>9</v>
      </c>
      <c r="M88">
        <v>10</v>
      </c>
      <c r="N88">
        <v>4</v>
      </c>
      <c r="O88">
        <v>4.5999999999999996</v>
      </c>
      <c r="Q88">
        <f>Tabla1[[#This Row],[Phy]]/Tabla1[[#This Row],[Wgt]]</f>
        <v>0.91304347826086962</v>
      </c>
    </row>
    <row r="89" spans="1:17" x14ac:dyDescent="0.45">
      <c r="A89" t="s">
        <v>336</v>
      </c>
      <c r="B89">
        <v>4.2</v>
      </c>
      <c r="C89">
        <v>3.6</v>
      </c>
      <c r="D89">
        <v>3.8</v>
      </c>
      <c r="E89">
        <v>3.1</v>
      </c>
      <c r="F89">
        <v>5.5</v>
      </c>
      <c r="G89">
        <v>5.2</v>
      </c>
      <c r="H89">
        <v>5</v>
      </c>
      <c r="I89">
        <v>5.3</v>
      </c>
      <c r="J89">
        <v>26</v>
      </c>
      <c r="K89">
        <v>20</v>
      </c>
      <c r="L89">
        <v>44</v>
      </c>
      <c r="M89">
        <v>4</v>
      </c>
      <c r="N89">
        <v>3</v>
      </c>
      <c r="O89">
        <v>4.5999999999999996</v>
      </c>
      <c r="P89" t="s">
        <v>36</v>
      </c>
      <c r="Q89">
        <f>Tabla1[[#This Row],[Phy]]/Tabla1[[#This Row],[Wgt]]</f>
        <v>0.91304347826086962</v>
      </c>
    </row>
    <row r="90" spans="1:17" x14ac:dyDescent="0.45">
      <c r="A90" t="s">
        <v>337</v>
      </c>
      <c r="B90">
        <v>4.2</v>
      </c>
      <c r="C90">
        <v>4</v>
      </c>
      <c r="D90">
        <v>4.5999999999999996</v>
      </c>
      <c r="E90">
        <v>4.2</v>
      </c>
      <c r="F90">
        <v>3.4</v>
      </c>
      <c r="G90">
        <v>3.6</v>
      </c>
      <c r="H90">
        <v>2.8</v>
      </c>
      <c r="I90">
        <v>3.1</v>
      </c>
      <c r="J90">
        <v>15</v>
      </c>
      <c r="K90">
        <v>24</v>
      </c>
      <c r="L90">
        <v>10</v>
      </c>
      <c r="M90">
        <v>5</v>
      </c>
      <c r="N90">
        <v>5</v>
      </c>
      <c r="O90">
        <v>4.5999999999999996</v>
      </c>
      <c r="P90" t="s">
        <v>44</v>
      </c>
      <c r="Q90">
        <f>Tabla1[[#This Row],[Phy]]/Tabla1[[#This Row],[Wgt]]</f>
        <v>0.91304347826086962</v>
      </c>
    </row>
    <row r="91" spans="1:17" x14ac:dyDescent="0.45">
      <c r="A91" t="s">
        <v>338</v>
      </c>
      <c r="B91">
        <v>5</v>
      </c>
      <c r="C91">
        <v>4.5999999999999996</v>
      </c>
      <c r="D91">
        <v>5</v>
      </c>
      <c r="E91">
        <v>4.8</v>
      </c>
      <c r="F91">
        <v>3.8</v>
      </c>
      <c r="G91">
        <v>4.5</v>
      </c>
      <c r="H91">
        <v>3.8</v>
      </c>
      <c r="I91">
        <v>4.5</v>
      </c>
      <c r="J91">
        <v>16</v>
      </c>
      <c r="K91">
        <v>24</v>
      </c>
      <c r="L91">
        <v>10</v>
      </c>
      <c r="M91">
        <v>10</v>
      </c>
      <c r="N91">
        <v>7</v>
      </c>
      <c r="O91">
        <v>5.5</v>
      </c>
      <c r="Q91">
        <f>Tabla1[[#This Row],[Phy]]/Tabla1[[#This Row],[Wgt]]</f>
        <v>0.90909090909090906</v>
      </c>
    </row>
    <row r="92" spans="1:17" x14ac:dyDescent="0.45">
      <c r="A92" t="s">
        <v>339</v>
      </c>
      <c r="B92">
        <v>5</v>
      </c>
      <c r="C92">
        <v>4.5999999999999996</v>
      </c>
      <c r="D92">
        <v>5</v>
      </c>
      <c r="E92">
        <v>4.8</v>
      </c>
      <c r="F92">
        <v>3.8</v>
      </c>
      <c r="G92">
        <v>4.5</v>
      </c>
      <c r="H92">
        <v>3.8</v>
      </c>
      <c r="I92">
        <v>4.5</v>
      </c>
      <c r="J92">
        <v>14</v>
      </c>
      <c r="K92">
        <v>21</v>
      </c>
      <c r="L92">
        <v>0</v>
      </c>
      <c r="M92">
        <v>9</v>
      </c>
      <c r="N92">
        <v>0</v>
      </c>
      <c r="O92">
        <v>5.5</v>
      </c>
      <c r="Q92">
        <f>Tabla1[[#This Row],[Phy]]/Tabla1[[#This Row],[Wgt]]</f>
        <v>0.90909090909090906</v>
      </c>
    </row>
    <row r="93" spans="1:17" x14ac:dyDescent="0.45">
      <c r="A93" t="s">
        <v>340</v>
      </c>
      <c r="B93">
        <v>6.8</v>
      </c>
      <c r="C93">
        <v>5.4</v>
      </c>
      <c r="D93">
        <v>7</v>
      </c>
      <c r="E93">
        <v>6.3</v>
      </c>
      <c r="F93">
        <v>4.8</v>
      </c>
      <c r="G93">
        <v>4.8</v>
      </c>
      <c r="H93">
        <v>4.5999999999999996</v>
      </c>
      <c r="I93">
        <v>4.7</v>
      </c>
      <c r="J93">
        <v>26</v>
      </c>
      <c r="K93">
        <v>35</v>
      </c>
      <c r="L93">
        <v>16</v>
      </c>
      <c r="M93">
        <v>18</v>
      </c>
      <c r="N93">
        <v>9</v>
      </c>
      <c r="O93">
        <v>7.5</v>
      </c>
      <c r="Q93">
        <f>Tabla1[[#This Row],[Phy]]/Tabla1[[#This Row],[Wgt]]</f>
        <v>0.90666666666666662</v>
      </c>
    </row>
    <row r="94" spans="1:17" x14ac:dyDescent="0.45">
      <c r="A94" t="s">
        <v>341</v>
      </c>
      <c r="B94">
        <v>6.8</v>
      </c>
      <c r="C94">
        <v>5.4</v>
      </c>
      <c r="D94">
        <v>6.7</v>
      </c>
      <c r="E94">
        <v>6.3</v>
      </c>
      <c r="F94">
        <v>4.8</v>
      </c>
      <c r="G94">
        <v>5</v>
      </c>
      <c r="H94">
        <v>4.5</v>
      </c>
      <c r="I94">
        <v>4.8</v>
      </c>
      <c r="J94">
        <v>26</v>
      </c>
      <c r="K94">
        <v>42</v>
      </c>
      <c r="L94">
        <v>18</v>
      </c>
      <c r="M94">
        <v>16</v>
      </c>
      <c r="N94">
        <v>9</v>
      </c>
      <c r="O94">
        <v>7.5</v>
      </c>
      <c r="Q94">
        <f>Tabla1[[#This Row],[Phy]]/Tabla1[[#This Row],[Wgt]]</f>
        <v>0.90666666666666662</v>
      </c>
    </row>
    <row r="95" spans="1:17" x14ac:dyDescent="0.45">
      <c r="A95" t="s">
        <v>342</v>
      </c>
      <c r="B95">
        <v>4.5999999999999996</v>
      </c>
      <c r="C95">
        <v>4</v>
      </c>
      <c r="D95">
        <v>4.8</v>
      </c>
      <c r="E95">
        <v>4.4000000000000004</v>
      </c>
      <c r="F95">
        <v>3.8</v>
      </c>
      <c r="G95">
        <v>4.4000000000000004</v>
      </c>
      <c r="H95">
        <v>3.1</v>
      </c>
      <c r="I95">
        <v>3.8</v>
      </c>
      <c r="J95">
        <v>15</v>
      </c>
      <c r="K95">
        <v>31</v>
      </c>
      <c r="L95">
        <v>10</v>
      </c>
      <c r="M95">
        <v>10</v>
      </c>
      <c r="N95">
        <v>5</v>
      </c>
      <c r="O95">
        <v>5.0999999999999996</v>
      </c>
      <c r="Q95">
        <f>Tabla1[[#This Row],[Phy]]/Tabla1[[#This Row],[Wgt]]</f>
        <v>0.90196078431372551</v>
      </c>
    </row>
    <row r="96" spans="1:17" x14ac:dyDescent="0.45">
      <c r="A96" t="s">
        <v>343</v>
      </c>
      <c r="B96">
        <v>0.9</v>
      </c>
      <c r="C96">
        <v>0.2</v>
      </c>
      <c r="D96">
        <v>0.9</v>
      </c>
      <c r="E96">
        <v>0.9</v>
      </c>
      <c r="F96">
        <v>4.4000000000000004</v>
      </c>
      <c r="G96">
        <v>3.8</v>
      </c>
      <c r="H96">
        <v>4</v>
      </c>
      <c r="I96">
        <v>4.4000000000000004</v>
      </c>
      <c r="J96">
        <v>12</v>
      </c>
      <c r="K96">
        <v>7</v>
      </c>
      <c r="L96">
        <v>0</v>
      </c>
      <c r="M96">
        <v>24</v>
      </c>
      <c r="N96">
        <v>0</v>
      </c>
      <c r="O96">
        <v>1</v>
      </c>
      <c r="Q96">
        <f>Tabla1[[#This Row],[Phy]]/Tabla1[[#This Row],[Wgt]]</f>
        <v>0.9</v>
      </c>
    </row>
    <row r="97" spans="1:17" x14ac:dyDescent="0.45">
      <c r="A97" t="s">
        <v>344</v>
      </c>
      <c r="B97">
        <v>0.9</v>
      </c>
      <c r="C97">
        <v>0.9</v>
      </c>
      <c r="D97">
        <v>0.9</v>
      </c>
      <c r="E97">
        <v>0.2</v>
      </c>
      <c r="F97">
        <v>4.4000000000000004</v>
      </c>
      <c r="G97">
        <v>4</v>
      </c>
      <c r="H97">
        <v>4.2</v>
      </c>
      <c r="I97">
        <v>4.4000000000000004</v>
      </c>
      <c r="J97">
        <v>15</v>
      </c>
      <c r="K97">
        <v>8</v>
      </c>
      <c r="L97">
        <v>0</v>
      </c>
      <c r="M97">
        <v>26</v>
      </c>
      <c r="N97">
        <v>0</v>
      </c>
      <c r="O97">
        <v>1</v>
      </c>
      <c r="Q97">
        <f>Tabla1[[#This Row],[Phy]]/Tabla1[[#This Row],[Wgt]]</f>
        <v>0.9</v>
      </c>
    </row>
    <row r="98" spans="1:17" x14ac:dyDescent="0.45">
      <c r="A98" t="s">
        <v>345</v>
      </c>
      <c r="B98">
        <v>6.1</v>
      </c>
      <c r="C98">
        <v>5.4</v>
      </c>
      <c r="D98">
        <v>6.3</v>
      </c>
      <c r="E98">
        <v>6.1</v>
      </c>
      <c r="F98">
        <v>4.5999999999999996</v>
      </c>
      <c r="G98">
        <v>4.5999999999999996</v>
      </c>
      <c r="H98">
        <v>4.9000000000000004</v>
      </c>
      <c r="I98">
        <v>4.5999999999999996</v>
      </c>
      <c r="J98">
        <v>24</v>
      </c>
      <c r="K98">
        <v>33</v>
      </c>
      <c r="L98">
        <v>16</v>
      </c>
      <c r="M98">
        <v>16</v>
      </c>
      <c r="N98">
        <v>8</v>
      </c>
      <c r="O98">
        <v>6.8</v>
      </c>
      <c r="Q98">
        <f>Tabla1[[#This Row],[Phy]]/Tabla1[[#This Row],[Wgt]]</f>
        <v>0.89705882352941169</v>
      </c>
    </row>
    <row r="99" spans="1:17" x14ac:dyDescent="0.45">
      <c r="A99" t="s">
        <v>346</v>
      </c>
      <c r="B99">
        <v>6.1</v>
      </c>
      <c r="C99">
        <v>5.2</v>
      </c>
      <c r="D99">
        <v>6.3</v>
      </c>
      <c r="E99">
        <v>6.1</v>
      </c>
      <c r="F99">
        <v>4.7</v>
      </c>
      <c r="G99">
        <v>4.9000000000000004</v>
      </c>
      <c r="H99">
        <v>4.5999999999999996</v>
      </c>
      <c r="I99">
        <v>4.7</v>
      </c>
      <c r="J99">
        <v>24</v>
      </c>
      <c r="K99">
        <v>35</v>
      </c>
      <c r="L99">
        <v>16</v>
      </c>
      <c r="M99">
        <v>16</v>
      </c>
      <c r="N99">
        <v>9</v>
      </c>
      <c r="O99">
        <v>6.8</v>
      </c>
      <c r="Q99">
        <f>Tabla1[[#This Row],[Phy]]/Tabla1[[#This Row],[Wgt]]</f>
        <v>0.89705882352941169</v>
      </c>
    </row>
    <row r="100" spans="1:17" x14ac:dyDescent="0.45">
      <c r="A100" t="s">
        <v>347</v>
      </c>
      <c r="B100">
        <v>5.2</v>
      </c>
      <c r="C100">
        <v>4.5999999999999996</v>
      </c>
      <c r="D100">
        <v>5.2</v>
      </c>
      <c r="E100">
        <v>5.5</v>
      </c>
      <c r="F100">
        <v>4</v>
      </c>
      <c r="G100">
        <v>4.5</v>
      </c>
      <c r="H100">
        <v>3.6</v>
      </c>
      <c r="I100">
        <v>4.2</v>
      </c>
      <c r="J100">
        <v>16</v>
      </c>
      <c r="K100">
        <v>33</v>
      </c>
      <c r="L100">
        <v>11</v>
      </c>
      <c r="M100">
        <v>11</v>
      </c>
      <c r="N100">
        <v>8</v>
      </c>
      <c r="O100">
        <v>5.9</v>
      </c>
      <c r="Q100">
        <f>Tabla1[[#This Row],[Phy]]/Tabla1[[#This Row],[Wgt]]</f>
        <v>0.88135593220338981</v>
      </c>
    </row>
    <row r="101" spans="1:17" x14ac:dyDescent="0.45">
      <c r="A101" t="s">
        <v>348</v>
      </c>
      <c r="B101">
        <v>5.8</v>
      </c>
      <c r="C101">
        <v>5.2</v>
      </c>
      <c r="D101">
        <v>6.3</v>
      </c>
      <c r="E101">
        <v>6.1</v>
      </c>
      <c r="F101">
        <v>5</v>
      </c>
      <c r="G101">
        <v>4.7</v>
      </c>
      <c r="H101">
        <v>4.4000000000000004</v>
      </c>
      <c r="I101">
        <v>4.5999999999999996</v>
      </c>
      <c r="J101">
        <v>22</v>
      </c>
      <c r="K101">
        <v>29</v>
      </c>
      <c r="L101">
        <v>15</v>
      </c>
      <c r="M101">
        <v>15</v>
      </c>
      <c r="N101">
        <v>8</v>
      </c>
      <c r="O101">
        <v>6.6</v>
      </c>
      <c r="Q101">
        <f>Tabla1[[#This Row],[Phy]]/Tabla1[[#This Row],[Wgt]]</f>
        <v>0.87878787878787878</v>
      </c>
    </row>
    <row r="102" spans="1:17" x14ac:dyDescent="0.45">
      <c r="A102" t="s">
        <v>349</v>
      </c>
      <c r="B102">
        <v>1.4</v>
      </c>
      <c r="C102">
        <v>1.8</v>
      </c>
      <c r="D102">
        <v>1.8</v>
      </c>
      <c r="E102">
        <v>0.9</v>
      </c>
      <c r="F102">
        <v>4.5999999999999996</v>
      </c>
      <c r="G102">
        <v>4.5</v>
      </c>
      <c r="H102">
        <v>4.5999999999999996</v>
      </c>
      <c r="I102">
        <v>4.5999999999999996</v>
      </c>
      <c r="J102">
        <v>18</v>
      </c>
      <c r="K102">
        <v>10</v>
      </c>
      <c r="L102">
        <v>29</v>
      </c>
      <c r="M102">
        <v>31</v>
      </c>
      <c r="N102">
        <v>1</v>
      </c>
      <c r="O102">
        <v>1.6</v>
      </c>
      <c r="Q102">
        <f>Tabla1[[#This Row],[Phy]]/Tabla1[[#This Row],[Wgt]]</f>
        <v>0.87499999999999989</v>
      </c>
    </row>
    <row r="103" spans="1:17" x14ac:dyDescent="0.45">
      <c r="A103" t="s">
        <v>350</v>
      </c>
      <c r="B103">
        <v>4.8</v>
      </c>
      <c r="C103">
        <v>4.2</v>
      </c>
      <c r="D103">
        <v>5</v>
      </c>
      <c r="E103">
        <v>4.8</v>
      </c>
      <c r="F103">
        <v>3.8</v>
      </c>
      <c r="G103">
        <v>4</v>
      </c>
      <c r="H103">
        <v>3.4</v>
      </c>
      <c r="I103">
        <v>4.5999999999999996</v>
      </c>
      <c r="J103">
        <v>15</v>
      </c>
      <c r="K103">
        <v>24</v>
      </c>
      <c r="L103">
        <v>10</v>
      </c>
      <c r="M103">
        <v>22</v>
      </c>
      <c r="N103">
        <v>6</v>
      </c>
      <c r="O103">
        <v>5.5</v>
      </c>
      <c r="Q103">
        <f>Tabla1[[#This Row],[Phy]]/Tabla1[[#This Row],[Wgt]]</f>
        <v>0.87272727272727268</v>
      </c>
    </row>
    <row r="104" spans="1:17" x14ac:dyDescent="0.45">
      <c r="A104" t="s">
        <v>351</v>
      </c>
      <c r="B104">
        <v>1.3</v>
      </c>
      <c r="C104">
        <v>0.8</v>
      </c>
      <c r="D104">
        <v>1.3</v>
      </c>
      <c r="E104">
        <v>1.3</v>
      </c>
      <c r="F104">
        <v>4.5</v>
      </c>
      <c r="G104">
        <v>3.9</v>
      </c>
      <c r="H104">
        <v>4.0999999999999996</v>
      </c>
      <c r="I104">
        <v>4.5</v>
      </c>
      <c r="J104">
        <v>15</v>
      </c>
      <c r="K104">
        <v>8</v>
      </c>
      <c r="L104">
        <v>25</v>
      </c>
      <c r="M104">
        <v>27</v>
      </c>
      <c r="N104">
        <v>0</v>
      </c>
      <c r="O104">
        <v>1.5</v>
      </c>
      <c r="Q104">
        <f>Tabla1[[#This Row],[Phy]]/Tabla1[[#This Row],[Wgt]]</f>
        <v>0.8666666666666667</v>
      </c>
    </row>
    <row r="105" spans="1:17" x14ac:dyDescent="0.45">
      <c r="A105" t="s">
        <v>352</v>
      </c>
      <c r="B105">
        <v>4.4000000000000004</v>
      </c>
      <c r="C105">
        <v>3.1</v>
      </c>
      <c r="D105">
        <v>5.2</v>
      </c>
      <c r="E105">
        <v>4.8</v>
      </c>
      <c r="F105">
        <v>4.4000000000000004</v>
      </c>
      <c r="G105">
        <v>4.5</v>
      </c>
      <c r="H105">
        <v>3.4</v>
      </c>
      <c r="I105">
        <v>3.8</v>
      </c>
      <c r="J105">
        <v>16</v>
      </c>
      <c r="K105">
        <v>26</v>
      </c>
      <c r="L105">
        <v>10</v>
      </c>
      <c r="M105">
        <v>10</v>
      </c>
      <c r="N105">
        <v>3</v>
      </c>
      <c r="O105">
        <v>5.0999999999999996</v>
      </c>
      <c r="Q105">
        <f>Tabla1[[#This Row],[Phy]]/Tabla1[[#This Row],[Wgt]]</f>
        <v>0.86274509803921584</v>
      </c>
    </row>
    <row r="106" spans="1:17" x14ac:dyDescent="0.45">
      <c r="A106" t="s">
        <v>353</v>
      </c>
      <c r="B106">
        <v>4.4000000000000004</v>
      </c>
      <c r="C106">
        <v>3.1</v>
      </c>
      <c r="D106">
        <v>5.2</v>
      </c>
      <c r="E106">
        <v>4.8</v>
      </c>
      <c r="F106">
        <v>4.4000000000000004</v>
      </c>
      <c r="G106">
        <v>4.5</v>
      </c>
      <c r="H106">
        <v>3.4</v>
      </c>
      <c r="I106">
        <v>3.8</v>
      </c>
      <c r="J106">
        <v>16</v>
      </c>
      <c r="K106">
        <v>26</v>
      </c>
      <c r="L106">
        <v>10</v>
      </c>
      <c r="M106">
        <v>10</v>
      </c>
      <c r="N106">
        <v>3</v>
      </c>
      <c r="O106">
        <v>5.0999999999999996</v>
      </c>
      <c r="Q106">
        <f>Tabla1[[#This Row],[Phy]]/Tabla1[[#This Row],[Wgt]]</f>
        <v>0.86274509803921584</v>
      </c>
    </row>
    <row r="107" spans="1:17" x14ac:dyDescent="0.45">
      <c r="A107" t="s">
        <v>354</v>
      </c>
      <c r="B107">
        <v>4.4000000000000004</v>
      </c>
      <c r="C107">
        <v>3.1</v>
      </c>
      <c r="D107">
        <v>5.2</v>
      </c>
      <c r="E107">
        <v>4.8</v>
      </c>
      <c r="F107">
        <v>4.4000000000000004</v>
      </c>
      <c r="G107">
        <v>4.5</v>
      </c>
      <c r="H107">
        <v>3.4</v>
      </c>
      <c r="I107">
        <v>3.8</v>
      </c>
      <c r="J107">
        <v>16</v>
      </c>
      <c r="K107">
        <v>26</v>
      </c>
      <c r="L107">
        <v>10</v>
      </c>
      <c r="M107">
        <v>10</v>
      </c>
      <c r="N107">
        <v>3</v>
      </c>
      <c r="O107">
        <v>5.0999999999999996</v>
      </c>
      <c r="P107" t="s">
        <v>38</v>
      </c>
      <c r="Q107">
        <f>Tabla1[[#This Row],[Phy]]/Tabla1[[#This Row],[Wgt]]</f>
        <v>0.86274509803921584</v>
      </c>
    </row>
    <row r="108" spans="1:17" x14ac:dyDescent="0.45">
      <c r="A108" t="s">
        <v>355</v>
      </c>
      <c r="B108">
        <v>4.4000000000000004</v>
      </c>
      <c r="C108">
        <v>3.1</v>
      </c>
      <c r="D108">
        <v>5.2</v>
      </c>
      <c r="E108">
        <v>4.8</v>
      </c>
      <c r="F108">
        <v>4.4000000000000004</v>
      </c>
      <c r="G108">
        <v>4.5</v>
      </c>
      <c r="H108">
        <v>3.4</v>
      </c>
      <c r="I108">
        <v>3.8</v>
      </c>
      <c r="J108">
        <v>16</v>
      </c>
      <c r="K108">
        <v>26</v>
      </c>
      <c r="L108">
        <v>10</v>
      </c>
      <c r="M108">
        <v>10</v>
      </c>
      <c r="N108">
        <v>3</v>
      </c>
      <c r="O108">
        <v>5.0999999999999996</v>
      </c>
      <c r="Q108">
        <f>Tabla1[[#This Row],[Phy]]/Tabla1[[#This Row],[Wgt]]</f>
        <v>0.86274509803921584</v>
      </c>
    </row>
    <row r="109" spans="1:17" x14ac:dyDescent="0.45">
      <c r="A109" t="s">
        <v>356</v>
      </c>
      <c r="B109">
        <v>3.1</v>
      </c>
      <c r="C109">
        <v>3.4</v>
      </c>
      <c r="D109">
        <v>4.2</v>
      </c>
      <c r="E109">
        <v>3.4</v>
      </c>
      <c r="F109">
        <v>3.6</v>
      </c>
      <c r="G109">
        <v>4</v>
      </c>
      <c r="H109">
        <v>4.2</v>
      </c>
      <c r="I109">
        <v>3.8</v>
      </c>
      <c r="J109">
        <v>26</v>
      </c>
      <c r="K109">
        <v>22</v>
      </c>
      <c r="L109">
        <v>22</v>
      </c>
      <c r="M109">
        <v>23</v>
      </c>
      <c r="N109">
        <v>2</v>
      </c>
      <c r="O109">
        <v>3.6</v>
      </c>
      <c r="Q109">
        <f>Tabla1[[#This Row],[Phy]]/Tabla1[[#This Row],[Wgt]]</f>
        <v>0.86111111111111116</v>
      </c>
    </row>
    <row r="110" spans="1:17" x14ac:dyDescent="0.45">
      <c r="A110" t="s">
        <v>357</v>
      </c>
      <c r="B110">
        <v>3.1</v>
      </c>
      <c r="C110">
        <v>2.2999999999999998</v>
      </c>
      <c r="D110">
        <v>3.1</v>
      </c>
      <c r="E110">
        <v>2.2999999999999998</v>
      </c>
      <c r="F110">
        <v>5.5</v>
      </c>
      <c r="G110">
        <v>4.5999999999999996</v>
      </c>
      <c r="H110">
        <v>4.8</v>
      </c>
      <c r="I110">
        <v>4.9000000000000004</v>
      </c>
      <c r="J110">
        <v>23</v>
      </c>
      <c r="K110">
        <v>11</v>
      </c>
      <c r="L110">
        <v>0</v>
      </c>
      <c r="M110">
        <v>44</v>
      </c>
      <c r="N110">
        <v>0</v>
      </c>
      <c r="O110">
        <v>3.6</v>
      </c>
      <c r="Q110">
        <f>Tabla1[[#This Row],[Phy]]/Tabla1[[#This Row],[Wgt]]</f>
        <v>0.86111111111111116</v>
      </c>
    </row>
    <row r="111" spans="1:17" x14ac:dyDescent="0.45">
      <c r="A111" t="s">
        <v>358</v>
      </c>
      <c r="B111">
        <v>5.5</v>
      </c>
      <c r="C111">
        <v>4.5999999999999996</v>
      </c>
      <c r="D111">
        <v>5.8</v>
      </c>
      <c r="E111">
        <v>5.5</v>
      </c>
      <c r="F111">
        <v>4.5</v>
      </c>
      <c r="G111">
        <v>4.5999999999999996</v>
      </c>
      <c r="H111">
        <v>4.4000000000000004</v>
      </c>
      <c r="I111">
        <v>4.5</v>
      </c>
      <c r="J111">
        <v>31</v>
      </c>
      <c r="K111">
        <v>31</v>
      </c>
      <c r="L111">
        <v>14</v>
      </c>
      <c r="M111">
        <v>14</v>
      </c>
      <c r="N111">
        <v>8</v>
      </c>
      <c r="O111">
        <v>6.4</v>
      </c>
      <c r="Q111">
        <f>Tabla1[[#This Row],[Phy]]/Tabla1[[#This Row],[Wgt]]</f>
        <v>0.859375</v>
      </c>
    </row>
    <row r="112" spans="1:17" x14ac:dyDescent="0.45">
      <c r="A112" t="s">
        <v>359</v>
      </c>
      <c r="B112">
        <v>2.2999999999999998</v>
      </c>
      <c r="C112">
        <v>3.1</v>
      </c>
      <c r="D112">
        <v>2.5</v>
      </c>
      <c r="E112">
        <v>2.8</v>
      </c>
      <c r="F112">
        <v>2.8</v>
      </c>
      <c r="G112">
        <v>3.4</v>
      </c>
      <c r="H112">
        <v>3.6</v>
      </c>
      <c r="I112">
        <v>3.4</v>
      </c>
      <c r="J112">
        <v>22</v>
      </c>
      <c r="K112">
        <v>14</v>
      </c>
      <c r="L112">
        <v>18</v>
      </c>
      <c r="M112">
        <v>16</v>
      </c>
      <c r="N112">
        <v>2</v>
      </c>
      <c r="O112">
        <v>2.7</v>
      </c>
      <c r="Q112">
        <f>Tabla1[[#This Row],[Phy]]/Tabla1[[#This Row],[Wgt]]</f>
        <v>0.85185185185185175</v>
      </c>
    </row>
    <row r="113" spans="1:17" x14ac:dyDescent="0.45">
      <c r="A113" t="s">
        <v>360</v>
      </c>
      <c r="B113">
        <v>2.2999999999999998</v>
      </c>
      <c r="C113">
        <v>3.1</v>
      </c>
      <c r="D113">
        <v>2.2999999999999998</v>
      </c>
      <c r="E113">
        <v>2.5</v>
      </c>
      <c r="F113">
        <v>3.4</v>
      </c>
      <c r="G113">
        <v>3.4</v>
      </c>
      <c r="H113">
        <v>3.8</v>
      </c>
      <c r="I113">
        <v>2.8</v>
      </c>
      <c r="J113">
        <v>21</v>
      </c>
      <c r="K113">
        <v>14</v>
      </c>
      <c r="L113">
        <v>0</v>
      </c>
      <c r="M113">
        <v>16</v>
      </c>
      <c r="N113">
        <v>0</v>
      </c>
      <c r="O113">
        <v>2.7</v>
      </c>
      <c r="Q113">
        <f>Tabla1[[#This Row],[Phy]]/Tabla1[[#This Row],[Wgt]]</f>
        <v>0.85185185185185175</v>
      </c>
    </row>
    <row r="114" spans="1:17" x14ac:dyDescent="0.45">
      <c r="A114" t="s">
        <v>361</v>
      </c>
      <c r="B114">
        <v>2.2999999999999998</v>
      </c>
      <c r="C114">
        <v>2.5</v>
      </c>
      <c r="D114">
        <v>2.1</v>
      </c>
      <c r="E114">
        <v>2.2999999999999998</v>
      </c>
      <c r="F114">
        <v>4.8</v>
      </c>
      <c r="G114">
        <v>4.5</v>
      </c>
      <c r="H114">
        <v>4.5999999999999996</v>
      </c>
      <c r="I114">
        <v>4.5999999999999996</v>
      </c>
      <c r="J114">
        <v>22</v>
      </c>
      <c r="K114">
        <v>11</v>
      </c>
      <c r="L114">
        <v>33</v>
      </c>
      <c r="M114">
        <v>39</v>
      </c>
      <c r="N114">
        <v>2</v>
      </c>
      <c r="O114">
        <v>2.7</v>
      </c>
      <c r="P114" t="s">
        <v>41</v>
      </c>
      <c r="Q114">
        <f>Tabla1[[#This Row],[Phy]]/Tabla1[[#This Row],[Wgt]]</f>
        <v>0.85185185185185175</v>
      </c>
    </row>
    <row r="115" spans="1:17" x14ac:dyDescent="0.45">
      <c r="A115" t="s">
        <v>362</v>
      </c>
      <c r="B115">
        <v>2.8</v>
      </c>
      <c r="C115">
        <v>3.6</v>
      </c>
      <c r="D115">
        <v>2.8</v>
      </c>
      <c r="E115">
        <v>3.1</v>
      </c>
      <c r="F115">
        <v>3.8</v>
      </c>
      <c r="G115">
        <v>3.8</v>
      </c>
      <c r="H115">
        <v>4.2</v>
      </c>
      <c r="I115">
        <v>3.4</v>
      </c>
      <c r="J115">
        <v>26</v>
      </c>
      <c r="K115">
        <v>20</v>
      </c>
      <c r="L115">
        <v>20</v>
      </c>
      <c r="M115">
        <v>22</v>
      </c>
      <c r="N115">
        <v>2</v>
      </c>
      <c r="O115">
        <v>3.3</v>
      </c>
      <c r="Q115">
        <f>Tabla1[[#This Row],[Phy]]/Tabla1[[#This Row],[Wgt]]</f>
        <v>0.84848484848484851</v>
      </c>
    </row>
    <row r="116" spans="1:17" x14ac:dyDescent="0.45">
      <c r="A116" t="s">
        <v>363</v>
      </c>
      <c r="B116">
        <v>2.8</v>
      </c>
      <c r="C116">
        <v>3.1</v>
      </c>
      <c r="D116">
        <v>2.8</v>
      </c>
      <c r="E116">
        <v>2.8</v>
      </c>
      <c r="F116">
        <v>3.1</v>
      </c>
      <c r="G116">
        <v>3.4</v>
      </c>
      <c r="H116">
        <v>3.8</v>
      </c>
      <c r="I116">
        <v>3.4</v>
      </c>
      <c r="J116">
        <v>33</v>
      </c>
      <c r="K116">
        <v>23</v>
      </c>
      <c r="L116">
        <v>27</v>
      </c>
      <c r="M116">
        <v>22</v>
      </c>
      <c r="N116">
        <v>1</v>
      </c>
      <c r="O116">
        <v>3.3</v>
      </c>
      <c r="Q116">
        <f>Tabla1[[#This Row],[Phy]]/Tabla1[[#This Row],[Wgt]]</f>
        <v>0.84848484848484851</v>
      </c>
    </row>
    <row r="117" spans="1:17" x14ac:dyDescent="0.45">
      <c r="A117" t="s">
        <v>364</v>
      </c>
      <c r="B117">
        <v>2.8</v>
      </c>
      <c r="C117">
        <v>3.6</v>
      </c>
      <c r="D117">
        <v>2.8</v>
      </c>
      <c r="E117">
        <v>3.1</v>
      </c>
      <c r="F117">
        <v>3.8</v>
      </c>
      <c r="G117">
        <v>3.8</v>
      </c>
      <c r="H117">
        <v>4</v>
      </c>
      <c r="I117">
        <v>3.6</v>
      </c>
      <c r="J117">
        <v>24</v>
      </c>
      <c r="K117">
        <v>15</v>
      </c>
      <c r="L117">
        <v>22</v>
      </c>
      <c r="M117">
        <v>22</v>
      </c>
      <c r="N117">
        <v>2</v>
      </c>
      <c r="O117">
        <v>3.3</v>
      </c>
      <c r="Q117">
        <f>Tabla1[[#This Row],[Phy]]/Tabla1[[#This Row],[Wgt]]</f>
        <v>0.84848484848484851</v>
      </c>
    </row>
    <row r="118" spans="1:17" x14ac:dyDescent="0.45">
      <c r="A118" t="s">
        <v>365</v>
      </c>
      <c r="B118">
        <v>2.8</v>
      </c>
      <c r="C118">
        <v>3.4</v>
      </c>
      <c r="D118">
        <v>2.8</v>
      </c>
      <c r="E118">
        <v>3.1</v>
      </c>
      <c r="F118">
        <v>4.4000000000000004</v>
      </c>
      <c r="G118">
        <v>3.6</v>
      </c>
      <c r="H118">
        <v>4.2</v>
      </c>
      <c r="I118">
        <v>3.8</v>
      </c>
      <c r="J118">
        <v>24</v>
      </c>
      <c r="K118">
        <v>15</v>
      </c>
      <c r="L118">
        <v>22</v>
      </c>
      <c r="M118">
        <v>22</v>
      </c>
      <c r="N118">
        <v>2</v>
      </c>
      <c r="O118">
        <v>3.3</v>
      </c>
      <c r="Q118">
        <f>Tabla1[[#This Row],[Phy]]/Tabla1[[#This Row],[Wgt]]</f>
        <v>0.84848484848484851</v>
      </c>
    </row>
    <row r="119" spans="1:17" x14ac:dyDescent="0.45">
      <c r="A119" t="s">
        <v>366</v>
      </c>
      <c r="B119">
        <v>2.7</v>
      </c>
      <c r="C119">
        <v>3</v>
      </c>
      <c r="D119">
        <v>3.3</v>
      </c>
      <c r="E119">
        <v>2.7</v>
      </c>
      <c r="F119">
        <v>3.5</v>
      </c>
      <c r="G119">
        <v>3.7</v>
      </c>
      <c r="H119">
        <v>3.9</v>
      </c>
      <c r="I119">
        <v>3.7</v>
      </c>
      <c r="J119">
        <v>23</v>
      </c>
      <c r="K119">
        <v>18</v>
      </c>
      <c r="L119">
        <v>21</v>
      </c>
      <c r="M119">
        <v>22</v>
      </c>
      <c r="N119">
        <v>2</v>
      </c>
      <c r="O119">
        <v>3.2</v>
      </c>
      <c r="Q119">
        <f>Tabla1[[#This Row],[Phy]]/Tabla1[[#This Row],[Wgt]]</f>
        <v>0.84375</v>
      </c>
    </row>
    <row r="120" spans="1:17" x14ac:dyDescent="0.45">
      <c r="A120" t="s">
        <v>367</v>
      </c>
      <c r="B120">
        <v>6.3</v>
      </c>
      <c r="C120">
        <v>5.9</v>
      </c>
      <c r="D120">
        <v>6.8</v>
      </c>
      <c r="E120">
        <v>6.7</v>
      </c>
      <c r="F120">
        <v>4.5999999999999996</v>
      </c>
      <c r="G120">
        <v>4.9000000000000004</v>
      </c>
      <c r="H120">
        <v>4.5999999999999996</v>
      </c>
      <c r="I120">
        <v>4.8</v>
      </c>
      <c r="J120">
        <v>24</v>
      </c>
      <c r="K120">
        <v>39</v>
      </c>
      <c r="L120">
        <v>18</v>
      </c>
      <c r="M120">
        <v>16</v>
      </c>
      <c r="N120">
        <v>9</v>
      </c>
      <c r="O120">
        <v>7.5</v>
      </c>
      <c r="Q120">
        <f>Tabla1[[#This Row],[Phy]]/Tabla1[[#This Row],[Wgt]]</f>
        <v>0.84</v>
      </c>
    </row>
    <row r="121" spans="1:17" x14ac:dyDescent="0.45">
      <c r="A121" t="s">
        <v>368</v>
      </c>
      <c r="B121">
        <v>6.8</v>
      </c>
      <c r="C121">
        <v>6.1</v>
      </c>
      <c r="D121">
        <v>6.8</v>
      </c>
      <c r="E121">
        <v>6.3</v>
      </c>
      <c r="F121">
        <v>4.8</v>
      </c>
      <c r="G121">
        <v>5</v>
      </c>
      <c r="H121">
        <v>4.5999999999999996</v>
      </c>
      <c r="I121">
        <v>4.7</v>
      </c>
      <c r="J121">
        <v>27</v>
      </c>
      <c r="K121">
        <v>39</v>
      </c>
      <c r="L121">
        <v>20</v>
      </c>
      <c r="M121">
        <v>20</v>
      </c>
      <c r="N121">
        <v>12</v>
      </c>
      <c r="O121">
        <v>8.1</v>
      </c>
      <c r="Q121">
        <f>Tabla1[[#This Row],[Phy]]/Tabla1[[#This Row],[Wgt]]</f>
        <v>0.83950617283950624</v>
      </c>
    </row>
    <row r="122" spans="1:17" x14ac:dyDescent="0.45">
      <c r="A122" t="s">
        <v>369</v>
      </c>
      <c r="B122">
        <v>6.8</v>
      </c>
      <c r="C122">
        <v>5.4</v>
      </c>
      <c r="D122">
        <v>6.8</v>
      </c>
      <c r="E122">
        <v>6.3</v>
      </c>
      <c r="F122">
        <v>4.5999999999999996</v>
      </c>
      <c r="G122">
        <v>6.2</v>
      </c>
      <c r="H122">
        <v>4.5</v>
      </c>
      <c r="I122">
        <v>5</v>
      </c>
      <c r="J122">
        <v>29</v>
      </c>
      <c r="K122">
        <v>39</v>
      </c>
      <c r="L122">
        <v>18</v>
      </c>
      <c r="M122">
        <v>20</v>
      </c>
      <c r="N122">
        <v>9</v>
      </c>
      <c r="O122">
        <v>8.1</v>
      </c>
      <c r="Q122">
        <f>Tabla1[[#This Row],[Phy]]/Tabla1[[#This Row],[Wgt]]</f>
        <v>0.83950617283950624</v>
      </c>
    </row>
    <row r="123" spans="1:17" x14ac:dyDescent="0.45">
      <c r="A123" t="s">
        <v>370</v>
      </c>
      <c r="B123">
        <v>4.5999999999999996</v>
      </c>
      <c r="C123">
        <v>4.2</v>
      </c>
      <c r="D123">
        <v>5</v>
      </c>
      <c r="E123">
        <v>5.5</v>
      </c>
      <c r="F123">
        <v>4</v>
      </c>
      <c r="G123">
        <v>4.2</v>
      </c>
      <c r="H123">
        <v>3.4</v>
      </c>
      <c r="I123">
        <v>4.5999999999999996</v>
      </c>
      <c r="J123">
        <v>21</v>
      </c>
      <c r="K123">
        <v>21</v>
      </c>
      <c r="L123">
        <v>0</v>
      </c>
      <c r="M123">
        <v>10</v>
      </c>
      <c r="N123">
        <v>0</v>
      </c>
      <c r="O123">
        <v>5.5</v>
      </c>
      <c r="Q123">
        <f>Tabla1[[#This Row],[Phy]]/Tabla1[[#This Row],[Wgt]]</f>
        <v>0.83636363636363631</v>
      </c>
    </row>
    <row r="124" spans="1:17" x14ac:dyDescent="0.45">
      <c r="A124" t="s">
        <v>371</v>
      </c>
      <c r="B124">
        <v>2.5</v>
      </c>
      <c r="C124">
        <v>2.8</v>
      </c>
      <c r="D124">
        <v>3.1</v>
      </c>
      <c r="E124">
        <v>3.1</v>
      </c>
      <c r="F124">
        <v>3.4</v>
      </c>
      <c r="G124">
        <v>3.4</v>
      </c>
      <c r="H124">
        <v>3.6</v>
      </c>
      <c r="I124">
        <v>3.1</v>
      </c>
      <c r="J124">
        <v>23</v>
      </c>
      <c r="K124">
        <v>14</v>
      </c>
      <c r="L124">
        <v>24</v>
      </c>
      <c r="M124">
        <v>24</v>
      </c>
      <c r="N124">
        <v>1</v>
      </c>
      <c r="O124">
        <v>3</v>
      </c>
      <c r="Q124">
        <f>Tabla1[[#This Row],[Phy]]/Tabla1[[#This Row],[Wgt]]</f>
        <v>0.83333333333333337</v>
      </c>
    </row>
    <row r="125" spans="1:17" x14ac:dyDescent="0.45">
      <c r="A125" t="s">
        <v>372</v>
      </c>
      <c r="B125">
        <v>1.4</v>
      </c>
      <c r="C125">
        <v>1.8</v>
      </c>
      <c r="D125">
        <v>1.4</v>
      </c>
      <c r="E125">
        <v>1.8</v>
      </c>
      <c r="F125">
        <v>4.5999999999999996</v>
      </c>
      <c r="G125">
        <v>4.5999999999999996</v>
      </c>
      <c r="H125">
        <v>4.5</v>
      </c>
      <c r="I125">
        <v>4.5999999999999996</v>
      </c>
      <c r="J125">
        <v>16</v>
      </c>
      <c r="K125">
        <v>9</v>
      </c>
      <c r="L125">
        <v>27</v>
      </c>
      <c r="M125">
        <v>29</v>
      </c>
      <c r="N125">
        <v>0</v>
      </c>
      <c r="O125">
        <v>1.7</v>
      </c>
      <c r="P125" t="s">
        <v>20</v>
      </c>
      <c r="Q125">
        <f>Tabla1[[#This Row],[Phy]]/Tabla1[[#This Row],[Wgt]]</f>
        <v>0.82352941176470584</v>
      </c>
    </row>
    <row r="126" spans="1:17" x14ac:dyDescent="0.45">
      <c r="A126" t="s">
        <v>373</v>
      </c>
      <c r="B126">
        <v>1.4</v>
      </c>
      <c r="C126">
        <v>1.8</v>
      </c>
      <c r="D126">
        <v>1.4</v>
      </c>
      <c r="E126">
        <v>1.4</v>
      </c>
      <c r="F126">
        <v>4.4000000000000004</v>
      </c>
      <c r="G126">
        <v>4.2</v>
      </c>
      <c r="H126">
        <v>4.4000000000000004</v>
      </c>
      <c r="I126">
        <v>4.5999999999999996</v>
      </c>
      <c r="J126">
        <v>18</v>
      </c>
      <c r="K126">
        <v>8</v>
      </c>
      <c r="L126">
        <v>29</v>
      </c>
      <c r="M126">
        <v>45</v>
      </c>
      <c r="N126">
        <v>0</v>
      </c>
      <c r="O126">
        <v>1.7</v>
      </c>
      <c r="Q126">
        <f>Tabla1[[#This Row],[Phy]]/Tabla1[[#This Row],[Wgt]]</f>
        <v>0.82352941176470584</v>
      </c>
    </row>
    <row r="127" spans="1:17" x14ac:dyDescent="0.45">
      <c r="A127" t="s">
        <v>374</v>
      </c>
      <c r="B127">
        <v>1.4</v>
      </c>
      <c r="C127">
        <v>2.1</v>
      </c>
      <c r="D127">
        <v>1.8</v>
      </c>
      <c r="E127">
        <v>0.9</v>
      </c>
      <c r="F127">
        <v>4.5999999999999996</v>
      </c>
      <c r="G127">
        <v>4.7</v>
      </c>
      <c r="H127">
        <v>4.4000000000000004</v>
      </c>
      <c r="I127">
        <v>4.5</v>
      </c>
      <c r="J127">
        <v>20</v>
      </c>
      <c r="K127">
        <v>10</v>
      </c>
      <c r="L127">
        <v>29</v>
      </c>
      <c r="M127">
        <v>27</v>
      </c>
      <c r="N127">
        <v>0</v>
      </c>
      <c r="O127">
        <v>1.7</v>
      </c>
      <c r="P127" t="s">
        <v>34</v>
      </c>
      <c r="Q127">
        <f>Tabla1[[#This Row],[Phy]]/Tabla1[[#This Row],[Wgt]]</f>
        <v>0.82352941176470584</v>
      </c>
    </row>
    <row r="128" spans="1:17" x14ac:dyDescent="0.45">
      <c r="A128" t="s">
        <v>375</v>
      </c>
      <c r="B128">
        <v>1.4</v>
      </c>
      <c r="C128">
        <v>2.1</v>
      </c>
      <c r="D128">
        <v>1.8</v>
      </c>
      <c r="E128">
        <v>1.4</v>
      </c>
      <c r="F128">
        <v>4.5999999999999996</v>
      </c>
      <c r="G128">
        <v>4.2</v>
      </c>
      <c r="H128">
        <v>4.4000000000000004</v>
      </c>
      <c r="I128">
        <v>4.5999999999999996</v>
      </c>
      <c r="J128">
        <v>26</v>
      </c>
      <c r="K128">
        <v>8</v>
      </c>
      <c r="L128">
        <v>27</v>
      </c>
      <c r="M128">
        <v>29</v>
      </c>
      <c r="N128">
        <v>1</v>
      </c>
      <c r="O128">
        <v>1.7</v>
      </c>
      <c r="Q128">
        <f>Tabla1[[#This Row],[Phy]]/Tabla1[[#This Row],[Wgt]]</f>
        <v>0.82352941176470584</v>
      </c>
    </row>
    <row r="129" spans="1:17" x14ac:dyDescent="0.45">
      <c r="A129" t="s">
        <v>376</v>
      </c>
      <c r="B129">
        <v>1.4</v>
      </c>
      <c r="C129">
        <v>1.4</v>
      </c>
      <c r="D129">
        <v>2.1</v>
      </c>
      <c r="E129">
        <v>1.8</v>
      </c>
      <c r="F129">
        <v>4.5</v>
      </c>
      <c r="G129">
        <v>4</v>
      </c>
      <c r="H129">
        <v>4.5</v>
      </c>
      <c r="I129">
        <v>4.9000000000000004</v>
      </c>
      <c r="J129">
        <v>20</v>
      </c>
      <c r="K129">
        <v>9</v>
      </c>
      <c r="L129">
        <v>31</v>
      </c>
      <c r="M129">
        <v>27</v>
      </c>
      <c r="N129">
        <v>0</v>
      </c>
      <c r="O129">
        <v>1.7</v>
      </c>
      <c r="Q129">
        <f>Tabla1[[#This Row],[Phy]]/Tabla1[[#This Row],[Wgt]]</f>
        <v>0.82352941176470584</v>
      </c>
    </row>
    <row r="130" spans="1:17" x14ac:dyDescent="0.45">
      <c r="A130" t="s">
        <v>377</v>
      </c>
      <c r="B130">
        <v>1.4</v>
      </c>
      <c r="C130">
        <v>1.8</v>
      </c>
      <c r="D130">
        <v>2.1</v>
      </c>
      <c r="E130">
        <v>1.8</v>
      </c>
      <c r="F130">
        <v>4.5</v>
      </c>
      <c r="G130">
        <v>4.2</v>
      </c>
      <c r="H130">
        <v>4.4000000000000004</v>
      </c>
      <c r="I130">
        <v>4.5999999999999996</v>
      </c>
      <c r="J130">
        <v>18</v>
      </c>
      <c r="K130">
        <v>9</v>
      </c>
      <c r="L130">
        <v>29</v>
      </c>
      <c r="M130">
        <v>29</v>
      </c>
      <c r="N130">
        <v>0</v>
      </c>
      <c r="O130">
        <v>1.7</v>
      </c>
      <c r="Q130">
        <f>Tabla1[[#This Row],[Phy]]/Tabla1[[#This Row],[Wgt]]</f>
        <v>0.82352941176470584</v>
      </c>
    </row>
    <row r="131" spans="1:17" x14ac:dyDescent="0.45">
      <c r="A131" t="s">
        <v>378</v>
      </c>
      <c r="B131">
        <v>1.4</v>
      </c>
      <c r="C131">
        <v>2.8</v>
      </c>
      <c r="D131">
        <v>1.8</v>
      </c>
      <c r="E131">
        <v>1.4</v>
      </c>
      <c r="F131">
        <v>4.5</v>
      </c>
      <c r="G131">
        <v>4</v>
      </c>
      <c r="H131">
        <v>4.2</v>
      </c>
      <c r="I131">
        <v>4.8</v>
      </c>
      <c r="J131">
        <v>16</v>
      </c>
      <c r="K131">
        <v>10</v>
      </c>
      <c r="L131">
        <v>27</v>
      </c>
      <c r="M131">
        <v>29</v>
      </c>
      <c r="N131">
        <v>1</v>
      </c>
      <c r="O131">
        <v>1.7</v>
      </c>
      <c r="Q131">
        <f>Tabla1[[#This Row],[Phy]]/Tabla1[[#This Row],[Wgt]]</f>
        <v>0.82352941176470584</v>
      </c>
    </row>
    <row r="132" spans="1:17" x14ac:dyDescent="0.45">
      <c r="A132" t="s">
        <v>379</v>
      </c>
      <c r="B132">
        <v>1.8</v>
      </c>
      <c r="C132">
        <v>1.8</v>
      </c>
      <c r="D132">
        <v>1.8</v>
      </c>
      <c r="E132">
        <v>2.1</v>
      </c>
      <c r="F132">
        <v>4.5999999999999996</v>
      </c>
      <c r="G132">
        <v>4.4000000000000004</v>
      </c>
      <c r="H132">
        <v>4.5</v>
      </c>
      <c r="I132">
        <v>4.5999999999999996</v>
      </c>
      <c r="J132">
        <v>20</v>
      </c>
      <c r="K132">
        <v>12</v>
      </c>
      <c r="L132">
        <v>33</v>
      </c>
      <c r="M132">
        <v>35</v>
      </c>
      <c r="N132">
        <v>1</v>
      </c>
      <c r="O132">
        <v>2.2000000000000002</v>
      </c>
      <c r="Q132">
        <f>Tabla1[[#This Row],[Phy]]/Tabla1[[#This Row],[Wgt]]</f>
        <v>0.81818181818181812</v>
      </c>
    </row>
    <row r="133" spans="1:17" x14ac:dyDescent="0.45">
      <c r="A133" t="s">
        <v>380</v>
      </c>
      <c r="B133">
        <v>1.8</v>
      </c>
      <c r="C133">
        <v>2.2999999999999998</v>
      </c>
      <c r="D133">
        <v>2.2999999999999998</v>
      </c>
      <c r="E133">
        <v>1.4</v>
      </c>
      <c r="F133">
        <v>4.5999999999999996</v>
      </c>
      <c r="G133">
        <v>4.4000000000000004</v>
      </c>
      <c r="H133">
        <v>4.5999999999999996</v>
      </c>
      <c r="I133">
        <v>4.7</v>
      </c>
      <c r="J133">
        <v>20</v>
      </c>
      <c r="K133">
        <v>10</v>
      </c>
      <c r="L133">
        <v>33</v>
      </c>
      <c r="M133">
        <v>33</v>
      </c>
      <c r="N133">
        <v>1</v>
      </c>
      <c r="O133">
        <v>2.2000000000000002</v>
      </c>
      <c r="Q133">
        <f>Tabla1[[#This Row],[Phy]]/Tabla1[[#This Row],[Wgt]]</f>
        <v>0.81818181818181812</v>
      </c>
    </row>
    <row r="134" spans="1:17" x14ac:dyDescent="0.45">
      <c r="A134" t="s">
        <v>381</v>
      </c>
      <c r="B134">
        <v>1.8</v>
      </c>
      <c r="C134">
        <v>2.1</v>
      </c>
      <c r="D134">
        <v>2.1</v>
      </c>
      <c r="E134">
        <v>1.4</v>
      </c>
      <c r="F134">
        <v>4.5</v>
      </c>
      <c r="G134">
        <v>4.5999999999999996</v>
      </c>
      <c r="H134">
        <v>4.5999999999999996</v>
      </c>
      <c r="I134">
        <v>4.5999999999999996</v>
      </c>
      <c r="J134">
        <v>16</v>
      </c>
      <c r="K134">
        <v>14</v>
      </c>
      <c r="L134">
        <v>31</v>
      </c>
      <c r="M134">
        <v>31</v>
      </c>
      <c r="N134">
        <v>1</v>
      </c>
      <c r="O134">
        <v>2.2000000000000002</v>
      </c>
      <c r="P134" t="s">
        <v>37</v>
      </c>
      <c r="Q134">
        <f>Tabla1[[#This Row],[Phy]]/Tabla1[[#This Row],[Wgt]]</f>
        <v>0.81818181818181812</v>
      </c>
    </row>
    <row r="135" spans="1:17" x14ac:dyDescent="0.45">
      <c r="A135" t="s">
        <v>382</v>
      </c>
      <c r="B135">
        <v>5.2</v>
      </c>
      <c r="C135">
        <v>4.8</v>
      </c>
      <c r="D135">
        <v>5.8</v>
      </c>
      <c r="E135">
        <v>6.3</v>
      </c>
      <c r="F135">
        <v>4.5</v>
      </c>
      <c r="G135">
        <v>4.5999999999999996</v>
      </c>
      <c r="H135">
        <v>4</v>
      </c>
      <c r="I135">
        <v>4.8</v>
      </c>
      <c r="J135">
        <v>27</v>
      </c>
      <c r="K135">
        <v>29</v>
      </c>
      <c r="L135">
        <v>12</v>
      </c>
      <c r="M135">
        <v>14</v>
      </c>
      <c r="N135">
        <v>7</v>
      </c>
      <c r="O135">
        <v>6.4</v>
      </c>
      <c r="Q135">
        <f>Tabla1[[#This Row],[Phy]]/Tabla1[[#This Row],[Wgt]]</f>
        <v>0.8125</v>
      </c>
    </row>
    <row r="136" spans="1:17" x14ac:dyDescent="0.45">
      <c r="A136" t="s">
        <v>383</v>
      </c>
      <c r="B136">
        <v>6.8</v>
      </c>
      <c r="C136">
        <v>5.9</v>
      </c>
      <c r="D136">
        <v>7</v>
      </c>
      <c r="E136">
        <v>6.8</v>
      </c>
      <c r="F136">
        <v>4.5999999999999996</v>
      </c>
      <c r="G136">
        <v>4.9000000000000004</v>
      </c>
      <c r="H136">
        <v>4.5</v>
      </c>
      <c r="I136">
        <v>4.8</v>
      </c>
      <c r="J136">
        <v>29</v>
      </c>
      <c r="K136">
        <v>44</v>
      </c>
      <c r="L136">
        <v>35</v>
      </c>
      <c r="M136">
        <v>20</v>
      </c>
      <c r="N136">
        <v>11</v>
      </c>
      <c r="O136">
        <v>8.6</v>
      </c>
      <c r="Q136">
        <f>Tabla1[[#This Row],[Phy]]/Tabla1[[#This Row],[Wgt]]</f>
        <v>0.79069767441860461</v>
      </c>
    </row>
    <row r="137" spans="1:17" x14ac:dyDescent="0.45">
      <c r="A137" t="s">
        <v>384</v>
      </c>
      <c r="B137">
        <v>2.8</v>
      </c>
      <c r="C137">
        <v>2.2999999999999998</v>
      </c>
      <c r="D137">
        <v>2.5</v>
      </c>
      <c r="E137">
        <v>2.5</v>
      </c>
      <c r="F137">
        <v>5.8</v>
      </c>
      <c r="G137">
        <v>4.5999999999999996</v>
      </c>
      <c r="H137">
        <v>4.7</v>
      </c>
      <c r="I137">
        <v>5</v>
      </c>
      <c r="J137">
        <v>23</v>
      </c>
      <c r="K137">
        <v>14</v>
      </c>
      <c r="L137">
        <v>44</v>
      </c>
      <c r="M137">
        <v>39</v>
      </c>
      <c r="N137">
        <v>2</v>
      </c>
      <c r="O137">
        <v>3.6</v>
      </c>
      <c r="P137" t="s">
        <v>46</v>
      </c>
      <c r="Q137">
        <f>Tabla1[[#This Row],[Phy]]/Tabla1[[#This Row],[Wgt]]</f>
        <v>0.77777777777777768</v>
      </c>
    </row>
    <row r="138" spans="1:17" x14ac:dyDescent="0.45">
      <c r="A138" t="s">
        <v>385</v>
      </c>
      <c r="B138">
        <v>2.8</v>
      </c>
      <c r="C138">
        <v>2.8</v>
      </c>
      <c r="D138">
        <v>2.5</v>
      </c>
      <c r="E138">
        <v>2.5</v>
      </c>
      <c r="F138">
        <v>5</v>
      </c>
      <c r="G138">
        <v>4.8</v>
      </c>
      <c r="H138">
        <v>4.8</v>
      </c>
      <c r="I138">
        <v>5</v>
      </c>
      <c r="J138">
        <v>24</v>
      </c>
      <c r="K138">
        <v>14</v>
      </c>
      <c r="L138">
        <v>39</v>
      </c>
      <c r="M138">
        <v>35</v>
      </c>
      <c r="N138">
        <v>2</v>
      </c>
      <c r="O138">
        <v>3.6</v>
      </c>
      <c r="Q138">
        <f>Tabla1[[#This Row],[Phy]]/Tabla1[[#This Row],[Wgt]]</f>
        <v>0.77777777777777768</v>
      </c>
    </row>
    <row r="139" spans="1:17" x14ac:dyDescent="0.45">
      <c r="A139" t="s">
        <v>386</v>
      </c>
      <c r="B139">
        <v>2.2999999999999998</v>
      </c>
      <c r="C139">
        <v>2.2999999999999998</v>
      </c>
      <c r="D139">
        <v>2.8</v>
      </c>
      <c r="E139">
        <v>2.2999999999999998</v>
      </c>
      <c r="F139">
        <v>4.9000000000000004</v>
      </c>
      <c r="G139">
        <v>4.7</v>
      </c>
      <c r="H139">
        <v>4.5999999999999996</v>
      </c>
      <c r="I139">
        <v>4.9000000000000004</v>
      </c>
      <c r="J139">
        <v>20</v>
      </c>
      <c r="K139">
        <v>11</v>
      </c>
      <c r="L139">
        <v>39</v>
      </c>
      <c r="M139">
        <v>42</v>
      </c>
      <c r="N139">
        <v>2</v>
      </c>
      <c r="O139">
        <v>3</v>
      </c>
      <c r="Q139">
        <f>Tabla1[[#This Row],[Phy]]/Tabla1[[#This Row],[Wgt]]</f>
        <v>0.76666666666666661</v>
      </c>
    </row>
    <row r="140" spans="1:17" x14ac:dyDescent="0.45">
      <c r="A140" t="s">
        <v>387</v>
      </c>
      <c r="B140">
        <v>2.5</v>
      </c>
      <c r="C140">
        <v>3.1</v>
      </c>
      <c r="D140">
        <v>2.5</v>
      </c>
      <c r="E140">
        <v>3.4</v>
      </c>
      <c r="F140">
        <v>4.2</v>
      </c>
      <c r="G140">
        <v>3.8</v>
      </c>
      <c r="H140">
        <v>4</v>
      </c>
      <c r="I140">
        <v>4.2</v>
      </c>
      <c r="J140">
        <v>26</v>
      </c>
      <c r="K140">
        <v>15</v>
      </c>
      <c r="L140">
        <v>22</v>
      </c>
      <c r="M140">
        <v>22</v>
      </c>
      <c r="N140">
        <v>2</v>
      </c>
      <c r="O140">
        <v>3.3</v>
      </c>
      <c r="Q140">
        <f>Tabla1[[#This Row],[Phy]]/Tabla1[[#This Row],[Wgt]]</f>
        <v>0.75757575757575757</v>
      </c>
    </row>
    <row r="141" spans="1:17" x14ac:dyDescent="0.45">
      <c r="A141" t="s">
        <v>388</v>
      </c>
      <c r="B141">
        <v>2.5</v>
      </c>
      <c r="C141">
        <v>2.8</v>
      </c>
      <c r="D141">
        <v>2.5</v>
      </c>
      <c r="E141">
        <v>3.6</v>
      </c>
      <c r="F141">
        <v>3.6</v>
      </c>
      <c r="G141">
        <v>3.4</v>
      </c>
      <c r="H141">
        <v>3.5</v>
      </c>
      <c r="I141">
        <v>3.1</v>
      </c>
      <c r="J141">
        <v>33</v>
      </c>
      <c r="K141">
        <v>23</v>
      </c>
      <c r="L141">
        <v>27</v>
      </c>
      <c r="M141">
        <v>20</v>
      </c>
      <c r="N141">
        <v>2</v>
      </c>
      <c r="O141">
        <v>3.3</v>
      </c>
      <c r="Q141">
        <f>Tabla1[[#This Row],[Phy]]/Tabla1[[#This Row],[Wgt]]</f>
        <v>0.75757575757575757</v>
      </c>
    </row>
    <row r="142" spans="1:17" x14ac:dyDescent="0.45">
      <c r="A142" t="s">
        <v>389</v>
      </c>
      <c r="B142">
        <v>3.8</v>
      </c>
      <c r="C142">
        <v>4</v>
      </c>
      <c r="D142">
        <v>3.8</v>
      </c>
      <c r="E142">
        <v>3.8</v>
      </c>
      <c r="F142">
        <v>4.5999999999999996</v>
      </c>
      <c r="G142">
        <v>4.5999999999999996</v>
      </c>
      <c r="H142">
        <v>4.5999999999999996</v>
      </c>
      <c r="I142">
        <v>4.5</v>
      </c>
      <c r="J142">
        <v>42</v>
      </c>
      <c r="K142">
        <v>22</v>
      </c>
      <c r="L142">
        <v>27</v>
      </c>
      <c r="M142">
        <v>26</v>
      </c>
      <c r="N142">
        <v>2</v>
      </c>
      <c r="O142">
        <v>5.0999999999999996</v>
      </c>
      <c r="Q142">
        <f>Tabla1[[#This Row],[Phy]]/Tabla1[[#This Row],[Wgt]]</f>
        <v>0.74509803921568629</v>
      </c>
    </row>
    <row r="143" spans="1:17" x14ac:dyDescent="0.45">
      <c r="A143" t="s">
        <v>390</v>
      </c>
      <c r="B143">
        <v>3.8</v>
      </c>
      <c r="C143">
        <v>3.6</v>
      </c>
      <c r="D143">
        <v>3.8</v>
      </c>
      <c r="E143">
        <v>3.6</v>
      </c>
      <c r="F143">
        <v>5.5</v>
      </c>
      <c r="G143">
        <v>5</v>
      </c>
      <c r="H143">
        <v>5.5</v>
      </c>
      <c r="I143">
        <v>6.2</v>
      </c>
      <c r="J143">
        <v>33</v>
      </c>
      <c r="K143">
        <v>20</v>
      </c>
      <c r="L143">
        <v>47</v>
      </c>
      <c r="M143">
        <v>47</v>
      </c>
      <c r="N143">
        <v>2</v>
      </c>
      <c r="O143">
        <v>5.0999999999999996</v>
      </c>
      <c r="Q143">
        <f>Tabla1[[#This Row],[Phy]]/Tabla1[[#This Row],[Wgt]]</f>
        <v>0.74509803921568629</v>
      </c>
    </row>
    <row r="144" spans="1:17" x14ac:dyDescent="0.45">
      <c r="A144" t="s">
        <v>391</v>
      </c>
      <c r="B144">
        <v>2.8</v>
      </c>
      <c r="C144">
        <v>3.1</v>
      </c>
      <c r="D144">
        <v>3.1</v>
      </c>
      <c r="E144">
        <v>2.8</v>
      </c>
      <c r="F144">
        <v>5.3</v>
      </c>
      <c r="G144">
        <v>4.7</v>
      </c>
      <c r="H144">
        <v>4.9000000000000004</v>
      </c>
      <c r="I144">
        <v>5.5</v>
      </c>
      <c r="J144">
        <v>27</v>
      </c>
      <c r="K144">
        <v>15</v>
      </c>
      <c r="L144">
        <v>46</v>
      </c>
      <c r="M144">
        <v>46</v>
      </c>
      <c r="N144">
        <v>2</v>
      </c>
      <c r="O144">
        <v>3.8</v>
      </c>
      <c r="Q144">
        <f>Tabla1[[#This Row],[Phy]]/Tabla1[[#This Row],[Wgt]]</f>
        <v>0.73684210526315785</v>
      </c>
    </row>
    <row r="145" spans="1:17" x14ac:dyDescent="0.45">
      <c r="A145" t="s">
        <v>392</v>
      </c>
      <c r="B145">
        <v>5.8</v>
      </c>
      <c r="C145">
        <v>5.2</v>
      </c>
      <c r="D145">
        <v>5.8</v>
      </c>
      <c r="E145">
        <v>6.1</v>
      </c>
      <c r="F145">
        <v>5</v>
      </c>
      <c r="G145">
        <v>5.8</v>
      </c>
      <c r="H145">
        <v>4.8</v>
      </c>
      <c r="I145">
        <v>5</v>
      </c>
      <c r="J145">
        <v>35</v>
      </c>
      <c r="K145">
        <v>35</v>
      </c>
      <c r="L145">
        <v>20</v>
      </c>
      <c r="M145">
        <v>20</v>
      </c>
      <c r="N145">
        <v>8</v>
      </c>
      <c r="O145">
        <v>8.1</v>
      </c>
      <c r="P145" t="s">
        <v>25</v>
      </c>
      <c r="Q145">
        <f>Tabla1[[#This Row],[Phy]]/Tabla1[[#This Row],[Wgt]]</f>
        <v>0.71604938271604934</v>
      </c>
    </row>
    <row r="146" spans="1:17" x14ac:dyDescent="0.45">
      <c r="A146" t="s">
        <v>393</v>
      </c>
      <c r="B146">
        <v>5.8</v>
      </c>
      <c r="C146">
        <v>5.2</v>
      </c>
      <c r="D146">
        <v>5.8</v>
      </c>
      <c r="E146">
        <v>6.1</v>
      </c>
      <c r="F146">
        <v>5</v>
      </c>
      <c r="G146">
        <v>5.8</v>
      </c>
      <c r="H146">
        <v>4.8</v>
      </c>
      <c r="I146">
        <v>5</v>
      </c>
      <c r="J146">
        <v>35</v>
      </c>
      <c r="K146">
        <v>35</v>
      </c>
      <c r="L146">
        <v>20</v>
      </c>
      <c r="M146">
        <v>20</v>
      </c>
      <c r="N146">
        <v>8</v>
      </c>
      <c r="O146">
        <v>8.1</v>
      </c>
      <c r="P146" t="s">
        <v>26</v>
      </c>
      <c r="Q146">
        <f>Tabla1[[#This Row],[Phy]]/Tabla1[[#This Row],[Wgt]]</f>
        <v>0.71604938271604934</v>
      </c>
    </row>
    <row r="147" spans="1:17" x14ac:dyDescent="0.45">
      <c r="A147" t="s">
        <v>394</v>
      </c>
      <c r="B147">
        <v>5.8</v>
      </c>
      <c r="C147">
        <v>5.2</v>
      </c>
      <c r="D147">
        <v>5.8</v>
      </c>
      <c r="E147">
        <v>6.1</v>
      </c>
      <c r="F147">
        <v>5</v>
      </c>
      <c r="G147">
        <v>5.8</v>
      </c>
      <c r="H147">
        <v>4.8</v>
      </c>
      <c r="I147">
        <v>5</v>
      </c>
      <c r="J147">
        <v>35</v>
      </c>
      <c r="K147">
        <v>35</v>
      </c>
      <c r="L147">
        <v>20</v>
      </c>
      <c r="M147">
        <v>20</v>
      </c>
      <c r="N147">
        <v>8</v>
      </c>
      <c r="O147">
        <v>8.1</v>
      </c>
      <c r="P147" t="s">
        <v>27</v>
      </c>
      <c r="Q147">
        <f>Tabla1[[#This Row],[Phy]]/Tabla1[[#This Row],[Wgt]]</f>
        <v>0.71604938271604934</v>
      </c>
    </row>
    <row r="148" spans="1:17" x14ac:dyDescent="0.45">
      <c r="A148" t="s">
        <v>395</v>
      </c>
      <c r="B148">
        <v>5.8</v>
      </c>
      <c r="C148">
        <v>5.2</v>
      </c>
      <c r="D148">
        <v>5.8</v>
      </c>
      <c r="E148">
        <v>6.1</v>
      </c>
      <c r="F148">
        <v>5</v>
      </c>
      <c r="G148">
        <v>5.8</v>
      </c>
      <c r="H148">
        <v>4.8</v>
      </c>
      <c r="I148">
        <v>5</v>
      </c>
      <c r="J148">
        <v>35</v>
      </c>
      <c r="K148">
        <v>35</v>
      </c>
      <c r="L148">
        <v>35</v>
      </c>
      <c r="M148">
        <v>20</v>
      </c>
      <c r="N148">
        <v>8</v>
      </c>
      <c r="O148">
        <v>8.1</v>
      </c>
      <c r="P148" t="s">
        <v>28</v>
      </c>
      <c r="Q148">
        <f>Tabla1[[#This Row],[Phy]]/Tabla1[[#This Row],[Wgt]]</f>
        <v>0.71604938271604934</v>
      </c>
    </row>
    <row r="149" spans="1:17" x14ac:dyDescent="0.45">
      <c r="A149" t="s">
        <v>396</v>
      </c>
      <c r="B149">
        <v>5.8</v>
      </c>
      <c r="C149">
        <v>5.2</v>
      </c>
      <c r="D149">
        <v>5.8</v>
      </c>
      <c r="E149">
        <v>6.1</v>
      </c>
      <c r="F149">
        <v>5</v>
      </c>
      <c r="G149">
        <v>5.8</v>
      </c>
      <c r="H149">
        <v>4.8</v>
      </c>
      <c r="I149">
        <v>5</v>
      </c>
      <c r="J149">
        <v>35</v>
      </c>
      <c r="K149">
        <v>35</v>
      </c>
      <c r="L149">
        <v>20</v>
      </c>
      <c r="M149">
        <v>20</v>
      </c>
      <c r="N149">
        <v>8</v>
      </c>
      <c r="O149">
        <v>8.1</v>
      </c>
      <c r="P149" t="s">
        <v>29</v>
      </c>
      <c r="Q149">
        <f>Tabla1[[#This Row],[Phy]]/Tabla1[[#This Row],[Wgt]]</f>
        <v>0.71604938271604934</v>
      </c>
    </row>
    <row r="150" spans="1:17" x14ac:dyDescent="0.45">
      <c r="A150" t="s">
        <v>397</v>
      </c>
      <c r="B150">
        <v>5.8</v>
      </c>
      <c r="C150">
        <v>5.2</v>
      </c>
      <c r="D150">
        <v>5.8</v>
      </c>
      <c r="E150">
        <v>6.1</v>
      </c>
      <c r="F150">
        <v>5</v>
      </c>
      <c r="G150">
        <v>5.8</v>
      </c>
      <c r="H150">
        <v>4.8</v>
      </c>
      <c r="I150">
        <v>5</v>
      </c>
      <c r="J150">
        <v>35</v>
      </c>
      <c r="K150">
        <v>35</v>
      </c>
      <c r="L150">
        <v>20</v>
      </c>
      <c r="M150">
        <v>20</v>
      </c>
      <c r="N150">
        <v>8</v>
      </c>
      <c r="O150">
        <v>8.1</v>
      </c>
      <c r="P150" t="s">
        <v>30</v>
      </c>
      <c r="Q150">
        <f>Tabla1[[#This Row],[Phy]]/Tabla1[[#This Row],[Wgt]]</f>
        <v>0.71604938271604934</v>
      </c>
    </row>
    <row r="151" spans="1:17" x14ac:dyDescent="0.45">
      <c r="A151" t="s">
        <v>398</v>
      </c>
      <c r="B151">
        <v>2.5</v>
      </c>
      <c r="C151">
        <v>2.8</v>
      </c>
      <c r="D151">
        <v>2.5</v>
      </c>
      <c r="E151">
        <v>2.5</v>
      </c>
      <c r="F151">
        <v>5.5</v>
      </c>
      <c r="G151">
        <v>4.9000000000000004</v>
      </c>
      <c r="H151">
        <v>4.8</v>
      </c>
      <c r="I151">
        <v>4.8</v>
      </c>
      <c r="J151">
        <v>26</v>
      </c>
      <c r="K151">
        <v>12</v>
      </c>
      <c r="L151">
        <v>44</v>
      </c>
      <c r="M151">
        <v>42</v>
      </c>
      <c r="N151">
        <v>2</v>
      </c>
      <c r="O151">
        <v>3.6</v>
      </c>
      <c r="P151" t="s">
        <v>32</v>
      </c>
      <c r="Q151">
        <f>Tabla1[[#This Row],[Phy]]/Tabla1[[#This Row],[Wgt]]</f>
        <v>0.69444444444444442</v>
      </c>
    </row>
    <row r="152" spans="1:17" x14ac:dyDescent="0.45">
      <c r="A152" t="s">
        <v>399</v>
      </c>
      <c r="B152">
        <v>2.5</v>
      </c>
      <c r="C152">
        <v>2.8</v>
      </c>
      <c r="D152">
        <v>2.5</v>
      </c>
      <c r="E152">
        <v>2.5</v>
      </c>
      <c r="F152">
        <v>5.5</v>
      </c>
      <c r="G152">
        <v>4.9000000000000004</v>
      </c>
      <c r="H152">
        <v>4.8</v>
      </c>
      <c r="I152">
        <v>4.8</v>
      </c>
      <c r="J152">
        <v>26</v>
      </c>
      <c r="K152">
        <v>12</v>
      </c>
      <c r="L152">
        <v>44</v>
      </c>
      <c r="M152">
        <v>42</v>
      </c>
      <c r="N152">
        <v>2</v>
      </c>
      <c r="O152">
        <v>3.6</v>
      </c>
      <c r="Q152">
        <f>Tabla1[[#This Row],[Phy]]/Tabla1[[#This Row],[Wgt]]</f>
        <v>0.69444444444444442</v>
      </c>
    </row>
    <row r="153" spans="1:17" x14ac:dyDescent="0.45">
      <c r="A153" t="s">
        <v>400</v>
      </c>
      <c r="B153">
        <v>6.3</v>
      </c>
      <c r="C153">
        <v>5.9</v>
      </c>
      <c r="D153">
        <v>7</v>
      </c>
      <c r="E153">
        <v>7.2</v>
      </c>
      <c r="F153">
        <v>4.8</v>
      </c>
      <c r="G153">
        <v>5.3</v>
      </c>
      <c r="H153">
        <v>4.5999999999999996</v>
      </c>
      <c r="I153">
        <v>4.8</v>
      </c>
      <c r="J153">
        <v>27</v>
      </c>
      <c r="K153">
        <v>42</v>
      </c>
      <c r="L153">
        <v>18</v>
      </c>
      <c r="M153">
        <v>22</v>
      </c>
      <c r="N153">
        <v>12</v>
      </c>
      <c r="O153">
        <v>9.1</v>
      </c>
      <c r="Q153">
        <f>Tabla1[[#This Row],[Phy]]/Tabla1[[#This Row],[Wgt]]</f>
        <v>0.69230769230769229</v>
      </c>
    </row>
    <row r="154" spans="1:17" x14ac:dyDescent="0.45">
      <c r="A154" t="s">
        <v>401</v>
      </c>
      <c r="B154">
        <v>6.7</v>
      </c>
      <c r="C154">
        <v>5.4</v>
      </c>
      <c r="D154">
        <v>6.8</v>
      </c>
      <c r="E154">
        <v>6.8</v>
      </c>
      <c r="F154">
        <v>4.5999999999999996</v>
      </c>
      <c r="G154">
        <v>5.2</v>
      </c>
      <c r="H154">
        <v>5.3</v>
      </c>
      <c r="I154">
        <v>4.9000000000000004</v>
      </c>
      <c r="J154">
        <v>29</v>
      </c>
      <c r="K154">
        <v>27</v>
      </c>
      <c r="L154">
        <v>24</v>
      </c>
      <c r="M154">
        <v>33</v>
      </c>
      <c r="N154">
        <v>13</v>
      </c>
      <c r="O154">
        <v>9.9</v>
      </c>
      <c r="Q154">
        <f>Tabla1[[#This Row],[Phy]]/Tabla1[[#This Row],[Wgt]]</f>
        <v>0.6767676767676768</v>
      </c>
    </row>
    <row r="155" spans="1:17" x14ac:dyDescent="0.45">
      <c r="A155" t="s">
        <v>402</v>
      </c>
      <c r="B155">
        <v>7.5</v>
      </c>
      <c r="C155">
        <v>7.4</v>
      </c>
      <c r="D155">
        <v>6.7</v>
      </c>
      <c r="E155">
        <v>6.7</v>
      </c>
      <c r="F155">
        <v>4.7</v>
      </c>
      <c r="G155">
        <v>4.8</v>
      </c>
      <c r="H155">
        <v>5.3</v>
      </c>
      <c r="I155">
        <v>4.5999999999999996</v>
      </c>
      <c r="J155">
        <v>31</v>
      </c>
      <c r="K155">
        <v>35</v>
      </c>
      <c r="L155">
        <v>20</v>
      </c>
      <c r="M155">
        <v>23</v>
      </c>
      <c r="N155">
        <v>15</v>
      </c>
      <c r="O155">
        <v>11.3</v>
      </c>
      <c r="Q155">
        <f>Tabla1[[#This Row],[Phy]]/Tabla1[[#This Row],[Wgt]]</f>
        <v>0.66371681415929196</v>
      </c>
    </row>
    <row r="156" spans="1:17" x14ac:dyDescent="0.45">
      <c r="A156" t="s">
        <v>403</v>
      </c>
      <c r="B156">
        <v>7</v>
      </c>
      <c r="C156">
        <v>6.1</v>
      </c>
      <c r="D156">
        <v>6.7</v>
      </c>
      <c r="E156">
        <v>6.7</v>
      </c>
      <c r="F156">
        <v>4.8</v>
      </c>
      <c r="G156">
        <v>7.2</v>
      </c>
      <c r="H156">
        <v>4.5999999999999996</v>
      </c>
      <c r="I156">
        <v>4.7</v>
      </c>
      <c r="J156">
        <v>29</v>
      </c>
      <c r="K156">
        <v>27</v>
      </c>
      <c r="L156">
        <v>39</v>
      </c>
      <c r="M156">
        <v>22</v>
      </c>
      <c r="N156">
        <v>13</v>
      </c>
      <c r="O156">
        <v>10.6</v>
      </c>
      <c r="Q156">
        <f>Tabla1[[#This Row],[Phy]]/Tabla1[[#This Row],[Wgt]]</f>
        <v>0.66037735849056611</v>
      </c>
    </row>
    <row r="157" spans="1:17" x14ac:dyDescent="0.45">
      <c r="A157" t="s">
        <v>404</v>
      </c>
      <c r="B157">
        <v>0.9</v>
      </c>
      <c r="C157">
        <v>1.9</v>
      </c>
      <c r="D157">
        <v>1.8</v>
      </c>
      <c r="E157">
        <v>1.4</v>
      </c>
      <c r="F157">
        <v>4.4000000000000004</v>
      </c>
      <c r="G157">
        <v>4</v>
      </c>
      <c r="H157">
        <v>4.2</v>
      </c>
      <c r="I157">
        <v>4.4000000000000004</v>
      </c>
      <c r="J157">
        <v>15</v>
      </c>
      <c r="K157">
        <v>10</v>
      </c>
      <c r="L157">
        <v>27</v>
      </c>
      <c r="M157">
        <v>29</v>
      </c>
      <c r="N157">
        <v>0</v>
      </c>
      <c r="O157">
        <v>1.4</v>
      </c>
      <c r="Q157">
        <f>Tabla1[[#This Row],[Phy]]/Tabla1[[#This Row],[Wgt]]</f>
        <v>0.6428571428571429</v>
      </c>
    </row>
    <row r="158" spans="1:17" x14ac:dyDescent="0.45">
      <c r="A158" t="s">
        <v>405</v>
      </c>
      <c r="B158">
        <v>0.9</v>
      </c>
      <c r="C158">
        <v>1.4</v>
      </c>
      <c r="D158">
        <v>1.8</v>
      </c>
      <c r="E158">
        <v>0.2</v>
      </c>
      <c r="F158">
        <v>4.4000000000000004</v>
      </c>
      <c r="G158">
        <v>4</v>
      </c>
      <c r="H158">
        <v>4.5</v>
      </c>
      <c r="I158">
        <v>4.5999999999999996</v>
      </c>
      <c r="J158">
        <v>15</v>
      </c>
      <c r="K158">
        <v>9</v>
      </c>
      <c r="L158">
        <v>27</v>
      </c>
      <c r="M158">
        <v>31</v>
      </c>
      <c r="N158">
        <v>0</v>
      </c>
      <c r="O158">
        <v>1.4</v>
      </c>
      <c r="Q158">
        <f>Tabla1[[#This Row],[Phy]]/Tabla1[[#This Row],[Wgt]]</f>
        <v>0.6428571428571429</v>
      </c>
    </row>
    <row r="159" spans="1:17" x14ac:dyDescent="0.45">
      <c r="A159" t="s">
        <v>406</v>
      </c>
      <c r="B159">
        <v>0.9</v>
      </c>
      <c r="C159">
        <v>1.8</v>
      </c>
      <c r="D159">
        <v>0.9</v>
      </c>
      <c r="E159">
        <v>0.9</v>
      </c>
      <c r="F159">
        <v>4.5999999999999996</v>
      </c>
      <c r="G159">
        <v>4.2</v>
      </c>
      <c r="H159">
        <v>4.4000000000000004</v>
      </c>
      <c r="I159">
        <v>4.5</v>
      </c>
      <c r="J159">
        <v>15</v>
      </c>
      <c r="K159">
        <v>8</v>
      </c>
      <c r="L159">
        <v>27</v>
      </c>
      <c r="M159">
        <v>27</v>
      </c>
      <c r="N159">
        <v>0</v>
      </c>
      <c r="O159">
        <v>1.4</v>
      </c>
      <c r="Q159">
        <f>Tabla1[[#This Row],[Phy]]/Tabla1[[#This Row],[Wgt]]</f>
        <v>0.6428571428571429</v>
      </c>
    </row>
    <row r="160" spans="1:17" x14ac:dyDescent="0.45">
      <c r="A160" t="s">
        <v>407</v>
      </c>
      <c r="B160">
        <v>5.8</v>
      </c>
      <c r="C160">
        <v>5.9</v>
      </c>
      <c r="D160">
        <v>6.8</v>
      </c>
      <c r="E160">
        <v>7</v>
      </c>
      <c r="F160">
        <v>4.8</v>
      </c>
      <c r="G160">
        <v>3.1</v>
      </c>
      <c r="H160">
        <v>4.5999999999999996</v>
      </c>
      <c r="I160">
        <v>4.8</v>
      </c>
      <c r="J160">
        <v>46</v>
      </c>
      <c r="K160">
        <v>45</v>
      </c>
      <c r="L160">
        <v>18</v>
      </c>
      <c r="M160">
        <v>22</v>
      </c>
      <c r="N160">
        <v>9</v>
      </c>
      <c r="O160">
        <v>9.1</v>
      </c>
      <c r="P160" t="s">
        <v>33</v>
      </c>
      <c r="Q160">
        <f>Tabla1[[#This Row],[Phy]]/Tabla1[[#This Row],[Wgt]]</f>
        <v>0.63736263736263732</v>
      </c>
    </row>
    <row r="161" spans="1:17" x14ac:dyDescent="0.45">
      <c r="A161" t="s">
        <v>408</v>
      </c>
      <c r="B161">
        <v>7</v>
      </c>
      <c r="C161">
        <v>5.9</v>
      </c>
      <c r="D161">
        <v>6.7</v>
      </c>
      <c r="E161">
        <v>6.7</v>
      </c>
      <c r="F161">
        <v>4.5999999999999996</v>
      </c>
      <c r="G161">
        <v>4.7</v>
      </c>
      <c r="H161">
        <v>5.2</v>
      </c>
      <c r="I161">
        <v>4.5</v>
      </c>
      <c r="J161">
        <v>27</v>
      </c>
      <c r="K161">
        <v>42</v>
      </c>
      <c r="L161">
        <v>44</v>
      </c>
      <c r="M161">
        <v>18</v>
      </c>
      <c r="N161">
        <v>9</v>
      </c>
      <c r="O161">
        <v>12.3</v>
      </c>
      <c r="Q161">
        <f>Tabla1[[#This Row],[Phy]]/Tabla1[[#This Row],[Wgt]]</f>
        <v>0.56910569105691056</v>
      </c>
    </row>
    <row r="162" spans="1:17" x14ac:dyDescent="0.45">
      <c r="A162" t="s">
        <v>409</v>
      </c>
      <c r="B162">
        <v>4</v>
      </c>
      <c r="C162">
        <v>3.4</v>
      </c>
      <c r="D162">
        <v>5.5</v>
      </c>
      <c r="E162">
        <v>5</v>
      </c>
      <c r="F162">
        <v>6.7</v>
      </c>
      <c r="G162">
        <v>5.3</v>
      </c>
      <c r="H162">
        <v>4.2</v>
      </c>
      <c r="I162">
        <v>5.3</v>
      </c>
      <c r="J162">
        <v>29</v>
      </c>
      <c r="K162">
        <v>33</v>
      </c>
      <c r="L162">
        <v>26</v>
      </c>
      <c r="M162">
        <v>42</v>
      </c>
      <c r="N162">
        <v>4</v>
      </c>
      <c r="O162">
        <v>7.5</v>
      </c>
      <c r="Q162">
        <f>Tabla1[[#This Row],[Phy]]/Tabla1[[#This Row],[Wgt]]</f>
        <v>0.53333333333333333</v>
      </c>
    </row>
    <row r="163" spans="1:17" x14ac:dyDescent="0.45">
      <c r="A163" t="s">
        <v>410</v>
      </c>
      <c r="B163">
        <v>3.8</v>
      </c>
      <c r="C163">
        <v>3.8</v>
      </c>
      <c r="D163">
        <v>5.2</v>
      </c>
      <c r="E163">
        <v>5.2</v>
      </c>
      <c r="F163">
        <v>6.2</v>
      </c>
      <c r="G163">
        <v>4.5999999999999996</v>
      </c>
      <c r="H163">
        <v>4.8</v>
      </c>
      <c r="I163">
        <v>5.8</v>
      </c>
      <c r="J163">
        <v>22</v>
      </c>
      <c r="K163">
        <v>42</v>
      </c>
      <c r="L163">
        <v>26</v>
      </c>
      <c r="M163">
        <v>39</v>
      </c>
      <c r="N163">
        <v>5</v>
      </c>
      <c r="O163">
        <v>7.5</v>
      </c>
      <c r="Q163">
        <f>Tabla1[[#This Row],[Phy]]/Tabla1[[#This Row],[Wgt]]</f>
        <v>0.5066666666666666</v>
      </c>
    </row>
    <row r="164" spans="1:17" x14ac:dyDescent="0.45">
      <c r="A164" t="s">
        <v>411</v>
      </c>
      <c r="B164">
        <v>0.2</v>
      </c>
      <c r="C164">
        <v>0.9</v>
      </c>
      <c r="D164">
        <v>0.9</v>
      </c>
      <c r="E164">
        <v>0.2</v>
      </c>
      <c r="F164">
        <v>4.5</v>
      </c>
      <c r="G164">
        <v>4.2</v>
      </c>
      <c r="H164">
        <v>4</v>
      </c>
      <c r="I164">
        <v>4.5</v>
      </c>
      <c r="J164">
        <v>14</v>
      </c>
      <c r="K164">
        <v>5</v>
      </c>
      <c r="L164">
        <v>27</v>
      </c>
      <c r="M164">
        <v>27</v>
      </c>
      <c r="N164">
        <v>0</v>
      </c>
      <c r="O164">
        <v>1</v>
      </c>
      <c r="Q164">
        <f>Tabla1[[#This Row],[Phy]]/Tabla1[[#This Row],[Wgt]]</f>
        <v>0.2</v>
      </c>
    </row>
    <row r="165" spans="1:17" x14ac:dyDescent="0.45">
      <c r="A165" t="s">
        <v>412</v>
      </c>
      <c r="B165">
        <v>0.2</v>
      </c>
      <c r="C165">
        <v>0.9</v>
      </c>
      <c r="D165">
        <v>1.4</v>
      </c>
      <c r="E165">
        <v>0.9</v>
      </c>
      <c r="F165">
        <v>4.2</v>
      </c>
      <c r="G165">
        <v>3.8</v>
      </c>
      <c r="H165">
        <v>4</v>
      </c>
      <c r="I165">
        <v>4.5</v>
      </c>
      <c r="J165">
        <v>13</v>
      </c>
      <c r="K165">
        <v>4</v>
      </c>
      <c r="L165">
        <v>23</v>
      </c>
      <c r="M165">
        <v>23</v>
      </c>
      <c r="N165">
        <v>0</v>
      </c>
      <c r="O165">
        <v>1</v>
      </c>
      <c r="Q165">
        <f>Tabla1[[#This Row],[Phy]]/Tabla1[[#This Row],[Wgt]]</f>
        <v>0.2</v>
      </c>
    </row>
    <row r="166" spans="1:17" x14ac:dyDescent="0.45">
      <c r="A166" t="s">
        <v>413</v>
      </c>
      <c r="B166">
        <v>0.1</v>
      </c>
      <c r="C166">
        <v>1.1000000000000001</v>
      </c>
      <c r="D166">
        <v>1.1000000000000001</v>
      </c>
      <c r="E166">
        <v>0.6</v>
      </c>
      <c r="F166">
        <v>3.9</v>
      </c>
      <c r="G166">
        <v>3.5</v>
      </c>
      <c r="H166">
        <v>3.7</v>
      </c>
      <c r="I166">
        <v>3.9</v>
      </c>
      <c r="J166">
        <v>12</v>
      </c>
      <c r="K166">
        <v>8</v>
      </c>
      <c r="L166">
        <v>23</v>
      </c>
      <c r="M166">
        <v>24</v>
      </c>
      <c r="N166">
        <v>0</v>
      </c>
      <c r="O166">
        <v>0.7</v>
      </c>
      <c r="Q166">
        <f>Tabla1[[#This Row],[Phy]]/Tabla1[[#This Row],[Wgt]]</f>
        <v>0.14285714285714288</v>
      </c>
    </row>
    <row r="167" spans="1:17" x14ac:dyDescent="0.45">
      <c r="A167" t="s">
        <v>414</v>
      </c>
      <c r="B167">
        <v>5.8</v>
      </c>
      <c r="C167">
        <v>5.6</v>
      </c>
      <c r="D167">
        <v>5.8</v>
      </c>
      <c r="E167">
        <v>5.8</v>
      </c>
      <c r="F167">
        <v>4.9000000000000004</v>
      </c>
      <c r="G167">
        <v>4.9000000000000004</v>
      </c>
      <c r="H167">
        <v>4.9000000000000004</v>
      </c>
      <c r="I167">
        <v>5.0999999999999996</v>
      </c>
      <c r="J167">
        <v>42</v>
      </c>
      <c r="K167">
        <v>22</v>
      </c>
      <c r="L167">
        <v>27</v>
      </c>
      <c r="M167">
        <v>26</v>
      </c>
      <c r="N167">
        <v>2</v>
      </c>
      <c r="O167">
        <v>5.0999999999999996</v>
      </c>
      <c r="P167" t="s">
        <v>17</v>
      </c>
      <c r="Q167">
        <f>Tabla1[[#This Row],[Phy]]/Tabla1[[#This Row],[Wgt]]</f>
        <v>1.1372549019607843</v>
      </c>
    </row>
    <row r="168" spans="1:17" x14ac:dyDescent="0.45">
      <c r="A168" t="s">
        <v>415</v>
      </c>
      <c r="B168">
        <v>5.8</v>
      </c>
      <c r="C168">
        <v>5.6</v>
      </c>
      <c r="D168">
        <v>5.8</v>
      </c>
      <c r="E168">
        <v>5.8</v>
      </c>
      <c r="F168">
        <v>4.9000000000000004</v>
      </c>
      <c r="G168">
        <v>4.9000000000000004</v>
      </c>
      <c r="H168">
        <v>4.9000000000000004</v>
      </c>
      <c r="I168">
        <v>5.0999999999999996</v>
      </c>
      <c r="J168">
        <v>42</v>
      </c>
      <c r="K168">
        <v>22</v>
      </c>
      <c r="L168">
        <v>27</v>
      </c>
      <c r="M168">
        <v>26</v>
      </c>
      <c r="N168">
        <v>2</v>
      </c>
      <c r="O168">
        <v>5.0999999999999996</v>
      </c>
      <c r="P168" t="s">
        <v>31</v>
      </c>
      <c r="Q168">
        <f>Tabla1[[#This Row],[Phy]]/Tabla1[[#This Row],[Wgt]]</f>
        <v>1.1372549019607843</v>
      </c>
    </row>
    <row r="169" spans="1:17" x14ac:dyDescent="0.45">
      <c r="A169" t="s">
        <v>416</v>
      </c>
      <c r="B169">
        <v>5.8</v>
      </c>
      <c r="C169">
        <v>5.6</v>
      </c>
      <c r="D169">
        <v>5.8</v>
      </c>
      <c r="E169">
        <v>5.8</v>
      </c>
      <c r="F169">
        <v>4.9000000000000004</v>
      </c>
      <c r="G169">
        <v>4.9000000000000004</v>
      </c>
      <c r="H169">
        <v>4.9000000000000004</v>
      </c>
      <c r="I169">
        <v>5.0999999999999996</v>
      </c>
      <c r="J169">
        <v>42</v>
      </c>
      <c r="K169">
        <v>22</v>
      </c>
      <c r="L169">
        <v>27</v>
      </c>
      <c r="M169">
        <v>26</v>
      </c>
      <c r="N169">
        <v>2</v>
      </c>
      <c r="O169">
        <v>5.0999999999999996</v>
      </c>
      <c r="Q169">
        <f>Tabla1[[#This Row],[Phy]]/Tabla1[[#This Row],[Wgt]]</f>
        <v>1.1372549019607843</v>
      </c>
    </row>
    <row r="170" spans="1:17" x14ac:dyDescent="0.45">
      <c r="A170" t="s">
        <v>417</v>
      </c>
      <c r="B170">
        <v>5.8</v>
      </c>
      <c r="C170">
        <v>5.6</v>
      </c>
      <c r="D170">
        <v>5.8</v>
      </c>
      <c r="E170">
        <v>5.8</v>
      </c>
      <c r="F170">
        <v>4.9000000000000004</v>
      </c>
      <c r="G170">
        <v>4.9000000000000004</v>
      </c>
      <c r="H170">
        <v>4.9000000000000004</v>
      </c>
      <c r="I170">
        <v>5.0999999999999996</v>
      </c>
      <c r="J170">
        <v>42</v>
      </c>
      <c r="K170">
        <v>22</v>
      </c>
      <c r="L170">
        <v>27</v>
      </c>
      <c r="M170">
        <v>26</v>
      </c>
      <c r="N170">
        <v>2</v>
      </c>
      <c r="O170">
        <v>5.0999999999999996</v>
      </c>
      <c r="Q170">
        <f>Tabla1[[#This Row],[Phy]]/Tabla1[[#This Row],[Wgt]]</f>
        <v>1.1372549019607843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1F01-DA5A-4221-B8B9-E3BFA2FBDB64}">
  <dimension ref="A1:Q205"/>
  <sheetViews>
    <sheetView tabSelected="1" workbookViewId="0">
      <selection activeCell="N1" sqref="N1:N1048576"/>
    </sheetView>
  </sheetViews>
  <sheetFormatPr baseColWidth="10" defaultRowHeight="14.25" x14ac:dyDescent="0.45"/>
  <cols>
    <col min="1" max="1" width="56.86328125" bestFit="1" customWidth="1"/>
    <col min="2" max="2" width="5.59765625" customWidth="1"/>
    <col min="3" max="3" width="9.796875" customWidth="1"/>
    <col min="4" max="4" width="9.33203125" customWidth="1"/>
    <col min="5" max="5" width="10.06640625" customWidth="1"/>
    <col min="6" max="6" width="6.1328125" customWidth="1"/>
    <col min="7" max="7" width="4.59765625" customWidth="1"/>
    <col min="8" max="8" width="4.53125" customWidth="1"/>
    <col min="9" max="9" width="5.33203125" customWidth="1"/>
    <col min="10" max="10" width="10.53125" customWidth="1"/>
    <col min="11" max="11" width="12" customWidth="1"/>
    <col min="12" max="12" width="7.19921875" customWidth="1"/>
    <col min="13" max="13" width="8.33203125" customWidth="1"/>
    <col min="14" max="14" width="6.9296875" customWidth="1"/>
    <col min="15" max="15" width="6.46484375" customWidth="1"/>
    <col min="16" max="16" width="10.796875" customWidth="1"/>
    <col min="17" max="17" width="21.53125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622</v>
      </c>
      <c r="P1" t="s">
        <v>45</v>
      </c>
      <c r="Q1" t="s">
        <v>14</v>
      </c>
    </row>
    <row r="2" spans="1:17" x14ac:dyDescent="0.45">
      <c r="A2" t="s">
        <v>53</v>
      </c>
      <c r="B2">
        <v>4.2</v>
      </c>
      <c r="C2">
        <v>2.7</v>
      </c>
      <c r="D2">
        <v>2.7</v>
      </c>
      <c r="E2">
        <v>0.6</v>
      </c>
      <c r="F2">
        <v>11.9</v>
      </c>
      <c r="G2">
        <v>11.4</v>
      </c>
      <c r="H2">
        <v>11.9</v>
      </c>
      <c r="I2">
        <v>12.8</v>
      </c>
      <c r="J2">
        <v>38</v>
      </c>
      <c r="K2">
        <v>11</v>
      </c>
      <c r="L2">
        <v>0</v>
      </c>
      <c r="M2">
        <v>60</v>
      </c>
      <c r="N2">
        <v>0</v>
      </c>
      <c r="O2">
        <v>2.4</v>
      </c>
      <c r="P2">
        <f>Tabla2[[#This Row],[Phy]]/Tabla2[[#This Row],[Wgt]]</f>
        <v>1.7500000000000002</v>
      </c>
      <c r="Q2">
        <v>0</v>
      </c>
    </row>
    <row r="3" spans="1:17" x14ac:dyDescent="0.45">
      <c r="A3" t="s">
        <v>54</v>
      </c>
      <c r="B3">
        <v>7.1</v>
      </c>
      <c r="C3">
        <v>8</v>
      </c>
      <c r="D3">
        <v>7.1</v>
      </c>
      <c r="E3">
        <v>7.1</v>
      </c>
      <c r="F3">
        <v>6.1</v>
      </c>
      <c r="G3">
        <v>6.7</v>
      </c>
      <c r="H3">
        <v>7.1</v>
      </c>
      <c r="I3">
        <v>6.1</v>
      </c>
      <c r="J3">
        <v>42</v>
      </c>
      <c r="K3">
        <v>29</v>
      </c>
      <c r="L3">
        <v>0</v>
      </c>
      <c r="M3">
        <v>25</v>
      </c>
      <c r="N3">
        <v>0</v>
      </c>
      <c r="O3">
        <v>4.0999999999999996</v>
      </c>
      <c r="P3">
        <f>Tabla2[[#This Row],[Phy]]/Tabla2[[#This Row],[Wgt]]</f>
        <v>1.7317073170731707</v>
      </c>
      <c r="Q3">
        <v>0</v>
      </c>
    </row>
    <row r="4" spans="1:17" x14ac:dyDescent="0.45">
      <c r="A4" t="s">
        <v>55</v>
      </c>
      <c r="B4">
        <v>5.3</v>
      </c>
      <c r="C4">
        <v>4.2</v>
      </c>
      <c r="D4">
        <v>2.7</v>
      </c>
      <c r="E4">
        <v>4.2</v>
      </c>
      <c r="F4">
        <v>12.8</v>
      </c>
      <c r="G4">
        <v>12.4</v>
      </c>
      <c r="H4">
        <v>11.9</v>
      </c>
      <c r="I4">
        <v>12.4</v>
      </c>
      <c r="J4">
        <v>42</v>
      </c>
      <c r="K4">
        <v>23</v>
      </c>
      <c r="L4">
        <v>60</v>
      </c>
      <c r="M4">
        <v>60</v>
      </c>
      <c r="N4">
        <v>1</v>
      </c>
      <c r="O4">
        <v>3.2</v>
      </c>
      <c r="P4">
        <f>Tabla2[[#This Row],[Phy]]/Tabla2[[#This Row],[Wgt]]</f>
        <v>1.6562499999999998</v>
      </c>
      <c r="Q4">
        <v>0</v>
      </c>
    </row>
    <row r="5" spans="1:17" x14ac:dyDescent="0.45">
      <c r="A5" t="s">
        <v>56</v>
      </c>
      <c r="B5">
        <v>7.8</v>
      </c>
      <c r="C5">
        <v>8.6</v>
      </c>
      <c r="D5">
        <v>7.8</v>
      </c>
      <c r="E5">
        <v>7.8</v>
      </c>
      <c r="F5">
        <v>6.5</v>
      </c>
      <c r="G5">
        <v>6.9</v>
      </c>
      <c r="H5">
        <v>7.8</v>
      </c>
      <c r="I5">
        <v>6.5</v>
      </c>
      <c r="J5">
        <v>47</v>
      </c>
      <c r="K5">
        <v>33</v>
      </c>
      <c r="L5">
        <v>36</v>
      </c>
      <c r="M5">
        <v>30</v>
      </c>
      <c r="N5">
        <v>2</v>
      </c>
      <c r="O5">
        <v>4.9000000000000004</v>
      </c>
      <c r="P5">
        <f>Tabla2[[#This Row],[Phy]]/Tabla2[[#This Row],[Wgt]]</f>
        <v>1.5918367346938773</v>
      </c>
      <c r="Q5">
        <v>0</v>
      </c>
    </row>
    <row r="6" spans="1:17" x14ac:dyDescent="0.45">
      <c r="A6" t="s">
        <v>57</v>
      </c>
      <c r="B6">
        <v>6.1</v>
      </c>
      <c r="C6">
        <v>5.3</v>
      </c>
      <c r="D6">
        <v>5.3</v>
      </c>
      <c r="E6">
        <v>2.7</v>
      </c>
      <c r="F6">
        <v>12.6</v>
      </c>
      <c r="G6">
        <v>11.9</v>
      </c>
      <c r="H6">
        <v>12.4</v>
      </c>
      <c r="I6">
        <v>13.8</v>
      </c>
      <c r="J6">
        <v>42</v>
      </c>
      <c r="K6">
        <v>21</v>
      </c>
      <c r="L6">
        <v>67</v>
      </c>
      <c r="M6">
        <v>63</v>
      </c>
      <c r="N6">
        <v>2</v>
      </c>
      <c r="O6">
        <v>4.0999999999999996</v>
      </c>
      <c r="P6">
        <f>Tabla2[[#This Row],[Phy]]/Tabla2[[#This Row],[Wgt]]</f>
        <v>1.4878048780487805</v>
      </c>
      <c r="Q6">
        <v>0</v>
      </c>
    </row>
    <row r="7" spans="1:17" x14ac:dyDescent="0.45">
      <c r="A7" t="s">
        <v>58</v>
      </c>
      <c r="B7">
        <v>6.1</v>
      </c>
      <c r="C7">
        <v>5.3</v>
      </c>
      <c r="D7">
        <v>4.2</v>
      </c>
      <c r="E7">
        <v>2.7</v>
      </c>
      <c r="F7">
        <v>13.8</v>
      </c>
      <c r="G7">
        <v>11.9</v>
      </c>
      <c r="H7">
        <v>12.4</v>
      </c>
      <c r="I7">
        <v>12.8</v>
      </c>
      <c r="J7">
        <v>42</v>
      </c>
      <c r="K7">
        <v>21</v>
      </c>
      <c r="L7">
        <v>67</v>
      </c>
      <c r="M7">
        <v>67</v>
      </c>
      <c r="N7">
        <v>2</v>
      </c>
      <c r="O7">
        <v>4.0999999999999996</v>
      </c>
      <c r="P7">
        <f>Tabla2[[#This Row],[Phy]]/Tabla2[[#This Row],[Wgt]]</f>
        <v>1.4878048780487805</v>
      </c>
      <c r="Q7">
        <v>0</v>
      </c>
    </row>
    <row r="8" spans="1:17" x14ac:dyDescent="0.45">
      <c r="A8" t="s">
        <v>59</v>
      </c>
      <c r="B8">
        <v>6.1</v>
      </c>
      <c r="C8">
        <v>5.3</v>
      </c>
      <c r="D8">
        <v>4.2</v>
      </c>
      <c r="E8">
        <v>2.7</v>
      </c>
      <c r="F8">
        <v>13.3</v>
      </c>
      <c r="G8">
        <v>12.6</v>
      </c>
      <c r="H8">
        <v>12.8</v>
      </c>
      <c r="I8">
        <v>12.4</v>
      </c>
      <c r="J8">
        <v>35</v>
      </c>
      <c r="K8">
        <v>24</v>
      </c>
      <c r="L8">
        <v>0</v>
      </c>
      <c r="M8">
        <v>67</v>
      </c>
      <c r="N8">
        <v>0</v>
      </c>
      <c r="O8">
        <v>4.0999999999999996</v>
      </c>
      <c r="P8">
        <f>Tabla2[[#This Row],[Phy]]/Tabla2[[#This Row],[Wgt]]</f>
        <v>1.4878048780487805</v>
      </c>
      <c r="Q8">
        <v>0</v>
      </c>
    </row>
    <row r="9" spans="1:17" x14ac:dyDescent="0.45">
      <c r="A9" t="s">
        <v>60</v>
      </c>
      <c r="B9">
        <v>10</v>
      </c>
      <c r="C9">
        <v>6.5</v>
      </c>
      <c r="D9">
        <v>10.7</v>
      </c>
      <c r="E9">
        <v>8.6</v>
      </c>
      <c r="F9">
        <v>5.0999999999999996</v>
      </c>
      <c r="G9">
        <v>6.5</v>
      </c>
      <c r="H9">
        <v>2.5</v>
      </c>
      <c r="I9">
        <v>6.5</v>
      </c>
      <c r="J9">
        <v>29</v>
      </c>
      <c r="K9">
        <v>25</v>
      </c>
      <c r="L9">
        <v>0</v>
      </c>
      <c r="M9">
        <v>0</v>
      </c>
      <c r="N9">
        <v>0</v>
      </c>
      <c r="O9">
        <v>6.8</v>
      </c>
      <c r="P9">
        <f>Tabla2[[#This Row],[Phy]]/Tabla2[[#This Row],[Wgt]]</f>
        <v>1.4705882352941178</v>
      </c>
      <c r="Q9">
        <v>0</v>
      </c>
    </row>
    <row r="10" spans="1:17" x14ac:dyDescent="0.45">
      <c r="A10" t="s">
        <v>61</v>
      </c>
      <c r="B10">
        <v>12.1</v>
      </c>
      <c r="C10">
        <v>9</v>
      </c>
      <c r="D10">
        <v>12.6</v>
      </c>
      <c r="E10">
        <v>11.1</v>
      </c>
      <c r="F10">
        <v>10.4</v>
      </c>
      <c r="G10">
        <v>9.6999999999999993</v>
      </c>
      <c r="H10">
        <v>7.3</v>
      </c>
      <c r="I10">
        <v>7.3</v>
      </c>
      <c r="J10">
        <v>21</v>
      </c>
      <c r="K10">
        <v>52</v>
      </c>
      <c r="L10">
        <v>0</v>
      </c>
      <c r="M10">
        <v>10</v>
      </c>
      <c r="N10">
        <v>0</v>
      </c>
      <c r="O10">
        <v>8.5</v>
      </c>
      <c r="P10">
        <f>Tabla2[[#This Row],[Phy]]/Tabla2[[#This Row],[Wgt]]</f>
        <v>1.4235294117647059</v>
      </c>
      <c r="Q10">
        <v>0</v>
      </c>
    </row>
    <row r="11" spans="1:17" x14ac:dyDescent="0.45">
      <c r="A11" t="s">
        <v>62</v>
      </c>
      <c r="B11">
        <v>12.8</v>
      </c>
      <c r="C11">
        <v>10.8</v>
      </c>
      <c r="D11">
        <v>12.8</v>
      </c>
      <c r="E11">
        <v>12.3</v>
      </c>
      <c r="F11">
        <v>8.6999999999999993</v>
      </c>
      <c r="G11">
        <v>10.8</v>
      </c>
      <c r="H11">
        <v>6.6</v>
      </c>
      <c r="I11">
        <v>8.6999999999999993</v>
      </c>
      <c r="J11">
        <v>25</v>
      </c>
      <c r="K11">
        <v>50</v>
      </c>
      <c r="L11">
        <v>0</v>
      </c>
      <c r="M11">
        <v>10</v>
      </c>
      <c r="N11">
        <v>0</v>
      </c>
      <c r="O11">
        <v>9</v>
      </c>
      <c r="P11">
        <f>Tabla2[[#This Row],[Phy]]/Tabla2[[#This Row],[Wgt]]</f>
        <v>1.4222222222222223</v>
      </c>
      <c r="Q11">
        <v>0</v>
      </c>
    </row>
    <row r="12" spans="1:17" x14ac:dyDescent="0.45">
      <c r="A12" t="s">
        <v>63</v>
      </c>
      <c r="B12">
        <v>10.9</v>
      </c>
      <c r="C12">
        <v>7.1</v>
      </c>
      <c r="D12">
        <v>11.4</v>
      </c>
      <c r="E12">
        <v>9.5</v>
      </c>
      <c r="F12">
        <v>6.1</v>
      </c>
      <c r="G12">
        <v>7.1</v>
      </c>
      <c r="H12">
        <v>4.2</v>
      </c>
      <c r="I12">
        <v>7.1</v>
      </c>
      <c r="J12">
        <v>38</v>
      </c>
      <c r="K12">
        <v>32</v>
      </c>
      <c r="L12">
        <v>7.7</v>
      </c>
      <c r="M12">
        <v>11</v>
      </c>
      <c r="N12">
        <v>9</v>
      </c>
      <c r="O12">
        <v>7.7</v>
      </c>
      <c r="P12">
        <f>Tabla2[[#This Row],[Phy]]/Tabla2[[#This Row],[Wgt]]</f>
        <v>1.4155844155844155</v>
      </c>
      <c r="Q12">
        <v>0</v>
      </c>
    </row>
    <row r="13" spans="1:17" x14ac:dyDescent="0.45">
      <c r="A13" t="s">
        <v>64</v>
      </c>
      <c r="B13">
        <v>12.9</v>
      </c>
      <c r="C13">
        <v>8.8000000000000007</v>
      </c>
      <c r="D13">
        <v>12.9</v>
      </c>
      <c r="E13">
        <v>11.9</v>
      </c>
      <c r="F13">
        <v>8.8000000000000007</v>
      </c>
      <c r="G13">
        <v>10.9</v>
      </c>
      <c r="H13">
        <v>7.1</v>
      </c>
      <c r="I13">
        <v>8.8000000000000007</v>
      </c>
      <c r="J13">
        <v>25</v>
      </c>
      <c r="K13">
        <v>55</v>
      </c>
      <c r="L13">
        <v>21</v>
      </c>
      <c r="M13">
        <v>18</v>
      </c>
      <c r="N13">
        <v>15</v>
      </c>
      <c r="O13">
        <v>9.1999999999999993</v>
      </c>
      <c r="P13">
        <f>Tabla2[[#This Row],[Phy]]/Tabla2[[#This Row],[Wgt]]</f>
        <v>1.4021739130434785</v>
      </c>
      <c r="Q13">
        <v>0</v>
      </c>
    </row>
    <row r="14" spans="1:17" x14ac:dyDescent="0.45">
      <c r="A14" t="s">
        <v>65</v>
      </c>
      <c r="B14">
        <v>12.9</v>
      </c>
      <c r="C14">
        <v>8.8000000000000007</v>
      </c>
      <c r="D14">
        <v>12.9</v>
      </c>
      <c r="E14">
        <v>11.9</v>
      </c>
      <c r="F14">
        <v>8.8000000000000007</v>
      </c>
      <c r="G14">
        <v>10.9</v>
      </c>
      <c r="H14">
        <v>7.1</v>
      </c>
      <c r="I14">
        <v>8.8000000000000007</v>
      </c>
      <c r="J14">
        <v>25</v>
      </c>
      <c r="K14">
        <v>55</v>
      </c>
      <c r="L14">
        <v>0</v>
      </c>
      <c r="M14">
        <v>18</v>
      </c>
      <c r="N14">
        <v>0</v>
      </c>
      <c r="O14">
        <v>9.1999999999999993</v>
      </c>
      <c r="P14">
        <f>Tabla2[[#This Row],[Phy]]/Tabla2[[#This Row],[Wgt]]</f>
        <v>1.4021739130434785</v>
      </c>
      <c r="Q14">
        <v>0</v>
      </c>
    </row>
    <row r="15" spans="1:17" x14ac:dyDescent="0.45">
      <c r="A15" t="s">
        <v>66</v>
      </c>
      <c r="B15">
        <v>6.3</v>
      </c>
      <c r="C15">
        <v>5.5</v>
      </c>
      <c r="D15">
        <v>4.4000000000000004</v>
      </c>
      <c r="E15">
        <v>4.4000000000000004</v>
      </c>
      <c r="F15">
        <v>12.8</v>
      </c>
      <c r="G15">
        <v>12.6</v>
      </c>
      <c r="H15">
        <v>13</v>
      </c>
      <c r="I15">
        <v>13</v>
      </c>
      <c r="J15">
        <v>34</v>
      </c>
      <c r="K15">
        <v>19</v>
      </c>
      <c r="L15">
        <v>0</v>
      </c>
      <c r="M15">
        <v>64</v>
      </c>
      <c r="N15">
        <v>0</v>
      </c>
      <c r="O15">
        <v>4.5</v>
      </c>
      <c r="P15">
        <f>Tabla2[[#This Row],[Phy]]/Tabla2[[#This Row],[Wgt]]</f>
        <v>1.4</v>
      </c>
      <c r="Q15">
        <v>0</v>
      </c>
    </row>
    <row r="16" spans="1:17" x14ac:dyDescent="0.45">
      <c r="A16" t="s">
        <v>67</v>
      </c>
      <c r="B16">
        <v>7.1</v>
      </c>
      <c r="C16">
        <v>7.1</v>
      </c>
      <c r="D16">
        <v>6.7</v>
      </c>
      <c r="E16">
        <v>7.1</v>
      </c>
      <c r="F16">
        <v>9.5</v>
      </c>
      <c r="G16">
        <v>10.199999999999999</v>
      </c>
      <c r="H16">
        <v>9.5</v>
      </c>
      <c r="I16">
        <v>7.1</v>
      </c>
      <c r="J16">
        <v>42</v>
      </c>
      <c r="K16">
        <v>25</v>
      </c>
      <c r="L16">
        <v>35</v>
      </c>
      <c r="M16">
        <v>38</v>
      </c>
      <c r="N16">
        <v>2</v>
      </c>
      <c r="O16">
        <v>5.0999999999999996</v>
      </c>
      <c r="P16">
        <f>Tabla2[[#This Row],[Phy]]/Tabla2[[#This Row],[Wgt]]</f>
        <v>1.392156862745098</v>
      </c>
      <c r="Q16">
        <v>0</v>
      </c>
    </row>
    <row r="17" spans="1:17" x14ac:dyDescent="0.45">
      <c r="A17" t="s">
        <v>68</v>
      </c>
      <c r="B17">
        <v>13.2</v>
      </c>
      <c r="C17">
        <v>10.5</v>
      </c>
      <c r="D17">
        <v>12.2</v>
      </c>
      <c r="E17">
        <v>11.7</v>
      </c>
      <c r="F17">
        <v>9.1</v>
      </c>
      <c r="G17">
        <v>10.5</v>
      </c>
      <c r="H17">
        <v>8.3000000000000007</v>
      </c>
      <c r="I17">
        <v>8.3000000000000007</v>
      </c>
      <c r="J17">
        <v>29</v>
      </c>
      <c r="K17">
        <v>50</v>
      </c>
      <c r="L17">
        <v>0</v>
      </c>
      <c r="M17">
        <v>19</v>
      </c>
      <c r="N17">
        <v>0</v>
      </c>
      <c r="O17">
        <v>9.6</v>
      </c>
      <c r="P17">
        <f>Tabla2[[#This Row],[Phy]]/Tabla2[[#This Row],[Wgt]]</f>
        <v>1.375</v>
      </c>
      <c r="Q17">
        <v>0</v>
      </c>
    </row>
    <row r="18" spans="1:17" x14ac:dyDescent="0.45">
      <c r="A18" t="s">
        <v>69</v>
      </c>
      <c r="B18">
        <v>11.9</v>
      </c>
      <c r="C18">
        <v>8.8000000000000007</v>
      </c>
      <c r="D18">
        <v>12.9</v>
      </c>
      <c r="E18">
        <v>11.9</v>
      </c>
      <c r="F18">
        <v>7.1</v>
      </c>
      <c r="G18">
        <v>10.9</v>
      </c>
      <c r="H18">
        <v>6.1</v>
      </c>
      <c r="I18">
        <v>8</v>
      </c>
      <c r="J18">
        <v>25</v>
      </c>
      <c r="K18">
        <v>42</v>
      </c>
      <c r="L18">
        <v>11</v>
      </c>
      <c r="M18">
        <v>18</v>
      </c>
      <c r="N18">
        <v>12</v>
      </c>
      <c r="O18">
        <v>8.8000000000000007</v>
      </c>
      <c r="P18">
        <f>Tabla2[[#This Row],[Phy]]/Tabla2[[#This Row],[Wgt]]</f>
        <v>1.3522727272727273</v>
      </c>
      <c r="Q18">
        <v>0</v>
      </c>
    </row>
    <row r="19" spans="1:17" x14ac:dyDescent="0.45">
      <c r="A19" t="s">
        <v>70</v>
      </c>
      <c r="B19">
        <v>11.9</v>
      </c>
      <c r="C19">
        <v>8.8000000000000007</v>
      </c>
      <c r="D19">
        <v>11.9</v>
      </c>
      <c r="E19">
        <v>11.9</v>
      </c>
      <c r="F19">
        <v>8</v>
      </c>
      <c r="G19">
        <v>8.8000000000000007</v>
      </c>
      <c r="H19">
        <v>7.1</v>
      </c>
      <c r="I19">
        <v>8</v>
      </c>
      <c r="J19">
        <v>25</v>
      </c>
      <c r="K19">
        <v>55</v>
      </c>
      <c r="L19">
        <v>11</v>
      </c>
      <c r="M19">
        <v>11</v>
      </c>
      <c r="N19">
        <v>14</v>
      </c>
      <c r="O19">
        <v>8.8000000000000007</v>
      </c>
      <c r="P19">
        <f>Tabla2[[#This Row],[Phy]]/Tabla2[[#This Row],[Wgt]]</f>
        <v>1.3522727272727273</v>
      </c>
      <c r="Q19">
        <v>0</v>
      </c>
    </row>
    <row r="20" spans="1:17" x14ac:dyDescent="0.45">
      <c r="A20" t="s">
        <v>71</v>
      </c>
      <c r="B20">
        <v>11.9</v>
      </c>
      <c r="C20">
        <v>10.199999999999999</v>
      </c>
      <c r="D20">
        <v>12.4</v>
      </c>
      <c r="E20">
        <v>10.9</v>
      </c>
      <c r="F20">
        <v>7.1</v>
      </c>
      <c r="G20">
        <v>10.9</v>
      </c>
      <c r="H20">
        <v>6.7</v>
      </c>
      <c r="I20">
        <v>8</v>
      </c>
      <c r="J20">
        <v>25</v>
      </c>
      <c r="K20">
        <v>46</v>
      </c>
      <c r="L20">
        <v>11</v>
      </c>
      <c r="M20">
        <v>21</v>
      </c>
      <c r="N20">
        <v>14</v>
      </c>
      <c r="O20">
        <v>8.8000000000000007</v>
      </c>
      <c r="P20">
        <f>Tabla2[[#This Row],[Phy]]/Tabla2[[#This Row],[Wgt]]</f>
        <v>1.3522727272727273</v>
      </c>
      <c r="Q20">
        <v>0</v>
      </c>
    </row>
    <row r="21" spans="1:17" x14ac:dyDescent="0.45">
      <c r="A21" t="s">
        <v>72</v>
      </c>
      <c r="B21">
        <v>11.9</v>
      </c>
      <c r="C21">
        <v>9.5</v>
      </c>
      <c r="D21">
        <v>12.4</v>
      </c>
      <c r="E21">
        <v>10.9</v>
      </c>
      <c r="F21">
        <v>8.8000000000000007</v>
      </c>
      <c r="G21">
        <v>8.8000000000000007</v>
      </c>
      <c r="H21">
        <v>6.1</v>
      </c>
      <c r="I21">
        <v>8</v>
      </c>
      <c r="J21">
        <v>21</v>
      </c>
      <c r="K21">
        <v>63</v>
      </c>
      <c r="L21">
        <v>11</v>
      </c>
      <c r="M21">
        <v>18</v>
      </c>
      <c r="N21">
        <v>12</v>
      </c>
      <c r="O21">
        <v>8.8000000000000007</v>
      </c>
      <c r="P21">
        <f>Tabla2[[#This Row],[Phy]]/Tabla2[[#This Row],[Wgt]]</f>
        <v>1.3522727272727273</v>
      </c>
      <c r="Q21">
        <v>0</v>
      </c>
    </row>
    <row r="22" spans="1:17" x14ac:dyDescent="0.45">
      <c r="A22" t="s">
        <v>73</v>
      </c>
      <c r="B22">
        <v>11.9</v>
      </c>
      <c r="C22">
        <v>8.8000000000000007</v>
      </c>
      <c r="D22">
        <v>13.5</v>
      </c>
      <c r="E22">
        <v>8.8000000000000007</v>
      </c>
      <c r="F22">
        <v>8.8000000000000007</v>
      </c>
      <c r="G22">
        <v>8.8000000000000007</v>
      </c>
      <c r="H22">
        <v>6.7</v>
      </c>
      <c r="I22">
        <v>8.8000000000000007</v>
      </c>
      <c r="J22">
        <v>24</v>
      </c>
      <c r="K22">
        <v>50</v>
      </c>
      <c r="L22">
        <v>0</v>
      </c>
      <c r="M22">
        <v>18</v>
      </c>
      <c r="N22">
        <v>0</v>
      </c>
      <c r="O22">
        <v>8.8000000000000007</v>
      </c>
      <c r="P22">
        <f>Tabla2[[#This Row],[Phy]]/Tabla2[[#This Row],[Wgt]]</f>
        <v>1.3522727272727273</v>
      </c>
      <c r="Q22">
        <v>0</v>
      </c>
    </row>
    <row r="23" spans="1:17" x14ac:dyDescent="0.45">
      <c r="A23" t="s">
        <v>74</v>
      </c>
      <c r="B23">
        <v>11.2</v>
      </c>
      <c r="C23">
        <v>8.6</v>
      </c>
      <c r="D23">
        <v>11.2</v>
      </c>
      <c r="E23">
        <v>10.7</v>
      </c>
      <c r="F23">
        <v>8</v>
      </c>
      <c r="G23">
        <v>9.5</v>
      </c>
      <c r="H23">
        <v>6.7</v>
      </c>
      <c r="I23">
        <v>8</v>
      </c>
      <c r="J23">
        <v>21</v>
      </c>
      <c r="K23">
        <v>34</v>
      </c>
      <c r="L23">
        <v>0</v>
      </c>
      <c r="M23">
        <v>10</v>
      </c>
      <c r="N23">
        <v>0</v>
      </c>
      <c r="O23">
        <v>8.3000000000000007</v>
      </c>
      <c r="P23">
        <f>Tabla2[[#This Row],[Phy]]/Tabla2[[#This Row],[Wgt]]</f>
        <v>1.3493975903614457</v>
      </c>
      <c r="Q23">
        <v>0</v>
      </c>
    </row>
    <row r="24" spans="1:17" x14ac:dyDescent="0.45">
      <c r="A24" t="s">
        <v>75</v>
      </c>
      <c r="B24">
        <v>12.4</v>
      </c>
      <c r="C24">
        <v>9.5</v>
      </c>
      <c r="D24">
        <v>12.9</v>
      </c>
      <c r="E24">
        <v>11.4</v>
      </c>
      <c r="F24">
        <v>10.9</v>
      </c>
      <c r="G24">
        <v>10.199999999999999</v>
      </c>
      <c r="H24">
        <v>8</v>
      </c>
      <c r="I24">
        <v>8</v>
      </c>
      <c r="J24">
        <v>25</v>
      </c>
      <c r="K24">
        <v>60</v>
      </c>
      <c r="L24">
        <v>18</v>
      </c>
      <c r="M24">
        <v>18</v>
      </c>
      <c r="N24">
        <v>14</v>
      </c>
      <c r="O24">
        <v>9.1999999999999993</v>
      </c>
      <c r="P24">
        <f>Tabla2[[#This Row],[Phy]]/Tabla2[[#This Row],[Wgt]]</f>
        <v>1.347826086956522</v>
      </c>
      <c r="Q24">
        <v>0</v>
      </c>
    </row>
    <row r="25" spans="1:17" x14ac:dyDescent="0.45">
      <c r="A25" t="s">
        <v>76</v>
      </c>
      <c r="B25">
        <v>12.4</v>
      </c>
      <c r="C25">
        <v>9.5</v>
      </c>
      <c r="D25">
        <v>12.9</v>
      </c>
      <c r="E25">
        <v>12.4</v>
      </c>
      <c r="F25">
        <v>8</v>
      </c>
      <c r="G25">
        <v>10.9</v>
      </c>
      <c r="H25">
        <v>6.7</v>
      </c>
      <c r="I25">
        <v>9.5</v>
      </c>
      <c r="J25">
        <v>28</v>
      </c>
      <c r="K25">
        <v>55</v>
      </c>
      <c r="L25">
        <v>21</v>
      </c>
      <c r="M25">
        <v>18</v>
      </c>
      <c r="N25">
        <v>14</v>
      </c>
      <c r="O25">
        <v>9.1999999999999993</v>
      </c>
      <c r="P25">
        <f>Tabla2[[#This Row],[Phy]]/Tabla2[[#This Row],[Wgt]]</f>
        <v>1.347826086956522</v>
      </c>
      <c r="Q25">
        <v>0</v>
      </c>
    </row>
    <row r="26" spans="1:17" x14ac:dyDescent="0.45">
      <c r="A26" t="s">
        <v>77</v>
      </c>
      <c r="B26">
        <v>12.4</v>
      </c>
      <c r="C26">
        <v>10.9</v>
      </c>
      <c r="D26">
        <v>12.9</v>
      </c>
      <c r="E26">
        <v>11.4</v>
      </c>
      <c r="F26">
        <v>11.4</v>
      </c>
      <c r="G26">
        <v>8.8000000000000007</v>
      </c>
      <c r="H26">
        <v>9.5</v>
      </c>
      <c r="I26">
        <v>8</v>
      </c>
      <c r="J26">
        <v>22</v>
      </c>
      <c r="K26">
        <v>38</v>
      </c>
      <c r="L26">
        <v>0</v>
      </c>
      <c r="M26">
        <v>16</v>
      </c>
      <c r="N26">
        <v>0</v>
      </c>
      <c r="O26">
        <v>9.3000000000000007</v>
      </c>
      <c r="P26">
        <f>Tabla2[[#This Row],[Phy]]/Tabla2[[#This Row],[Wgt]]</f>
        <v>1.3333333333333333</v>
      </c>
      <c r="Q26">
        <v>0</v>
      </c>
    </row>
    <row r="27" spans="1:17" x14ac:dyDescent="0.45">
      <c r="A27" t="s">
        <v>78</v>
      </c>
      <c r="B27">
        <v>5.3</v>
      </c>
      <c r="C27">
        <v>5.2</v>
      </c>
      <c r="D27">
        <v>4.0999999999999996</v>
      </c>
      <c r="E27">
        <v>2.6</v>
      </c>
      <c r="F27">
        <v>13</v>
      </c>
      <c r="G27">
        <v>12.6</v>
      </c>
      <c r="H27">
        <v>12.4</v>
      </c>
      <c r="I27">
        <v>12.6</v>
      </c>
      <c r="J27">
        <v>63</v>
      </c>
      <c r="K27">
        <v>18</v>
      </c>
      <c r="L27">
        <v>0</v>
      </c>
      <c r="M27">
        <v>63</v>
      </c>
      <c r="N27">
        <v>0</v>
      </c>
      <c r="O27">
        <v>4</v>
      </c>
      <c r="P27">
        <f>Tabla2[[#This Row],[Phy]]/Tabla2[[#This Row],[Wgt]]</f>
        <v>1.325</v>
      </c>
      <c r="Q27">
        <v>0</v>
      </c>
    </row>
    <row r="28" spans="1:17" x14ac:dyDescent="0.45">
      <c r="A28" t="s">
        <v>79</v>
      </c>
      <c r="B28">
        <v>11.1</v>
      </c>
      <c r="C28">
        <v>9.9</v>
      </c>
      <c r="D28">
        <v>10.6</v>
      </c>
      <c r="E28">
        <v>11.6</v>
      </c>
      <c r="F28">
        <v>7.7</v>
      </c>
      <c r="G28">
        <v>10.6</v>
      </c>
      <c r="H28">
        <v>6.4</v>
      </c>
      <c r="I28">
        <v>6.8</v>
      </c>
      <c r="J28">
        <v>22</v>
      </c>
      <c r="K28">
        <v>45</v>
      </c>
      <c r="L28">
        <v>0</v>
      </c>
      <c r="M28">
        <v>16</v>
      </c>
      <c r="N28">
        <v>0</v>
      </c>
      <c r="O28">
        <v>8.4</v>
      </c>
      <c r="P28">
        <f>Tabla2[[#This Row],[Phy]]/Tabla2[[#This Row],[Wgt]]</f>
        <v>1.3214285714285714</v>
      </c>
      <c r="Q28">
        <v>0</v>
      </c>
    </row>
    <row r="29" spans="1:17" x14ac:dyDescent="0.45">
      <c r="A29" t="s">
        <v>80</v>
      </c>
      <c r="B29">
        <v>6.7</v>
      </c>
      <c r="C29">
        <v>6.1</v>
      </c>
      <c r="D29">
        <v>6.1</v>
      </c>
      <c r="E29">
        <v>4.2</v>
      </c>
      <c r="F29">
        <v>13.5</v>
      </c>
      <c r="G29">
        <v>12.6</v>
      </c>
      <c r="H29">
        <v>13</v>
      </c>
      <c r="I29">
        <v>13.5</v>
      </c>
      <c r="J29">
        <v>38</v>
      </c>
      <c r="K29">
        <v>23</v>
      </c>
      <c r="L29">
        <v>71</v>
      </c>
      <c r="M29">
        <v>76</v>
      </c>
      <c r="N29">
        <v>2</v>
      </c>
      <c r="O29">
        <v>5.0999999999999996</v>
      </c>
      <c r="P29">
        <f>Tabla2[[#This Row],[Phy]]/Tabla2[[#This Row],[Wgt]]</f>
        <v>1.3137254901960786</v>
      </c>
      <c r="Q29">
        <v>0</v>
      </c>
    </row>
    <row r="30" spans="1:17" x14ac:dyDescent="0.45">
      <c r="A30" t="s">
        <v>81</v>
      </c>
      <c r="B30">
        <v>6.7</v>
      </c>
      <c r="C30">
        <v>8</v>
      </c>
      <c r="D30">
        <v>6.7</v>
      </c>
      <c r="E30">
        <v>6.7</v>
      </c>
      <c r="F30">
        <v>7.1</v>
      </c>
      <c r="G30">
        <v>8.8000000000000007</v>
      </c>
      <c r="H30">
        <v>9.5</v>
      </c>
      <c r="I30">
        <v>8</v>
      </c>
      <c r="J30">
        <v>54</v>
      </c>
      <c r="K30">
        <v>22</v>
      </c>
      <c r="L30">
        <v>0</v>
      </c>
      <c r="M30">
        <v>34</v>
      </c>
      <c r="N30">
        <v>0</v>
      </c>
      <c r="O30">
        <v>5.0999999999999996</v>
      </c>
      <c r="P30">
        <f>Tabla2[[#This Row],[Phy]]/Tabla2[[#This Row],[Wgt]]</f>
        <v>1.3137254901960786</v>
      </c>
      <c r="Q30">
        <v>0</v>
      </c>
    </row>
    <row r="31" spans="1:17" x14ac:dyDescent="0.45">
      <c r="A31" t="s">
        <v>82</v>
      </c>
      <c r="B31">
        <v>6.7</v>
      </c>
      <c r="C31">
        <v>6.1</v>
      </c>
      <c r="D31">
        <v>5.3</v>
      </c>
      <c r="E31">
        <v>5.3</v>
      </c>
      <c r="F31">
        <v>12.8</v>
      </c>
      <c r="G31">
        <v>12.6</v>
      </c>
      <c r="H31">
        <v>13</v>
      </c>
      <c r="I31">
        <v>13</v>
      </c>
      <c r="J31">
        <v>42</v>
      </c>
      <c r="K31">
        <v>23</v>
      </c>
      <c r="L31">
        <v>0</v>
      </c>
      <c r="M31">
        <v>83</v>
      </c>
      <c r="N31">
        <v>0</v>
      </c>
      <c r="O31">
        <v>5.0999999999999996</v>
      </c>
      <c r="P31">
        <f>Tabla2[[#This Row],[Phy]]/Tabla2[[#This Row],[Wgt]]</f>
        <v>1.3137254901960786</v>
      </c>
      <c r="Q31">
        <v>0</v>
      </c>
    </row>
    <row r="32" spans="1:17" x14ac:dyDescent="0.45">
      <c r="A32" t="s">
        <v>83</v>
      </c>
      <c r="B32">
        <v>4.2</v>
      </c>
      <c r="C32">
        <v>5.3</v>
      </c>
      <c r="D32">
        <v>5.3</v>
      </c>
      <c r="E32">
        <v>4.2</v>
      </c>
      <c r="F32">
        <v>11.9</v>
      </c>
      <c r="G32">
        <v>11.4</v>
      </c>
      <c r="H32">
        <v>11.4</v>
      </c>
      <c r="I32">
        <v>12.6</v>
      </c>
      <c r="J32">
        <v>42</v>
      </c>
      <c r="K32">
        <v>23</v>
      </c>
      <c r="L32">
        <v>63</v>
      </c>
      <c r="M32">
        <v>63</v>
      </c>
      <c r="N32">
        <v>1</v>
      </c>
      <c r="O32">
        <v>3.2</v>
      </c>
      <c r="P32">
        <f>Tabla2[[#This Row],[Phy]]/Tabla2[[#This Row],[Wgt]]</f>
        <v>1.3125</v>
      </c>
      <c r="Q32">
        <v>0</v>
      </c>
    </row>
    <row r="33" spans="1:17" x14ac:dyDescent="0.45">
      <c r="A33" t="s">
        <v>84</v>
      </c>
      <c r="B33">
        <v>4.2</v>
      </c>
      <c r="C33">
        <v>2.7</v>
      </c>
      <c r="D33">
        <v>4.2</v>
      </c>
      <c r="E33">
        <v>4.2</v>
      </c>
      <c r="F33">
        <v>12.6</v>
      </c>
      <c r="G33">
        <v>11.4</v>
      </c>
      <c r="H33">
        <v>11.9</v>
      </c>
      <c r="I33">
        <v>12.6</v>
      </c>
      <c r="J33">
        <v>32</v>
      </c>
      <c r="K33">
        <v>19</v>
      </c>
      <c r="L33">
        <v>0</v>
      </c>
      <c r="M33">
        <v>61</v>
      </c>
      <c r="N33">
        <v>0</v>
      </c>
      <c r="O33">
        <v>3.2</v>
      </c>
      <c r="P33">
        <f>Tabla2[[#This Row],[Phy]]/Tabla2[[#This Row],[Wgt]]</f>
        <v>1.3125</v>
      </c>
      <c r="Q33">
        <v>0</v>
      </c>
    </row>
    <row r="34" spans="1:17" x14ac:dyDescent="0.45">
      <c r="A34" t="s">
        <v>85</v>
      </c>
      <c r="B34">
        <v>4.2</v>
      </c>
      <c r="C34">
        <v>4.2</v>
      </c>
      <c r="D34">
        <v>2.7</v>
      </c>
      <c r="E34">
        <v>4.2</v>
      </c>
      <c r="F34">
        <v>12.8</v>
      </c>
      <c r="G34">
        <v>12.4</v>
      </c>
      <c r="H34">
        <v>11.9</v>
      </c>
      <c r="I34">
        <v>12.4</v>
      </c>
      <c r="J34">
        <v>38</v>
      </c>
      <c r="K34">
        <v>16</v>
      </c>
      <c r="L34">
        <v>0</v>
      </c>
      <c r="M34">
        <v>57</v>
      </c>
      <c r="N34">
        <v>0</v>
      </c>
      <c r="O34">
        <v>3.2</v>
      </c>
      <c r="P34">
        <f>Tabla2[[#This Row],[Phy]]/Tabla2[[#This Row],[Wgt]]</f>
        <v>1.3125</v>
      </c>
      <c r="Q34">
        <v>0</v>
      </c>
    </row>
    <row r="35" spans="1:17" x14ac:dyDescent="0.45">
      <c r="A35" t="s">
        <v>86</v>
      </c>
      <c r="B35">
        <v>13.1</v>
      </c>
      <c r="C35">
        <v>11.5</v>
      </c>
      <c r="D35">
        <v>11.5</v>
      </c>
      <c r="E35">
        <v>11.5</v>
      </c>
      <c r="F35">
        <v>9.1</v>
      </c>
      <c r="G35">
        <v>12.2</v>
      </c>
      <c r="H35">
        <v>6.3</v>
      </c>
      <c r="I35">
        <v>9.1</v>
      </c>
      <c r="J35">
        <v>29</v>
      </c>
      <c r="K35">
        <v>54</v>
      </c>
      <c r="L35">
        <v>0</v>
      </c>
      <c r="M35">
        <v>21</v>
      </c>
      <c r="N35">
        <v>0</v>
      </c>
      <c r="O35">
        <v>10</v>
      </c>
      <c r="P35">
        <f>Tabla2[[#This Row],[Phy]]/Tabla2[[#This Row],[Wgt]]</f>
        <v>1.31</v>
      </c>
      <c r="Q35">
        <v>0</v>
      </c>
    </row>
    <row r="36" spans="1:17" x14ac:dyDescent="0.45">
      <c r="A36" t="s">
        <v>87</v>
      </c>
      <c r="B36">
        <v>11.4</v>
      </c>
      <c r="C36">
        <v>8.8000000000000007</v>
      </c>
      <c r="D36">
        <v>11.9</v>
      </c>
      <c r="E36">
        <v>11.4</v>
      </c>
      <c r="F36">
        <v>8</v>
      </c>
      <c r="G36">
        <v>8.8000000000000007</v>
      </c>
      <c r="H36">
        <v>6.1</v>
      </c>
      <c r="I36">
        <v>8</v>
      </c>
      <c r="J36">
        <v>25</v>
      </c>
      <c r="K36">
        <v>50</v>
      </c>
      <c r="L36">
        <v>0</v>
      </c>
      <c r="M36">
        <v>21</v>
      </c>
      <c r="N36">
        <v>0</v>
      </c>
      <c r="O36">
        <v>8.8000000000000007</v>
      </c>
      <c r="P36">
        <f>Tabla2[[#This Row],[Phy]]/Tabla2[[#This Row],[Wgt]]</f>
        <v>1.2954545454545454</v>
      </c>
      <c r="Q36">
        <v>0</v>
      </c>
    </row>
    <row r="37" spans="1:17" x14ac:dyDescent="0.45">
      <c r="A37" t="s">
        <v>88</v>
      </c>
      <c r="B37">
        <v>11.9</v>
      </c>
      <c r="C37">
        <v>10.9</v>
      </c>
      <c r="D37">
        <v>11.4</v>
      </c>
      <c r="E37">
        <v>12.4</v>
      </c>
      <c r="F37">
        <v>8.8000000000000007</v>
      </c>
      <c r="G37">
        <v>11.4</v>
      </c>
      <c r="H37">
        <v>7.1</v>
      </c>
      <c r="I37">
        <v>8</v>
      </c>
      <c r="J37">
        <v>32</v>
      </c>
      <c r="K37">
        <v>55</v>
      </c>
      <c r="L37">
        <v>18</v>
      </c>
      <c r="M37">
        <v>21</v>
      </c>
      <c r="N37">
        <v>14</v>
      </c>
      <c r="O37">
        <v>9.1999999999999993</v>
      </c>
      <c r="P37">
        <f>Tabla2[[#This Row],[Phy]]/Tabla2[[#This Row],[Wgt]]</f>
        <v>1.2934782608695654</v>
      </c>
      <c r="Q37">
        <v>0</v>
      </c>
    </row>
    <row r="38" spans="1:17" x14ac:dyDescent="0.45">
      <c r="A38" t="s">
        <v>89</v>
      </c>
      <c r="B38">
        <v>5.3</v>
      </c>
      <c r="C38">
        <v>4.2</v>
      </c>
      <c r="D38">
        <v>5.3</v>
      </c>
      <c r="E38">
        <v>5.3</v>
      </c>
      <c r="F38">
        <v>12.8</v>
      </c>
      <c r="G38">
        <v>11.9</v>
      </c>
      <c r="H38">
        <v>12.4</v>
      </c>
      <c r="I38">
        <v>12.8</v>
      </c>
      <c r="J38">
        <v>38</v>
      </c>
      <c r="K38">
        <v>23</v>
      </c>
      <c r="L38">
        <v>67</v>
      </c>
      <c r="M38">
        <v>71</v>
      </c>
      <c r="N38">
        <v>1</v>
      </c>
      <c r="O38">
        <v>4.0999999999999996</v>
      </c>
      <c r="P38">
        <f>Tabla2[[#This Row],[Phy]]/Tabla2[[#This Row],[Wgt]]</f>
        <v>1.2926829268292683</v>
      </c>
      <c r="Q38" t="s">
        <v>47</v>
      </c>
    </row>
    <row r="39" spans="1:17" x14ac:dyDescent="0.45">
      <c r="A39" t="s">
        <v>90</v>
      </c>
      <c r="B39">
        <v>5.3</v>
      </c>
      <c r="C39">
        <v>6.1</v>
      </c>
      <c r="D39">
        <v>6.1</v>
      </c>
      <c r="E39">
        <v>5.3</v>
      </c>
      <c r="F39">
        <v>12.8</v>
      </c>
      <c r="G39">
        <v>11.9</v>
      </c>
      <c r="H39">
        <v>12.4</v>
      </c>
      <c r="I39">
        <v>12.6</v>
      </c>
      <c r="J39">
        <v>38</v>
      </c>
      <c r="K39">
        <v>25</v>
      </c>
      <c r="L39">
        <v>63</v>
      </c>
      <c r="M39">
        <v>71</v>
      </c>
      <c r="N39">
        <v>1</v>
      </c>
      <c r="O39">
        <v>4.0999999999999996</v>
      </c>
      <c r="P39">
        <f>Tabla2[[#This Row],[Phy]]/Tabla2[[#This Row],[Wgt]]</f>
        <v>1.2926829268292683</v>
      </c>
      <c r="Q39">
        <v>0</v>
      </c>
    </row>
    <row r="40" spans="1:17" x14ac:dyDescent="0.45">
      <c r="A40" t="s">
        <v>91</v>
      </c>
      <c r="B40">
        <v>5.3</v>
      </c>
      <c r="C40">
        <v>6.1</v>
      </c>
      <c r="D40">
        <v>4.2</v>
      </c>
      <c r="E40">
        <v>2.7</v>
      </c>
      <c r="F40">
        <v>12.6</v>
      </c>
      <c r="G40">
        <v>12.4</v>
      </c>
      <c r="H40">
        <v>12.4</v>
      </c>
      <c r="I40">
        <v>12.6</v>
      </c>
      <c r="J40">
        <v>42</v>
      </c>
      <c r="K40">
        <v>28</v>
      </c>
      <c r="L40">
        <v>71</v>
      </c>
      <c r="M40">
        <v>67</v>
      </c>
      <c r="N40">
        <v>2</v>
      </c>
      <c r="O40">
        <v>4.0999999999999996</v>
      </c>
      <c r="P40">
        <f>Tabla2[[#This Row],[Phy]]/Tabla2[[#This Row],[Wgt]]</f>
        <v>1.2926829268292683</v>
      </c>
      <c r="Q40">
        <v>0</v>
      </c>
    </row>
    <row r="41" spans="1:17" x14ac:dyDescent="0.45">
      <c r="A41" t="s">
        <v>92</v>
      </c>
      <c r="B41">
        <v>5.3</v>
      </c>
      <c r="C41">
        <v>6.1</v>
      </c>
      <c r="D41">
        <v>6.1</v>
      </c>
      <c r="E41">
        <v>2.7</v>
      </c>
      <c r="F41">
        <v>13.5</v>
      </c>
      <c r="G41">
        <v>12.6</v>
      </c>
      <c r="H41">
        <v>12.4</v>
      </c>
      <c r="I41">
        <v>12.8</v>
      </c>
      <c r="J41">
        <v>42</v>
      </c>
      <c r="K41">
        <v>18</v>
      </c>
      <c r="L41">
        <v>67</v>
      </c>
      <c r="M41">
        <v>63</v>
      </c>
      <c r="N41">
        <v>1</v>
      </c>
      <c r="O41">
        <v>4.0999999999999996</v>
      </c>
      <c r="P41">
        <f>Tabla2[[#This Row],[Phy]]/Tabla2[[#This Row],[Wgt]]</f>
        <v>1.2926829268292683</v>
      </c>
      <c r="Q41">
        <v>0</v>
      </c>
    </row>
    <row r="42" spans="1:17" x14ac:dyDescent="0.45">
      <c r="A42" t="s">
        <v>93</v>
      </c>
      <c r="B42">
        <v>5.3</v>
      </c>
      <c r="C42">
        <v>6.1</v>
      </c>
      <c r="D42">
        <v>4.2</v>
      </c>
      <c r="E42">
        <v>5.3</v>
      </c>
      <c r="F42">
        <v>13</v>
      </c>
      <c r="G42">
        <v>11.9</v>
      </c>
      <c r="H42">
        <v>12.4</v>
      </c>
      <c r="I42">
        <v>12.6</v>
      </c>
      <c r="J42">
        <v>42</v>
      </c>
      <c r="K42">
        <v>23</v>
      </c>
      <c r="L42">
        <v>0</v>
      </c>
      <c r="M42">
        <v>71</v>
      </c>
      <c r="N42">
        <v>0</v>
      </c>
      <c r="O42">
        <v>4.0999999999999996</v>
      </c>
      <c r="P42">
        <f>Tabla2[[#This Row],[Phy]]/Tabla2[[#This Row],[Wgt]]</f>
        <v>1.2926829268292683</v>
      </c>
      <c r="Q42">
        <v>0</v>
      </c>
    </row>
    <row r="43" spans="1:17" x14ac:dyDescent="0.45">
      <c r="A43" t="s">
        <v>94</v>
      </c>
      <c r="B43">
        <v>5.3</v>
      </c>
      <c r="C43">
        <v>5.3</v>
      </c>
      <c r="D43">
        <v>5.3</v>
      </c>
      <c r="E43">
        <v>4.2</v>
      </c>
      <c r="F43">
        <v>12.8</v>
      </c>
      <c r="G43">
        <v>12.4</v>
      </c>
      <c r="H43">
        <v>12.6</v>
      </c>
      <c r="I43">
        <v>12.8</v>
      </c>
      <c r="J43">
        <v>42</v>
      </c>
      <c r="K43">
        <v>23</v>
      </c>
      <c r="L43">
        <v>0</v>
      </c>
      <c r="M43">
        <v>67</v>
      </c>
      <c r="N43">
        <v>0</v>
      </c>
      <c r="O43">
        <v>4.0999999999999996</v>
      </c>
      <c r="P43">
        <f>Tabla2[[#This Row],[Phy]]/Tabla2[[#This Row],[Wgt]]</f>
        <v>1.2926829268292683</v>
      </c>
      <c r="Q43">
        <v>0</v>
      </c>
    </row>
    <row r="44" spans="1:17" x14ac:dyDescent="0.45">
      <c r="A44" t="s">
        <v>95</v>
      </c>
      <c r="B44">
        <v>5.3</v>
      </c>
      <c r="C44">
        <v>5.3</v>
      </c>
      <c r="D44">
        <v>5.3</v>
      </c>
      <c r="E44">
        <v>4.2</v>
      </c>
      <c r="F44">
        <v>12.8</v>
      </c>
      <c r="G44">
        <v>12.4</v>
      </c>
      <c r="H44">
        <v>12.6</v>
      </c>
      <c r="I44">
        <v>12.8</v>
      </c>
      <c r="J44">
        <v>38</v>
      </c>
      <c r="K44">
        <v>21</v>
      </c>
      <c r="L44">
        <v>0</v>
      </c>
      <c r="M44">
        <v>61</v>
      </c>
      <c r="N44">
        <v>0</v>
      </c>
      <c r="O44">
        <v>4.0999999999999996</v>
      </c>
      <c r="P44">
        <f>Tabla2[[#This Row],[Phy]]/Tabla2[[#This Row],[Wgt]]</f>
        <v>1.2926829268292683</v>
      </c>
      <c r="Q44">
        <v>0</v>
      </c>
    </row>
    <row r="45" spans="1:17" x14ac:dyDescent="0.45">
      <c r="A45" t="s">
        <v>96</v>
      </c>
      <c r="B45">
        <v>5.3</v>
      </c>
      <c r="C45">
        <v>4.2</v>
      </c>
      <c r="D45">
        <v>4.2</v>
      </c>
      <c r="E45">
        <v>5.3</v>
      </c>
      <c r="F45">
        <v>13</v>
      </c>
      <c r="G45">
        <v>12.4</v>
      </c>
      <c r="H45">
        <v>12.4</v>
      </c>
      <c r="I45">
        <v>12.8</v>
      </c>
      <c r="J45">
        <v>46</v>
      </c>
      <c r="K45">
        <v>25</v>
      </c>
      <c r="L45">
        <v>0</v>
      </c>
      <c r="M45">
        <v>63</v>
      </c>
      <c r="N45">
        <v>0</v>
      </c>
      <c r="O45">
        <v>4.0999999999999996</v>
      </c>
      <c r="P45">
        <f>Tabla2[[#This Row],[Phy]]/Tabla2[[#This Row],[Wgt]]</f>
        <v>1.2926829268292683</v>
      </c>
      <c r="Q45">
        <v>0</v>
      </c>
    </row>
    <row r="46" spans="1:17" x14ac:dyDescent="0.45">
      <c r="A46" t="s">
        <v>97</v>
      </c>
      <c r="B46">
        <v>13.5</v>
      </c>
      <c r="C46">
        <v>11.4</v>
      </c>
      <c r="D46">
        <v>12.4</v>
      </c>
      <c r="E46">
        <v>11.9</v>
      </c>
      <c r="F46">
        <v>10.199999999999999</v>
      </c>
      <c r="G46">
        <v>10.9</v>
      </c>
      <c r="H46">
        <v>8.8000000000000007</v>
      </c>
      <c r="I46">
        <v>8.8000000000000007</v>
      </c>
      <c r="J46">
        <v>35</v>
      </c>
      <c r="K46">
        <v>57</v>
      </c>
      <c r="L46">
        <v>23</v>
      </c>
      <c r="M46">
        <v>23</v>
      </c>
      <c r="N46">
        <v>15</v>
      </c>
      <c r="O46">
        <v>10.6</v>
      </c>
      <c r="P46">
        <f>Tabla2[[#This Row],[Phy]]/Tabla2[[#This Row],[Wgt]]</f>
        <v>1.2735849056603774</v>
      </c>
      <c r="Q46">
        <v>0</v>
      </c>
    </row>
    <row r="47" spans="1:17" x14ac:dyDescent="0.45">
      <c r="A47" t="s">
        <v>98</v>
      </c>
      <c r="B47">
        <v>13.5</v>
      </c>
      <c r="C47">
        <v>11.9</v>
      </c>
      <c r="D47">
        <v>11.9</v>
      </c>
      <c r="E47">
        <v>11.9</v>
      </c>
      <c r="F47">
        <v>9.5</v>
      </c>
      <c r="G47">
        <v>12.6</v>
      </c>
      <c r="H47">
        <v>6.7</v>
      </c>
      <c r="I47">
        <v>9.5</v>
      </c>
      <c r="J47">
        <v>32</v>
      </c>
      <c r="K47">
        <v>60</v>
      </c>
      <c r="L47">
        <v>0</v>
      </c>
      <c r="M47">
        <v>23</v>
      </c>
      <c r="N47">
        <v>0</v>
      </c>
      <c r="O47">
        <v>10.6</v>
      </c>
      <c r="P47">
        <f>Tabla2[[#This Row],[Phy]]/Tabla2[[#This Row],[Wgt]]</f>
        <v>1.2735849056603774</v>
      </c>
      <c r="Q47">
        <v>0</v>
      </c>
    </row>
    <row r="48" spans="1:17" x14ac:dyDescent="0.45">
      <c r="A48" t="s">
        <v>99</v>
      </c>
      <c r="B48">
        <v>13.5</v>
      </c>
      <c r="C48">
        <v>10.9</v>
      </c>
      <c r="D48">
        <v>12.4</v>
      </c>
      <c r="E48">
        <v>11.9</v>
      </c>
      <c r="F48">
        <v>10.199999999999999</v>
      </c>
      <c r="G48">
        <v>11.4</v>
      </c>
      <c r="H48">
        <v>8</v>
      </c>
      <c r="I48">
        <v>9.5</v>
      </c>
      <c r="J48">
        <v>32</v>
      </c>
      <c r="K48">
        <v>50</v>
      </c>
      <c r="L48">
        <v>0</v>
      </c>
      <c r="M48">
        <v>24</v>
      </c>
      <c r="N48">
        <v>0</v>
      </c>
      <c r="O48">
        <v>10.6</v>
      </c>
      <c r="P48">
        <f>Tabla2[[#This Row],[Phy]]/Tabla2[[#This Row],[Wgt]]</f>
        <v>1.2735849056603774</v>
      </c>
      <c r="Q48">
        <v>0</v>
      </c>
    </row>
    <row r="49" spans="1:17" x14ac:dyDescent="0.45">
      <c r="A49" t="s">
        <v>100</v>
      </c>
      <c r="B49">
        <v>5.8</v>
      </c>
      <c r="C49">
        <v>4.7</v>
      </c>
      <c r="D49">
        <v>4.7</v>
      </c>
      <c r="E49">
        <v>3.2</v>
      </c>
      <c r="F49">
        <v>13.8</v>
      </c>
      <c r="G49">
        <v>13.1</v>
      </c>
      <c r="H49">
        <v>13.3</v>
      </c>
      <c r="I49">
        <v>13.8</v>
      </c>
      <c r="J49">
        <v>38</v>
      </c>
      <c r="K49">
        <v>21</v>
      </c>
      <c r="L49">
        <v>63</v>
      </c>
      <c r="M49">
        <v>63</v>
      </c>
      <c r="N49">
        <v>2</v>
      </c>
      <c r="O49">
        <v>4.5999999999999996</v>
      </c>
      <c r="P49">
        <f>Tabla2[[#This Row],[Phy]]/Tabla2[[#This Row],[Wgt]]</f>
        <v>1.2608695652173914</v>
      </c>
      <c r="Q49">
        <v>0</v>
      </c>
    </row>
    <row r="50" spans="1:17" x14ac:dyDescent="0.45">
      <c r="A50" t="s">
        <v>101</v>
      </c>
      <c r="B50">
        <v>12.1</v>
      </c>
      <c r="C50">
        <v>11.1</v>
      </c>
      <c r="D50">
        <v>13.7</v>
      </c>
      <c r="E50">
        <v>13.2</v>
      </c>
      <c r="F50">
        <v>9.1999999999999993</v>
      </c>
      <c r="G50">
        <v>9.9</v>
      </c>
      <c r="H50">
        <v>6.8</v>
      </c>
      <c r="I50">
        <v>9.9</v>
      </c>
      <c r="J50">
        <v>29</v>
      </c>
      <c r="K50">
        <v>45</v>
      </c>
      <c r="L50">
        <v>0</v>
      </c>
      <c r="M50">
        <v>21</v>
      </c>
      <c r="N50">
        <v>0</v>
      </c>
      <c r="O50">
        <v>9.6</v>
      </c>
      <c r="P50">
        <f>Tabla2[[#This Row],[Phy]]/Tabla2[[#This Row],[Wgt]]</f>
        <v>1.2604166666666667</v>
      </c>
      <c r="Q50">
        <v>0</v>
      </c>
    </row>
    <row r="51" spans="1:17" x14ac:dyDescent="0.45">
      <c r="A51" t="s">
        <v>102</v>
      </c>
      <c r="B51">
        <v>13.6</v>
      </c>
      <c r="C51">
        <v>11.5</v>
      </c>
      <c r="D51">
        <v>12.5</v>
      </c>
      <c r="E51">
        <v>12</v>
      </c>
      <c r="F51">
        <v>10.3</v>
      </c>
      <c r="G51">
        <v>11</v>
      </c>
      <c r="H51">
        <v>8.9</v>
      </c>
      <c r="I51">
        <v>8.9</v>
      </c>
      <c r="J51">
        <v>32</v>
      </c>
      <c r="K51">
        <v>52</v>
      </c>
      <c r="L51">
        <v>0</v>
      </c>
      <c r="M51">
        <v>21</v>
      </c>
      <c r="N51">
        <v>0</v>
      </c>
      <c r="O51">
        <v>10.8</v>
      </c>
      <c r="P51">
        <f>Tabla2[[#This Row],[Phy]]/Tabla2[[#This Row],[Wgt]]</f>
        <v>1.2592592592592591</v>
      </c>
      <c r="Q51">
        <v>0</v>
      </c>
    </row>
    <row r="52" spans="1:17" x14ac:dyDescent="0.45">
      <c r="A52" t="s">
        <v>103</v>
      </c>
      <c r="B52">
        <v>11.3</v>
      </c>
      <c r="C52">
        <v>10.8</v>
      </c>
      <c r="D52">
        <v>12.3</v>
      </c>
      <c r="E52">
        <v>12.3</v>
      </c>
      <c r="F52">
        <v>8.6999999999999993</v>
      </c>
      <c r="G52">
        <v>9.4</v>
      </c>
      <c r="H52">
        <v>6.6</v>
      </c>
      <c r="I52">
        <v>11.3</v>
      </c>
      <c r="J52">
        <v>25</v>
      </c>
      <c r="K52">
        <v>42</v>
      </c>
      <c r="L52">
        <v>0</v>
      </c>
      <c r="M52">
        <v>21</v>
      </c>
      <c r="N52">
        <v>0</v>
      </c>
      <c r="O52">
        <v>9</v>
      </c>
      <c r="P52">
        <f>Tabla2[[#This Row],[Phy]]/Tabla2[[#This Row],[Wgt]]</f>
        <v>1.2555555555555555</v>
      </c>
      <c r="Q52">
        <v>0</v>
      </c>
    </row>
    <row r="53" spans="1:17" x14ac:dyDescent="0.45">
      <c r="A53" t="s">
        <v>104</v>
      </c>
      <c r="B53">
        <v>13.2</v>
      </c>
      <c r="C53">
        <v>11.6</v>
      </c>
      <c r="D53">
        <v>13.5</v>
      </c>
      <c r="E53">
        <v>12.9</v>
      </c>
      <c r="F53">
        <v>10.199999999999999</v>
      </c>
      <c r="G53">
        <v>11.4</v>
      </c>
      <c r="H53">
        <v>7.1</v>
      </c>
      <c r="I53">
        <v>9.5</v>
      </c>
      <c r="J53">
        <v>32</v>
      </c>
      <c r="K53">
        <v>57</v>
      </c>
      <c r="L53">
        <v>18</v>
      </c>
      <c r="M53">
        <v>18</v>
      </c>
      <c r="N53">
        <v>15</v>
      </c>
      <c r="O53">
        <v>10.6</v>
      </c>
      <c r="P53">
        <f>Tabla2[[#This Row],[Phy]]/Tabla2[[#This Row],[Wgt]]</f>
        <v>1.2452830188679245</v>
      </c>
      <c r="Q53">
        <v>0</v>
      </c>
    </row>
    <row r="54" spans="1:17" x14ac:dyDescent="0.45">
      <c r="A54" t="s">
        <v>105</v>
      </c>
      <c r="B54">
        <v>4.0999999999999996</v>
      </c>
      <c r="C54">
        <v>2.6</v>
      </c>
      <c r="D54">
        <v>4.0999999999999996</v>
      </c>
      <c r="E54">
        <v>4.0999999999999996</v>
      </c>
      <c r="F54">
        <v>12.7</v>
      </c>
      <c r="G54">
        <v>11.3</v>
      </c>
      <c r="H54">
        <v>11.8</v>
      </c>
      <c r="I54">
        <v>12.7</v>
      </c>
      <c r="J54">
        <v>35</v>
      </c>
      <c r="K54">
        <v>17</v>
      </c>
      <c r="L54">
        <v>0</v>
      </c>
      <c r="M54">
        <v>63</v>
      </c>
      <c r="N54">
        <v>0</v>
      </c>
      <c r="O54">
        <v>3.3</v>
      </c>
      <c r="P54">
        <f>Tabla2[[#This Row],[Phy]]/Tabla2[[#This Row],[Wgt]]</f>
        <v>1.2424242424242424</v>
      </c>
      <c r="Q54">
        <v>0</v>
      </c>
    </row>
    <row r="55" spans="1:17" x14ac:dyDescent="0.45">
      <c r="A55" t="s">
        <v>106</v>
      </c>
      <c r="B55">
        <v>9.3000000000000007</v>
      </c>
      <c r="C55">
        <v>10</v>
      </c>
      <c r="D55">
        <v>8.6</v>
      </c>
      <c r="E55">
        <v>8.6</v>
      </c>
      <c r="F55">
        <v>10</v>
      </c>
      <c r="G55">
        <v>12.2</v>
      </c>
      <c r="H55">
        <v>12.2</v>
      </c>
      <c r="I55">
        <v>13.3</v>
      </c>
      <c r="J55">
        <v>57</v>
      </c>
      <c r="K55">
        <v>21</v>
      </c>
      <c r="L55">
        <v>0</v>
      </c>
      <c r="M55">
        <v>50</v>
      </c>
      <c r="N55">
        <v>0</v>
      </c>
      <c r="O55">
        <v>7.5</v>
      </c>
      <c r="P55">
        <f>Tabla2[[#This Row],[Phy]]/Tabla2[[#This Row],[Wgt]]</f>
        <v>1.24</v>
      </c>
      <c r="Q55">
        <v>0</v>
      </c>
    </row>
    <row r="56" spans="1:17" x14ac:dyDescent="0.45">
      <c r="A56" t="s">
        <v>107</v>
      </c>
      <c r="B56">
        <v>8.8000000000000007</v>
      </c>
      <c r="C56">
        <v>8.8000000000000007</v>
      </c>
      <c r="D56">
        <v>8</v>
      </c>
      <c r="E56">
        <v>8.8000000000000007</v>
      </c>
      <c r="F56">
        <v>10.9</v>
      </c>
      <c r="G56">
        <v>11.4</v>
      </c>
      <c r="H56">
        <v>10.9</v>
      </c>
      <c r="I56">
        <v>8.8000000000000007</v>
      </c>
      <c r="J56">
        <v>50</v>
      </c>
      <c r="K56">
        <v>32</v>
      </c>
      <c r="L56">
        <v>42</v>
      </c>
      <c r="M56">
        <v>46</v>
      </c>
      <c r="N56">
        <v>3</v>
      </c>
      <c r="O56">
        <v>7.1</v>
      </c>
      <c r="P56">
        <f>Tabla2[[#This Row],[Phy]]/Tabla2[[#This Row],[Wgt]]</f>
        <v>1.23943661971831</v>
      </c>
      <c r="Q56">
        <v>0</v>
      </c>
    </row>
    <row r="57" spans="1:17" x14ac:dyDescent="0.45">
      <c r="A57" t="s">
        <v>108</v>
      </c>
      <c r="B57">
        <v>8.8000000000000007</v>
      </c>
      <c r="C57">
        <v>8</v>
      </c>
      <c r="D57">
        <v>7.1</v>
      </c>
      <c r="E57">
        <v>7.1</v>
      </c>
      <c r="F57">
        <v>8.8000000000000007</v>
      </c>
      <c r="G57">
        <v>9.5</v>
      </c>
      <c r="H57">
        <v>11.4</v>
      </c>
      <c r="I57">
        <v>10.199999999999999</v>
      </c>
      <c r="J57">
        <v>67</v>
      </c>
      <c r="K57">
        <v>28</v>
      </c>
      <c r="L57">
        <v>46</v>
      </c>
      <c r="M57">
        <v>46</v>
      </c>
      <c r="N57">
        <v>6</v>
      </c>
      <c r="O57">
        <v>7.1</v>
      </c>
      <c r="P57">
        <f>Tabla2[[#This Row],[Phy]]/Tabla2[[#This Row],[Wgt]]</f>
        <v>1.23943661971831</v>
      </c>
      <c r="Q57">
        <v>0</v>
      </c>
    </row>
    <row r="58" spans="1:17" x14ac:dyDescent="0.45">
      <c r="A58" t="s">
        <v>109</v>
      </c>
      <c r="B58">
        <v>11.4</v>
      </c>
      <c r="C58">
        <v>10.9</v>
      </c>
      <c r="D58">
        <v>12.4</v>
      </c>
      <c r="E58">
        <v>12.4</v>
      </c>
      <c r="F58">
        <v>8.8000000000000007</v>
      </c>
      <c r="G58">
        <v>9.5</v>
      </c>
      <c r="H58">
        <v>6.7</v>
      </c>
      <c r="I58">
        <v>11.4</v>
      </c>
      <c r="J58">
        <v>28</v>
      </c>
      <c r="K58">
        <v>46</v>
      </c>
      <c r="L58">
        <v>23</v>
      </c>
      <c r="M58">
        <v>23</v>
      </c>
      <c r="N58">
        <v>14</v>
      </c>
      <c r="O58">
        <v>9.1999999999999993</v>
      </c>
      <c r="P58">
        <f>Tabla2[[#This Row],[Phy]]/Tabla2[[#This Row],[Wgt]]</f>
        <v>1.2391304347826089</v>
      </c>
      <c r="Q58" t="s">
        <v>48</v>
      </c>
    </row>
    <row r="59" spans="1:17" x14ac:dyDescent="0.45">
      <c r="A59" t="s">
        <v>110</v>
      </c>
      <c r="B59">
        <v>11.4</v>
      </c>
      <c r="C59">
        <v>9.5</v>
      </c>
      <c r="D59">
        <v>11.9</v>
      </c>
      <c r="E59">
        <v>11.4</v>
      </c>
      <c r="F59">
        <v>10.199999999999999</v>
      </c>
      <c r="G59">
        <v>11.4</v>
      </c>
      <c r="H59">
        <v>8.8000000000000007</v>
      </c>
      <c r="I59">
        <v>10.199999999999999</v>
      </c>
      <c r="J59">
        <v>25</v>
      </c>
      <c r="K59">
        <v>46</v>
      </c>
      <c r="L59">
        <v>0</v>
      </c>
      <c r="M59">
        <v>21</v>
      </c>
      <c r="N59">
        <v>0</v>
      </c>
      <c r="O59">
        <v>9.1999999999999993</v>
      </c>
      <c r="P59">
        <f>Tabla2[[#This Row],[Phy]]/Tabla2[[#This Row],[Wgt]]</f>
        <v>1.2391304347826089</v>
      </c>
      <c r="Q59">
        <v>0</v>
      </c>
    </row>
    <row r="60" spans="1:17" x14ac:dyDescent="0.45">
      <c r="A60" t="s">
        <v>111</v>
      </c>
      <c r="B60">
        <v>10.5</v>
      </c>
      <c r="C60">
        <v>10.5</v>
      </c>
      <c r="D60">
        <v>11.2</v>
      </c>
      <c r="E60">
        <v>10.5</v>
      </c>
      <c r="F60">
        <v>11.9</v>
      </c>
      <c r="G60">
        <v>12.4</v>
      </c>
      <c r="H60">
        <v>13.4</v>
      </c>
      <c r="I60">
        <v>11.9</v>
      </c>
      <c r="J60">
        <v>66</v>
      </c>
      <c r="K60">
        <v>48</v>
      </c>
      <c r="L60">
        <v>52</v>
      </c>
      <c r="M60">
        <v>57</v>
      </c>
      <c r="N60">
        <v>6</v>
      </c>
      <c r="O60">
        <v>8.5</v>
      </c>
      <c r="P60">
        <f>Tabla2[[#This Row],[Phy]]/Tabla2[[#This Row],[Wgt]]</f>
        <v>1.2352941176470589</v>
      </c>
      <c r="Q60">
        <v>0</v>
      </c>
    </row>
    <row r="61" spans="1:17" x14ac:dyDescent="0.45">
      <c r="A61" t="s">
        <v>112</v>
      </c>
      <c r="B61">
        <v>9.5</v>
      </c>
      <c r="C61">
        <v>9.5</v>
      </c>
      <c r="D61">
        <v>8</v>
      </c>
      <c r="E61">
        <v>8</v>
      </c>
      <c r="F61">
        <v>10.199999999999999</v>
      </c>
      <c r="G61">
        <v>10.9</v>
      </c>
      <c r="H61">
        <v>11.9</v>
      </c>
      <c r="I61">
        <v>9.5</v>
      </c>
      <c r="J61">
        <v>63</v>
      </c>
      <c r="K61">
        <v>42</v>
      </c>
      <c r="L61">
        <v>50</v>
      </c>
      <c r="M61">
        <v>50</v>
      </c>
      <c r="N61">
        <v>6</v>
      </c>
      <c r="O61">
        <v>7.7</v>
      </c>
      <c r="P61">
        <f>Tabla2[[#This Row],[Phy]]/Tabla2[[#This Row],[Wgt]]</f>
        <v>1.2337662337662338</v>
      </c>
      <c r="Q61">
        <v>0</v>
      </c>
    </row>
    <row r="62" spans="1:17" x14ac:dyDescent="0.45">
      <c r="A62" t="s">
        <v>113</v>
      </c>
      <c r="B62">
        <v>9.5</v>
      </c>
      <c r="C62">
        <v>9.5</v>
      </c>
      <c r="D62">
        <v>8.8000000000000007</v>
      </c>
      <c r="E62">
        <v>8</v>
      </c>
      <c r="F62">
        <v>10.9</v>
      </c>
      <c r="G62">
        <v>10.199999999999999</v>
      </c>
      <c r="H62">
        <v>10.9</v>
      </c>
      <c r="I62">
        <v>10.9</v>
      </c>
      <c r="J62">
        <v>61</v>
      </c>
      <c r="K62">
        <v>38</v>
      </c>
      <c r="L62">
        <v>50</v>
      </c>
      <c r="M62">
        <v>42</v>
      </c>
      <c r="N62">
        <v>4</v>
      </c>
      <c r="O62">
        <v>7.7</v>
      </c>
      <c r="P62">
        <f>Tabla2[[#This Row],[Phy]]/Tabla2[[#This Row],[Wgt]]</f>
        <v>1.2337662337662338</v>
      </c>
      <c r="Q62">
        <v>0</v>
      </c>
    </row>
    <row r="63" spans="1:17" x14ac:dyDescent="0.45">
      <c r="A63" t="s">
        <v>114</v>
      </c>
      <c r="B63">
        <v>10.199999999999999</v>
      </c>
      <c r="C63">
        <v>9.5</v>
      </c>
      <c r="D63">
        <v>8.8000000000000007</v>
      </c>
      <c r="E63">
        <v>8.8000000000000007</v>
      </c>
      <c r="F63">
        <v>10.9</v>
      </c>
      <c r="G63">
        <v>11.9</v>
      </c>
      <c r="H63">
        <v>11.9</v>
      </c>
      <c r="I63">
        <v>10.9</v>
      </c>
      <c r="J63">
        <v>63</v>
      </c>
      <c r="K63">
        <v>42</v>
      </c>
      <c r="L63">
        <v>0</v>
      </c>
      <c r="M63">
        <v>55</v>
      </c>
      <c r="N63">
        <v>0</v>
      </c>
      <c r="O63">
        <v>8.3000000000000007</v>
      </c>
      <c r="P63">
        <f>Tabla2[[#This Row],[Phy]]/Tabla2[[#This Row],[Wgt]]</f>
        <v>1.2289156626506021</v>
      </c>
      <c r="Q63">
        <v>0</v>
      </c>
    </row>
    <row r="64" spans="1:17" x14ac:dyDescent="0.45">
      <c r="A64" t="s">
        <v>77</v>
      </c>
      <c r="B64">
        <v>12.9</v>
      </c>
      <c r="C64">
        <v>11.9</v>
      </c>
      <c r="D64">
        <v>13.5</v>
      </c>
      <c r="E64">
        <v>11.9</v>
      </c>
      <c r="F64">
        <v>12.4</v>
      </c>
      <c r="G64">
        <v>9.5</v>
      </c>
      <c r="H64">
        <v>10.199999999999999</v>
      </c>
      <c r="I64">
        <v>8.8000000000000007</v>
      </c>
      <c r="J64">
        <v>28</v>
      </c>
      <c r="K64">
        <v>46</v>
      </c>
      <c r="L64">
        <v>21</v>
      </c>
      <c r="M64">
        <v>21</v>
      </c>
      <c r="N64">
        <v>16</v>
      </c>
      <c r="O64">
        <v>10.6</v>
      </c>
      <c r="P64">
        <f>Tabla2[[#This Row],[Phy]]/Tabla2[[#This Row],[Wgt]]</f>
        <v>1.2169811320754718</v>
      </c>
      <c r="Q64">
        <v>0</v>
      </c>
    </row>
    <row r="65" spans="1:17" x14ac:dyDescent="0.45">
      <c r="A65" t="s">
        <v>115</v>
      </c>
      <c r="B65">
        <v>12.9</v>
      </c>
      <c r="C65">
        <v>10.9</v>
      </c>
      <c r="D65">
        <v>13.5</v>
      </c>
      <c r="E65">
        <v>12.9</v>
      </c>
      <c r="F65">
        <v>11.9</v>
      </c>
      <c r="G65">
        <v>10.9</v>
      </c>
      <c r="H65">
        <v>7.1</v>
      </c>
      <c r="I65">
        <v>8.8000000000000007</v>
      </c>
      <c r="J65">
        <v>28</v>
      </c>
      <c r="K65">
        <v>55</v>
      </c>
      <c r="L65">
        <v>23</v>
      </c>
      <c r="M65">
        <v>23</v>
      </c>
      <c r="N65">
        <v>16</v>
      </c>
      <c r="O65">
        <v>10.6</v>
      </c>
      <c r="P65">
        <f>Tabla2[[#This Row],[Phy]]/Tabla2[[#This Row],[Wgt]]</f>
        <v>1.2169811320754718</v>
      </c>
      <c r="Q65">
        <v>0</v>
      </c>
    </row>
    <row r="66" spans="1:17" x14ac:dyDescent="0.45">
      <c r="A66" t="s">
        <v>116</v>
      </c>
      <c r="B66">
        <v>12.9</v>
      </c>
      <c r="C66">
        <v>10.9</v>
      </c>
      <c r="D66">
        <v>12.4</v>
      </c>
      <c r="E66">
        <v>12.9</v>
      </c>
      <c r="F66">
        <v>10.9</v>
      </c>
      <c r="G66">
        <v>10.9</v>
      </c>
      <c r="H66">
        <v>7.1</v>
      </c>
      <c r="I66">
        <v>9.5</v>
      </c>
      <c r="J66">
        <v>35</v>
      </c>
      <c r="K66">
        <v>60</v>
      </c>
      <c r="L66">
        <v>23</v>
      </c>
      <c r="M66">
        <v>21</v>
      </c>
      <c r="N66">
        <v>15</v>
      </c>
      <c r="O66">
        <v>10.6</v>
      </c>
      <c r="P66">
        <f>Tabla2[[#This Row],[Phy]]/Tabla2[[#This Row],[Wgt]]</f>
        <v>1.2169811320754718</v>
      </c>
      <c r="Q66">
        <v>0</v>
      </c>
    </row>
    <row r="67" spans="1:17" x14ac:dyDescent="0.45">
      <c r="A67" t="s">
        <v>117</v>
      </c>
      <c r="B67">
        <v>12.9</v>
      </c>
      <c r="C67">
        <v>11.9</v>
      </c>
      <c r="D67">
        <v>12.4</v>
      </c>
      <c r="E67">
        <v>12.9</v>
      </c>
      <c r="F67">
        <v>9.5</v>
      </c>
      <c r="G67">
        <v>10.199999999999999</v>
      </c>
      <c r="H67">
        <v>8.8000000000000007</v>
      </c>
      <c r="I67">
        <v>9.5</v>
      </c>
      <c r="J67">
        <v>32</v>
      </c>
      <c r="K67">
        <v>55</v>
      </c>
      <c r="L67">
        <v>23</v>
      </c>
      <c r="M67">
        <v>23</v>
      </c>
      <c r="N67">
        <v>16</v>
      </c>
      <c r="O67">
        <v>10.6</v>
      </c>
      <c r="P67">
        <f>Tabla2[[#This Row],[Phy]]/Tabla2[[#This Row],[Wgt]]</f>
        <v>1.2169811320754718</v>
      </c>
      <c r="Q67">
        <v>0</v>
      </c>
    </row>
    <row r="68" spans="1:17" x14ac:dyDescent="0.45">
      <c r="A68" t="s">
        <v>118</v>
      </c>
      <c r="B68">
        <v>12.9</v>
      </c>
      <c r="C68">
        <v>11.4</v>
      </c>
      <c r="D68">
        <v>12.9</v>
      </c>
      <c r="E68">
        <v>12.4</v>
      </c>
      <c r="F68">
        <v>10.199999999999999</v>
      </c>
      <c r="G68">
        <v>10.9</v>
      </c>
      <c r="H68">
        <v>8</v>
      </c>
      <c r="I68">
        <v>9.5</v>
      </c>
      <c r="J68">
        <v>32</v>
      </c>
      <c r="K68">
        <v>55</v>
      </c>
      <c r="L68">
        <v>23</v>
      </c>
      <c r="M68">
        <v>23</v>
      </c>
      <c r="N68">
        <v>16</v>
      </c>
      <c r="O68">
        <v>10.6</v>
      </c>
      <c r="P68">
        <f>Tabla2[[#This Row],[Phy]]/Tabla2[[#This Row],[Wgt]]</f>
        <v>1.2169811320754718</v>
      </c>
      <c r="Q68">
        <v>0</v>
      </c>
    </row>
    <row r="69" spans="1:17" x14ac:dyDescent="0.45">
      <c r="A69" t="s">
        <v>119</v>
      </c>
      <c r="B69">
        <v>12.9</v>
      </c>
      <c r="C69">
        <v>11.9</v>
      </c>
      <c r="D69">
        <v>12.4</v>
      </c>
      <c r="E69">
        <v>12.9</v>
      </c>
      <c r="F69">
        <v>9.5</v>
      </c>
      <c r="G69">
        <v>10.199999999999999</v>
      </c>
      <c r="H69">
        <v>8</v>
      </c>
      <c r="I69">
        <v>10.199999999999999</v>
      </c>
      <c r="J69">
        <v>32</v>
      </c>
      <c r="K69">
        <v>55</v>
      </c>
      <c r="L69">
        <v>23</v>
      </c>
      <c r="M69">
        <v>24</v>
      </c>
      <c r="N69">
        <v>15</v>
      </c>
      <c r="O69">
        <v>10.6</v>
      </c>
      <c r="P69">
        <f>Tabla2[[#This Row],[Phy]]/Tabla2[[#This Row],[Wgt]]</f>
        <v>1.2169811320754718</v>
      </c>
      <c r="Q69">
        <v>0</v>
      </c>
    </row>
    <row r="70" spans="1:17" x14ac:dyDescent="0.45">
      <c r="A70" t="s">
        <v>120</v>
      </c>
      <c r="B70">
        <v>12.9</v>
      </c>
      <c r="C70">
        <v>10.9</v>
      </c>
      <c r="D70">
        <v>13.5</v>
      </c>
      <c r="E70">
        <v>12.4</v>
      </c>
      <c r="F70">
        <v>10.199999999999999</v>
      </c>
      <c r="G70">
        <v>10.199999999999999</v>
      </c>
      <c r="H70">
        <v>8.8000000000000007</v>
      </c>
      <c r="I70">
        <v>10.199999999999999</v>
      </c>
      <c r="J70">
        <v>32</v>
      </c>
      <c r="K70">
        <v>50</v>
      </c>
      <c r="L70">
        <v>0</v>
      </c>
      <c r="M70">
        <v>21</v>
      </c>
      <c r="N70">
        <v>0</v>
      </c>
      <c r="O70">
        <v>10.6</v>
      </c>
      <c r="P70">
        <f>Tabla2[[#This Row],[Phy]]/Tabla2[[#This Row],[Wgt]]</f>
        <v>1.2169811320754718</v>
      </c>
      <c r="Q70">
        <v>0</v>
      </c>
    </row>
    <row r="71" spans="1:17" x14ac:dyDescent="0.45">
      <c r="A71" t="s">
        <v>121</v>
      </c>
      <c r="B71">
        <v>13.1</v>
      </c>
      <c r="C71">
        <v>11</v>
      </c>
      <c r="D71">
        <v>14.2</v>
      </c>
      <c r="E71">
        <v>13.1</v>
      </c>
      <c r="F71">
        <v>12</v>
      </c>
      <c r="G71">
        <v>11.5</v>
      </c>
      <c r="H71">
        <v>8.4</v>
      </c>
      <c r="I71">
        <v>9.8000000000000007</v>
      </c>
      <c r="J71">
        <v>29</v>
      </c>
      <c r="K71">
        <v>52</v>
      </c>
      <c r="L71">
        <v>0</v>
      </c>
      <c r="M71">
        <v>21</v>
      </c>
      <c r="N71">
        <v>0</v>
      </c>
      <c r="O71">
        <v>10.8</v>
      </c>
      <c r="P71">
        <f>Tabla2[[#This Row],[Phy]]/Tabla2[[#This Row],[Wgt]]</f>
        <v>1.2129629629629628</v>
      </c>
      <c r="Q71">
        <v>0</v>
      </c>
    </row>
    <row r="72" spans="1:17" x14ac:dyDescent="0.45">
      <c r="A72" t="s">
        <v>122</v>
      </c>
      <c r="B72">
        <v>13.1</v>
      </c>
      <c r="C72">
        <v>11</v>
      </c>
      <c r="D72">
        <v>13.6</v>
      </c>
      <c r="E72">
        <v>13.1</v>
      </c>
      <c r="F72">
        <v>10.5</v>
      </c>
      <c r="G72">
        <v>12</v>
      </c>
      <c r="H72">
        <v>9.8000000000000007</v>
      </c>
      <c r="I72">
        <v>10.5</v>
      </c>
      <c r="J72">
        <v>32</v>
      </c>
      <c r="K72">
        <v>50</v>
      </c>
      <c r="L72">
        <v>0</v>
      </c>
      <c r="M72">
        <v>21</v>
      </c>
      <c r="N72">
        <v>0</v>
      </c>
      <c r="O72">
        <v>10.8</v>
      </c>
      <c r="P72">
        <f>Tabla2[[#This Row],[Phy]]/Tabla2[[#This Row],[Wgt]]</f>
        <v>1.2129629629629628</v>
      </c>
      <c r="Q72">
        <v>0</v>
      </c>
    </row>
    <row r="73" spans="1:17" x14ac:dyDescent="0.45">
      <c r="A73" t="s">
        <v>123</v>
      </c>
      <c r="B73">
        <v>13.1</v>
      </c>
      <c r="C73">
        <v>11.5</v>
      </c>
      <c r="D73">
        <v>13.6</v>
      </c>
      <c r="E73">
        <v>12.5</v>
      </c>
      <c r="F73">
        <v>10.5</v>
      </c>
      <c r="G73">
        <v>11.5</v>
      </c>
      <c r="H73">
        <v>9.1</v>
      </c>
      <c r="I73">
        <v>10.5</v>
      </c>
      <c r="J73">
        <v>32</v>
      </c>
      <c r="K73">
        <v>52</v>
      </c>
      <c r="L73">
        <v>0</v>
      </c>
      <c r="M73">
        <v>21</v>
      </c>
      <c r="N73">
        <v>0</v>
      </c>
      <c r="O73">
        <v>10.8</v>
      </c>
      <c r="P73">
        <f>Tabla2[[#This Row],[Phy]]/Tabla2[[#This Row],[Wgt]]</f>
        <v>1.2129629629629628</v>
      </c>
      <c r="Q73">
        <v>0</v>
      </c>
    </row>
    <row r="74" spans="1:17" x14ac:dyDescent="0.45">
      <c r="A74" t="s">
        <v>124</v>
      </c>
      <c r="B74">
        <v>13.1</v>
      </c>
      <c r="C74">
        <v>12</v>
      </c>
      <c r="D74">
        <v>13.1</v>
      </c>
      <c r="E74">
        <v>13.1</v>
      </c>
      <c r="F74">
        <v>9.8000000000000007</v>
      </c>
      <c r="G74">
        <v>11</v>
      </c>
      <c r="H74">
        <v>9.1</v>
      </c>
      <c r="I74">
        <v>11</v>
      </c>
      <c r="J74">
        <v>32</v>
      </c>
      <c r="K74">
        <v>52</v>
      </c>
      <c r="L74">
        <v>0</v>
      </c>
      <c r="M74">
        <v>22</v>
      </c>
      <c r="N74">
        <v>0</v>
      </c>
      <c r="O74">
        <v>10.8</v>
      </c>
      <c r="P74">
        <f>Tabla2[[#This Row],[Phy]]/Tabla2[[#This Row],[Wgt]]</f>
        <v>1.2129629629629628</v>
      </c>
      <c r="Q74">
        <v>0</v>
      </c>
    </row>
    <row r="75" spans="1:17" x14ac:dyDescent="0.45">
      <c r="A75" t="s">
        <v>125</v>
      </c>
      <c r="B75">
        <v>13.1</v>
      </c>
      <c r="C75">
        <v>12</v>
      </c>
      <c r="D75">
        <v>13.1</v>
      </c>
      <c r="E75">
        <v>13.1</v>
      </c>
      <c r="F75">
        <v>9.8000000000000007</v>
      </c>
      <c r="G75">
        <v>11</v>
      </c>
      <c r="H75">
        <v>11</v>
      </c>
      <c r="I75">
        <v>9.8000000000000007</v>
      </c>
      <c r="J75">
        <v>32</v>
      </c>
      <c r="K75">
        <v>50</v>
      </c>
      <c r="L75">
        <v>0</v>
      </c>
      <c r="M75">
        <v>21</v>
      </c>
      <c r="N75">
        <v>0</v>
      </c>
      <c r="O75">
        <v>10.8</v>
      </c>
      <c r="P75">
        <f>Tabla2[[#This Row],[Phy]]/Tabla2[[#This Row],[Wgt]]</f>
        <v>1.2129629629629628</v>
      </c>
      <c r="Q75">
        <v>0</v>
      </c>
    </row>
    <row r="76" spans="1:17" x14ac:dyDescent="0.45">
      <c r="A76" t="s">
        <v>126</v>
      </c>
      <c r="B76">
        <v>13.1</v>
      </c>
      <c r="C76">
        <v>11</v>
      </c>
      <c r="D76">
        <v>14.2</v>
      </c>
      <c r="E76">
        <v>12.5</v>
      </c>
      <c r="F76">
        <v>10.5</v>
      </c>
      <c r="G76">
        <v>11</v>
      </c>
      <c r="H76">
        <v>9.8000000000000007</v>
      </c>
      <c r="I76">
        <v>11</v>
      </c>
      <c r="J76">
        <v>32</v>
      </c>
      <c r="K76">
        <v>50</v>
      </c>
      <c r="L76">
        <v>0</v>
      </c>
      <c r="M76">
        <v>21</v>
      </c>
      <c r="N76">
        <v>0</v>
      </c>
      <c r="O76">
        <v>10.8</v>
      </c>
      <c r="P76">
        <f>Tabla2[[#This Row],[Phy]]/Tabla2[[#This Row],[Wgt]]</f>
        <v>1.2129629629629628</v>
      </c>
      <c r="Q76">
        <v>0</v>
      </c>
    </row>
    <row r="77" spans="1:17" x14ac:dyDescent="0.45">
      <c r="A77" t="s">
        <v>127</v>
      </c>
      <c r="B77">
        <v>13.1</v>
      </c>
      <c r="C77">
        <v>11</v>
      </c>
      <c r="D77">
        <v>13.1</v>
      </c>
      <c r="E77">
        <v>12</v>
      </c>
      <c r="F77">
        <v>10.5</v>
      </c>
      <c r="G77">
        <v>12.4</v>
      </c>
      <c r="H77">
        <v>9.1</v>
      </c>
      <c r="I77">
        <v>10.5</v>
      </c>
      <c r="J77">
        <v>32</v>
      </c>
      <c r="K77">
        <v>50</v>
      </c>
      <c r="L77">
        <v>0</v>
      </c>
      <c r="M77">
        <v>22</v>
      </c>
      <c r="N77">
        <v>0</v>
      </c>
      <c r="O77">
        <v>10.8</v>
      </c>
      <c r="P77">
        <f>Tabla2[[#This Row],[Phy]]/Tabla2[[#This Row],[Wgt]]</f>
        <v>1.2129629629629628</v>
      </c>
      <c r="Q77">
        <v>0</v>
      </c>
    </row>
    <row r="78" spans="1:17" x14ac:dyDescent="0.45">
      <c r="A78" t="s">
        <v>128</v>
      </c>
      <c r="B78">
        <v>11.7</v>
      </c>
      <c r="C78">
        <v>9.8000000000000007</v>
      </c>
      <c r="D78">
        <v>12.2</v>
      </c>
      <c r="E78">
        <v>11.7</v>
      </c>
      <c r="F78">
        <v>11.7</v>
      </c>
      <c r="G78">
        <v>11.7</v>
      </c>
      <c r="H78">
        <v>9.1</v>
      </c>
      <c r="I78">
        <v>11.7</v>
      </c>
      <c r="J78">
        <v>22</v>
      </c>
      <c r="K78">
        <v>38</v>
      </c>
      <c r="L78">
        <v>0</v>
      </c>
      <c r="M78">
        <v>19</v>
      </c>
      <c r="N78">
        <v>0</v>
      </c>
      <c r="O78">
        <v>9.6999999999999993</v>
      </c>
      <c r="P78">
        <f>Tabla2[[#This Row],[Phy]]/Tabla2[[#This Row],[Wgt]]</f>
        <v>1.2061855670103092</v>
      </c>
      <c r="Q78">
        <v>0</v>
      </c>
    </row>
    <row r="79" spans="1:17" x14ac:dyDescent="0.45">
      <c r="A79" t="s">
        <v>129</v>
      </c>
      <c r="B79">
        <v>6</v>
      </c>
      <c r="C79">
        <v>6</v>
      </c>
      <c r="D79">
        <v>5.2</v>
      </c>
      <c r="E79">
        <v>4.0999999999999996</v>
      </c>
      <c r="F79">
        <v>13.2</v>
      </c>
      <c r="G79">
        <v>12.7</v>
      </c>
      <c r="H79">
        <v>12.5</v>
      </c>
      <c r="I79">
        <v>12.7</v>
      </c>
      <c r="J79">
        <v>65</v>
      </c>
      <c r="K79">
        <v>22</v>
      </c>
      <c r="L79">
        <v>58</v>
      </c>
      <c r="M79">
        <v>80</v>
      </c>
      <c r="N79">
        <v>2</v>
      </c>
      <c r="O79">
        <v>5</v>
      </c>
      <c r="P79">
        <f>Tabla2[[#This Row],[Phy]]/Tabla2[[#This Row],[Wgt]]</f>
        <v>1.2</v>
      </c>
      <c r="Q79">
        <v>0</v>
      </c>
    </row>
    <row r="80" spans="1:17" x14ac:dyDescent="0.45">
      <c r="A80" t="s">
        <v>130</v>
      </c>
      <c r="B80">
        <v>6.1</v>
      </c>
      <c r="C80">
        <v>8</v>
      </c>
      <c r="D80">
        <v>6.7</v>
      </c>
      <c r="E80">
        <v>7.1</v>
      </c>
      <c r="F80">
        <v>7.1</v>
      </c>
      <c r="G80">
        <v>8.8000000000000007</v>
      </c>
      <c r="H80">
        <v>9.5</v>
      </c>
      <c r="I80">
        <v>8.8000000000000007</v>
      </c>
      <c r="J80">
        <v>46</v>
      </c>
      <c r="K80">
        <v>28</v>
      </c>
      <c r="L80">
        <v>38</v>
      </c>
      <c r="M80">
        <v>35</v>
      </c>
      <c r="N80">
        <v>3</v>
      </c>
      <c r="O80">
        <v>5.0999999999999996</v>
      </c>
      <c r="P80">
        <f>Tabla2[[#This Row],[Phy]]/Tabla2[[#This Row],[Wgt]]</f>
        <v>1.196078431372549</v>
      </c>
      <c r="Q80">
        <v>0</v>
      </c>
    </row>
    <row r="81" spans="1:17" x14ac:dyDescent="0.45">
      <c r="A81" t="s">
        <v>131</v>
      </c>
      <c r="B81">
        <v>6.1</v>
      </c>
      <c r="C81">
        <v>6.7</v>
      </c>
      <c r="D81">
        <v>6.7</v>
      </c>
      <c r="E81">
        <v>6.1</v>
      </c>
      <c r="F81">
        <v>13</v>
      </c>
      <c r="G81">
        <v>12.4</v>
      </c>
      <c r="H81">
        <v>12.6</v>
      </c>
      <c r="I81">
        <v>12.8</v>
      </c>
      <c r="J81">
        <v>42</v>
      </c>
      <c r="K81">
        <v>25</v>
      </c>
      <c r="L81">
        <v>71</v>
      </c>
      <c r="M81">
        <v>83</v>
      </c>
      <c r="N81">
        <v>2</v>
      </c>
      <c r="O81">
        <v>5.0999999999999996</v>
      </c>
      <c r="P81">
        <f>Tabla2[[#This Row],[Phy]]/Tabla2[[#This Row],[Wgt]]</f>
        <v>1.196078431372549</v>
      </c>
      <c r="Q81">
        <v>0</v>
      </c>
    </row>
    <row r="82" spans="1:17" x14ac:dyDescent="0.45">
      <c r="A82" t="s">
        <v>132</v>
      </c>
      <c r="B82">
        <v>6.1</v>
      </c>
      <c r="C82">
        <v>6.7</v>
      </c>
      <c r="D82">
        <v>6.1</v>
      </c>
      <c r="E82">
        <v>6.1</v>
      </c>
      <c r="F82">
        <v>6.7</v>
      </c>
      <c r="G82">
        <v>7.1</v>
      </c>
      <c r="H82">
        <v>8.8000000000000007</v>
      </c>
      <c r="I82">
        <v>7.1</v>
      </c>
      <c r="J82">
        <v>63</v>
      </c>
      <c r="K82">
        <v>42</v>
      </c>
      <c r="L82">
        <v>55</v>
      </c>
      <c r="M82">
        <v>38</v>
      </c>
      <c r="N82">
        <v>1</v>
      </c>
      <c r="O82">
        <v>5.0999999999999996</v>
      </c>
      <c r="P82">
        <f>Tabla2[[#This Row],[Phy]]/Tabla2[[#This Row],[Wgt]]</f>
        <v>1.196078431372549</v>
      </c>
      <c r="Q82">
        <v>0</v>
      </c>
    </row>
    <row r="83" spans="1:17" x14ac:dyDescent="0.45">
      <c r="A83" t="s">
        <v>133</v>
      </c>
      <c r="B83">
        <v>6.1</v>
      </c>
      <c r="C83">
        <v>7.1</v>
      </c>
      <c r="D83">
        <v>2.7</v>
      </c>
      <c r="E83">
        <v>5.3</v>
      </c>
      <c r="F83">
        <v>13.3</v>
      </c>
      <c r="G83">
        <v>5.2</v>
      </c>
      <c r="H83">
        <v>12.8</v>
      </c>
      <c r="I83">
        <v>13</v>
      </c>
      <c r="J83">
        <v>102</v>
      </c>
      <c r="K83">
        <v>24</v>
      </c>
      <c r="L83">
        <v>90</v>
      </c>
      <c r="M83">
        <v>76</v>
      </c>
      <c r="N83">
        <v>1</v>
      </c>
      <c r="O83">
        <v>5.0999999999999996</v>
      </c>
      <c r="P83">
        <f>Tabla2[[#This Row],[Phy]]/Tabla2[[#This Row],[Wgt]]</f>
        <v>1.196078431372549</v>
      </c>
      <c r="Q83">
        <v>0</v>
      </c>
    </row>
    <row r="84" spans="1:17" x14ac:dyDescent="0.45">
      <c r="A84" t="s">
        <v>134</v>
      </c>
      <c r="B84">
        <v>6.1</v>
      </c>
      <c r="C84">
        <v>6.1</v>
      </c>
      <c r="D84">
        <v>5.3</v>
      </c>
      <c r="E84">
        <v>4.2</v>
      </c>
      <c r="F84">
        <v>13</v>
      </c>
      <c r="G84">
        <v>13</v>
      </c>
      <c r="H84">
        <v>12.6</v>
      </c>
      <c r="I84">
        <v>13</v>
      </c>
      <c r="J84">
        <v>57</v>
      </c>
      <c r="K84">
        <v>23</v>
      </c>
      <c r="L84">
        <v>76</v>
      </c>
      <c r="M84">
        <v>71</v>
      </c>
      <c r="N84">
        <v>2</v>
      </c>
      <c r="O84">
        <v>5.0999999999999996</v>
      </c>
      <c r="P84">
        <f>Tabla2[[#This Row],[Phy]]/Tabla2[[#This Row],[Wgt]]</f>
        <v>1.196078431372549</v>
      </c>
      <c r="Q84">
        <v>0</v>
      </c>
    </row>
    <row r="85" spans="1:17" x14ac:dyDescent="0.45">
      <c r="A85" t="s">
        <v>135</v>
      </c>
      <c r="B85">
        <v>6.1</v>
      </c>
      <c r="C85">
        <v>5.3</v>
      </c>
      <c r="D85">
        <v>5.3</v>
      </c>
      <c r="E85">
        <v>4.2</v>
      </c>
      <c r="F85">
        <v>13.8</v>
      </c>
      <c r="G85">
        <v>12.6</v>
      </c>
      <c r="H85">
        <v>12.8</v>
      </c>
      <c r="I85">
        <v>13.3</v>
      </c>
      <c r="J85">
        <v>42</v>
      </c>
      <c r="K85">
        <v>25</v>
      </c>
      <c r="L85">
        <v>71</v>
      </c>
      <c r="M85">
        <v>83</v>
      </c>
      <c r="N85">
        <v>2</v>
      </c>
      <c r="O85">
        <v>5.0999999999999996</v>
      </c>
      <c r="P85">
        <f>Tabla2[[#This Row],[Phy]]/Tabla2[[#This Row],[Wgt]]</f>
        <v>1.196078431372549</v>
      </c>
      <c r="Q85">
        <v>0</v>
      </c>
    </row>
    <row r="86" spans="1:17" x14ac:dyDescent="0.45">
      <c r="A86" t="s">
        <v>136</v>
      </c>
      <c r="B86">
        <v>6.1</v>
      </c>
      <c r="C86">
        <v>5.3</v>
      </c>
      <c r="D86">
        <v>5.3</v>
      </c>
      <c r="E86">
        <v>5.3</v>
      </c>
      <c r="F86">
        <v>13.3</v>
      </c>
      <c r="G86">
        <v>11.9</v>
      </c>
      <c r="H86">
        <v>13</v>
      </c>
      <c r="I86">
        <v>13.5</v>
      </c>
      <c r="J86">
        <v>50</v>
      </c>
      <c r="K86">
        <v>21</v>
      </c>
      <c r="L86">
        <v>83</v>
      </c>
      <c r="M86">
        <v>76</v>
      </c>
      <c r="N86">
        <v>2</v>
      </c>
      <c r="O86">
        <v>5.0999999999999996</v>
      </c>
      <c r="P86">
        <f>Tabla2[[#This Row],[Phy]]/Tabla2[[#This Row],[Wgt]]</f>
        <v>1.196078431372549</v>
      </c>
      <c r="Q86">
        <v>0</v>
      </c>
    </row>
    <row r="87" spans="1:17" x14ac:dyDescent="0.45">
      <c r="A87" t="s">
        <v>137</v>
      </c>
      <c r="B87">
        <v>6.1</v>
      </c>
      <c r="C87">
        <v>6.1</v>
      </c>
      <c r="D87">
        <v>5.3</v>
      </c>
      <c r="E87">
        <v>4.2</v>
      </c>
      <c r="F87">
        <v>13</v>
      </c>
      <c r="G87">
        <v>13</v>
      </c>
      <c r="H87">
        <v>12.6</v>
      </c>
      <c r="I87">
        <v>13</v>
      </c>
      <c r="J87">
        <v>52</v>
      </c>
      <c r="K87">
        <v>21</v>
      </c>
      <c r="L87">
        <v>0</v>
      </c>
      <c r="M87">
        <v>64</v>
      </c>
      <c r="N87">
        <v>0</v>
      </c>
      <c r="O87">
        <v>5.0999999999999996</v>
      </c>
      <c r="P87">
        <f>Tabla2[[#This Row],[Phy]]/Tabla2[[#This Row],[Wgt]]</f>
        <v>1.196078431372549</v>
      </c>
      <c r="Q87">
        <v>0</v>
      </c>
    </row>
    <row r="88" spans="1:17" x14ac:dyDescent="0.45">
      <c r="A88" t="s">
        <v>138</v>
      </c>
      <c r="B88">
        <v>6.1</v>
      </c>
      <c r="C88">
        <v>6.1</v>
      </c>
      <c r="D88">
        <v>5.3</v>
      </c>
      <c r="E88">
        <v>6.1</v>
      </c>
      <c r="F88">
        <v>13.3</v>
      </c>
      <c r="G88">
        <v>12.4</v>
      </c>
      <c r="H88">
        <v>12.8</v>
      </c>
      <c r="I88">
        <v>12.8</v>
      </c>
      <c r="J88">
        <v>38</v>
      </c>
      <c r="K88">
        <v>22</v>
      </c>
      <c r="L88">
        <v>0</v>
      </c>
      <c r="M88">
        <v>75</v>
      </c>
      <c r="N88">
        <v>0</v>
      </c>
      <c r="O88">
        <v>5.0999999999999996</v>
      </c>
      <c r="P88">
        <f>Tabla2[[#This Row],[Phy]]/Tabla2[[#This Row],[Wgt]]</f>
        <v>1.196078431372549</v>
      </c>
      <c r="Q88">
        <v>0</v>
      </c>
    </row>
    <row r="89" spans="1:17" x14ac:dyDescent="0.45">
      <c r="A89" t="s">
        <v>139</v>
      </c>
      <c r="B89">
        <v>6.1</v>
      </c>
      <c r="C89">
        <v>6.1</v>
      </c>
      <c r="D89">
        <v>6.1</v>
      </c>
      <c r="E89">
        <v>6.1</v>
      </c>
      <c r="F89">
        <v>8</v>
      </c>
      <c r="G89">
        <v>8</v>
      </c>
      <c r="H89">
        <v>10.199999999999999</v>
      </c>
      <c r="I89">
        <v>8</v>
      </c>
      <c r="J89">
        <v>64</v>
      </c>
      <c r="K89">
        <v>25</v>
      </c>
      <c r="L89">
        <v>0</v>
      </c>
      <c r="M89">
        <v>34</v>
      </c>
      <c r="N89">
        <v>0</v>
      </c>
      <c r="O89">
        <v>5.0999999999999996</v>
      </c>
      <c r="P89">
        <f>Tabla2[[#This Row],[Phy]]/Tabla2[[#This Row],[Wgt]]</f>
        <v>1.196078431372549</v>
      </c>
      <c r="Q89">
        <v>0</v>
      </c>
    </row>
    <row r="90" spans="1:17" x14ac:dyDescent="0.45">
      <c r="A90" t="s">
        <v>140</v>
      </c>
      <c r="B90">
        <v>14</v>
      </c>
      <c r="C90">
        <v>12.4</v>
      </c>
      <c r="D90">
        <v>13.5</v>
      </c>
      <c r="E90">
        <v>12.4</v>
      </c>
      <c r="F90">
        <v>10.9</v>
      </c>
      <c r="G90">
        <v>13.3</v>
      </c>
      <c r="H90">
        <v>9.5</v>
      </c>
      <c r="I90">
        <v>9.5</v>
      </c>
      <c r="J90">
        <v>32</v>
      </c>
      <c r="K90">
        <v>55</v>
      </c>
      <c r="L90">
        <v>24</v>
      </c>
      <c r="M90">
        <v>24</v>
      </c>
      <c r="N90">
        <v>16</v>
      </c>
      <c r="O90">
        <v>11.8</v>
      </c>
      <c r="P90">
        <f>Tabla2[[#This Row],[Phy]]/Tabla2[[#This Row],[Wgt]]</f>
        <v>1.1864406779661016</v>
      </c>
      <c r="Q90">
        <v>0</v>
      </c>
    </row>
    <row r="91" spans="1:17" x14ac:dyDescent="0.45">
      <c r="A91" t="s">
        <v>141</v>
      </c>
      <c r="B91">
        <v>14</v>
      </c>
      <c r="C91">
        <v>11.9</v>
      </c>
      <c r="D91">
        <v>13.5</v>
      </c>
      <c r="E91">
        <v>12.4</v>
      </c>
      <c r="F91">
        <v>10.9</v>
      </c>
      <c r="G91">
        <v>11.9</v>
      </c>
      <c r="H91">
        <v>10.199999999999999</v>
      </c>
      <c r="I91">
        <v>10.199999999999999</v>
      </c>
      <c r="J91">
        <v>38</v>
      </c>
      <c r="K91">
        <v>60</v>
      </c>
      <c r="L91">
        <v>24</v>
      </c>
      <c r="M91">
        <v>24</v>
      </c>
      <c r="N91">
        <v>16</v>
      </c>
      <c r="O91">
        <v>11.8</v>
      </c>
      <c r="P91">
        <f>Tabla2[[#This Row],[Phy]]/Tabla2[[#This Row],[Wgt]]</f>
        <v>1.1864406779661016</v>
      </c>
      <c r="Q91">
        <v>0</v>
      </c>
    </row>
    <row r="92" spans="1:17" x14ac:dyDescent="0.45">
      <c r="A92" t="s">
        <v>142</v>
      </c>
      <c r="B92">
        <v>12.4</v>
      </c>
      <c r="C92">
        <v>11.4</v>
      </c>
      <c r="D92">
        <v>14</v>
      </c>
      <c r="E92">
        <v>13.5</v>
      </c>
      <c r="F92">
        <v>9.5</v>
      </c>
      <c r="G92">
        <v>10.199999999999999</v>
      </c>
      <c r="H92">
        <v>7.1</v>
      </c>
      <c r="I92">
        <v>10.3</v>
      </c>
      <c r="J92">
        <v>32</v>
      </c>
      <c r="K92">
        <v>50</v>
      </c>
      <c r="L92">
        <v>23</v>
      </c>
      <c r="M92">
        <v>23</v>
      </c>
      <c r="N92">
        <v>14</v>
      </c>
      <c r="O92">
        <v>10.6</v>
      </c>
      <c r="P92">
        <f>Tabla2[[#This Row],[Phy]]/Tabla2[[#This Row],[Wgt]]</f>
        <v>1.1698113207547169</v>
      </c>
      <c r="Q92">
        <v>0</v>
      </c>
    </row>
    <row r="93" spans="1:17" x14ac:dyDescent="0.45">
      <c r="A93" t="s">
        <v>143</v>
      </c>
      <c r="B93">
        <v>12.4</v>
      </c>
      <c r="C93">
        <v>11.9</v>
      </c>
      <c r="D93">
        <v>13.5</v>
      </c>
      <c r="E93">
        <v>13.5</v>
      </c>
      <c r="F93">
        <v>10.9</v>
      </c>
      <c r="G93">
        <v>10.9</v>
      </c>
      <c r="H93">
        <v>9.5</v>
      </c>
      <c r="I93">
        <v>8.8000000000000007</v>
      </c>
      <c r="J93">
        <v>28</v>
      </c>
      <c r="K93">
        <v>50</v>
      </c>
      <c r="L93">
        <v>18</v>
      </c>
      <c r="M93">
        <v>18</v>
      </c>
      <c r="N93">
        <v>19</v>
      </c>
      <c r="O93">
        <v>10.6</v>
      </c>
      <c r="P93">
        <f>Tabla2[[#This Row],[Phy]]/Tabla2[[#This Row],[Wgt]]</f>
        <v>1.1698113207547169</v>
      </c>
      <c r="Q93">
        <v>0</v>
      </c>
    </row>
    <row r="94" spans="1:17" x14ac:dyDescent="0.45">
      <c r="A94" t="s">
        <v>144</v>
      </c>
      <c r="B94">
        <v>8.6</v>
      </c>
      <c r="C94">
        <v>9.3000000000000007</v>
      </c>
      <c r="D94">
        <v>8.6</v>
      </c>
      <c r="E94">
        <v>7.8</v>
      </c>
      <c r="F94">
        <v>11.7</v>
      </c>
      <c r="G94">
        <v>11.2</v>
      </c>
      <c r="H94">
        <v>11.2</v>
      </c>
      <c r="I94">
        <v>9.3000000000000007</v>
      </c>
      <c r="J94">
        <v>54</v>
      </c>
      <c r="K94">
        <v>34</v>
      </c>
      <c r="L94">
        <v>0</v>
      </c>
      <c r="M94">
        <v>42</v>
      </c>
      <c r="N94">
        <v>0</v>
      </c>
      <c r="O94">
        <v>7.4</v>
      </c>
      <c r="P94">
        <f>Tabla2[[#This Row],[Phy]]/Tabla2[[#This Row],[Wgt]]</f>
        <v>1.1621621621621621</v>
      </c>
      <c r="Q94">
        <v>0</v>
      </c>
    </row>
    <row r="95" spans="1:17" x14ac:dyDescent="0.45">
      <c r="A95" t="s">
        <v>145</v>
      </c>
      <c r="B95">
        <v>8.6999999999999993</v>
      </c>
      <c r="C95">
        <v>9.4</v>
      </c>
      <c r="D95">
        <v>9.4</v>
      </c>
      <c r="E95">
        <v>8.6999999999999993</v>
      </c>
      <c r="F95">
        <v>11.8</v>
      </c>
      <c r="G95">
        <v>9.4</v>
      </c>
      <c r="H95">
        <v>10.8</v>
      </c>
      <c r="I95">
        <v>10.1</v>
      </c>
      <c r="J95">
        <v>54</v>
      </c>
      <c r="K95">
        <v>34</v>
      </c>
      <c r="L95">
        <v>0</v>
      </c>
      <c r="M95">
        <v>45</v>
      </c>
      <c r="N95">
        <v>0</v>
      </c>
      <c r="O95">
        <v>7.5</v>
      </c>
      <c r="P95">
        <f>Tabla2[[#This Row],[Phy]]/Tabla2[[#This Row],[Wgt]]</f>
        <v>1.1599999999999999</v>
      </c>
      <c r="Q95">
        <v>0</v>
      </c>
    </row>
    <row r="96" spans="1:17" x14ac:dyDescent="0.45">
      <c r="A96" t="s">
        <v>146</v>
      </c>
      <c r="B96">
        <v>10.199999999999999</v>
      </c>
      <c r="C96">
        <v>10.199999999999999</v>
      </c>
      <c r="D96">
        <v>9.5</v>
      </c>
      <c r="E96">
        <v>9.5</v>
      </c>
      <c r="F96">
        <v>11.9</v>
      </c>
      <c r="G96">
        <v>2.2999999999999998</v>
      </c>
      <c r="H96">
        <v>11.9</v>
      </c>
      <c r="I96">
        <v>11.4</v>
      </c>
      <c r="J96">
        <v>71</v>
      </c>
      <c r="K96">
        <v>46</v>
      </c>
      <c r="L96">
        <v>0</v>
      </c>
      <c r="M96">
        <v>55</v>
      </c>
      <c r="N96">
        <v>0</v>
      </c>
      <c r="O96">
        <v>8.8000000000000007</v>
      </c>
      <c r="P96">
        <f>Tabla2[[#This Row],[Phy]]/Tabla2[[#This Row],[Wgt]]</f>
        <v>1.1590909090909089</v>
      </c>
      <c r="Q96">
        <v>0</v>
      </c>
    </row>
    <row r="97" spans="1:17" x14ac:dyDescent="0.45">
      <c r="A97" t="s">
        <v>147</v>
      </c>
      <c r="B97">
        <v>12.4</v>
      </c>
      <c r="C97">
        <v>10.9</v>
      </c>
      <c r="D97">
        <v>12.4</v>
      </c>
      <c r="E97">
        <v>11.9</v>
      </c>
      <c r="F97">
        <v>10.199999999999999</v>
      </c>
      <c r="G97">
        <v>11.4</v>
      </c>
      <c r="H97">
        <v>7.1</v>
      </c>
      <c r="I97">
        <v>9.5</v>
      </c>
      <c r="J97">
        <v>29</v>
      </c>
      <c r="K97">
        <v>61</v>
      </c>
      <c r="L97">
        <v>0</v>
      </c>
      <c r="M97">
        <v>21</v>
      </c>
      <c r="N97">
        <v>0</v>
      </c>
      <c r="O97">
        <v>10.7</v>
      </c>
      <c r="P97">
        <f>Tabla2[[#This Row],[Phy]]/Tabla2[[#This Row],[Wgt]]</f>
        <v>1.1588785046728973</v>
      </c>
      <c r="Q97">
        <v>0</v>
      </c>
    </row>
    <row r="98" spans="1:17" x14ac:dyDescent="0.45">
      <c r="A98" t="s">
        <v>148</v>
      </c>
      <c r="B98">
        <v>8.8000000000000007</v>
      </c>
      <c r="C98">
        <v>8.8000000000000007</v>
      </c>
      <c r="D98">
        <v>9.5</v>
      </c>
      <c r="E98">
        <v>8.8000000000000007</v>
      </c>
      <c r="F98">
        <v>10.199999999999999</v>
      </c>
      <c r="G98">
        <v>10.9</v>
      </c>
      <c r="H98">
        <v>11.9</v>
      </c>
      <c r="I98">
        <v>10.199999999999999</v>
      </c>
      <c r="J98">
        <v>54</v>
      </c>
      <c r="K98">
        <v>38</v>
      </c>
      <c r="L98">
        <v>0</v>
      </c>
      <c r="M98">
        <v>45</v>
      </c>
      <c r="N98">
        <v>0</v>
      </c>
      <c r="O98">
        <v>7.6</v>
      </c>
      <c r="P98">
        <f>Tabla2[[#This Row],[Phy]]/Tabla2[[#This Row],[Wgt]]</f>
        <v>1.1578947368421053</v>
      </c>
      <c r="Q98">
        <v>0</v>
      </c>
    </row>
    <row r="99" spans="1:17" x14ac:dyDescent="0.45">
      <c r="A99" t="s">
        <v>149</v>
      </c>
      <c r="B99">
        <v>6.1</v>
      </c>
      <c r="C99">
        <v>5.3</v>
      </c>
      <c r="D99">
        <v>5.3</v>
      </c>
      <c r="E99">
        <v>5.3</v>
      </c>
      <c r="F99">
        <v>13.3</v>
      </c>
      <c r="G99">
        <v>12.8</v>
      </c>
      <c r="H99">
        <v>13</v>
      </c>
      <c r="I99">
        <v>12.8</v>
      </c>
      <c r="J99">
        <v>42</v>
      </c>
      <c r="K99">
        <v>21</v>
      </c>
      <c r="L99">
        <v>0</v>
      </c>
      <c r="M99">
        <v>64</v>
      </c>
      <c r="N99">
        <v>0</v>
      </c>
      <c r="O99">
        <v>5.3</v>
      </c>
      <c r="P99">
        <f>Tabla2[[#This Row],[Phy]]/Tabla2[[#This Row],[Wgt]]</f>
        <v>1.1509433962264151</v>
      </c>
      <c r="Q99">
        <v>0</v>
      </c>
    </row>
    <row r="100" spans="1:17" x14ac:dyDescent="0.45">
      <c r="A100" t="s">
        <v>150</v>
      </c>
      <c r="B100">
        <v>9.3000000000000007</v>
      </c>
      <c r="C100">
        <v>10</v>
      </c>
      <c r="D100">
        <v>8.6</v>
      </c>
      <c r="E100">
        <v>8.6</v>
      </c>
      <c r="F100">
        <v>10</v>
      </c>
      <c r="G100">
        <v>12</v>
      </c>
      <c r="H100">
        <v>12.2</v>
      </c>
      <c r="I100">
        <v>13.3</v>
      </c>
      <c r="J100">
        <v>63</v>
      </c>
      <c r="K100">
        <v>23</v>
      </c>
      <c r="L100">
        <v>55</v>
      </c>
      <c r="M100">
        <v>55</v>
      </c>
      <c r="N100">
        <v>8</v>
      </c>
      <c r="O100">
        <v>8.1</v>
      </c>
      <c r="P100">
        <f>Tabla2[[#This Row],[Phy]]/Tabla2[[#This Row],[Wgt]]</f>
        <v>1.1481481481481484</v>
      </c>
      <c r="Q100">
        <v>0</v>
      </c>
    </row>
    <row r="101" spans="1:17" x14ac:dyDescent="0.45">
      <c r="A101" t="s">
        <v>151</v>
      </c>
      <c r="B101">
        <v>9.3000000000000007</v>
      </c>
      <c r="C101">
        <v>10</v>
      </c>
      <c r="D101">
        <v>9.3000000000000007</v>
      </c>
      <c r="E101">
        <v>8.6</v>
      </c>
      <c r="F101">
        <v>12.2</v>
      </c>
      <c r="G101">
        <v>11.7</v>
      </c>
      <c r="H101">
        <v>11.7</v>
      </c>
      <c r="I101">
        <v>10</v>
      </c>
      <c r="J101">
        <v>63</v>
      </c>
      <c r="K101">
        <v>42</v>
      </c>
      <c r="L101">
        <v>0</v>
      </c>
      <c r="M101">
        <v>50</v>
      </c>
      <c r="N101">
        <v>0</v>
      </c>
      <c r="O101">
        <v>8.1</v>
      </c>
      <c r="P101">
        <f>Tabla2[[#This Row],[Phy]]/Tabla2[[#This Row],[Wgt]]</f>
        <v>1.1481481481481484</v>
      </c>
      <c r="Q101">
        <v>0</v>
      </c>
    </row>
    <row r="102" spans="1:17" x14ac:dyDescent="0.45">
      <c r="A102" t="s">
        <v>152</v>
      </c>
      <c r="B102">
        <v>7</v>
      </c>
      <c r="C102">
        <v>7.9</v>
      </c>
      <c r="D102">
        <v>6.6</v>
      </c>
      <c r="E102">
        <v>6</v>
      </c>
      <c r="F102">
        <v>8.6999999999999993</v>
      </c>
      <c r="G102">
        <v>8.6999999999999993</v>
      </c>
      <c r="H102">
        <v>8.6999999999999993</v>
      </c>
      <c r="I102">
        <v>7.9</v>
      </c>
      <c r="J102">
        <v>50</v>
      </c>
      <c r="K102">
        <v>25</v>
      </c>
      <c r="L102">
        <v>0</v>
      </c>
      <c r="M102">
        <v>38</v>
      </c>
      <c r="N102">
        <v>0</v>
      </c>
      <c r="O102">
        <v>6.1</v>
      </c>
      <c r="P102">
        <f>Tabla2[[#This Row],[Phy]]/Tabla2[[#This Row],[Wgt]]</f>
        <v>1.1475409836065575</v>
      </c>
      <c r="Q102">
        <v>0</v>
      </c>
    </row>
    <row r="103" spans="1:17" x14ac:dyDescent="0.45">
      <c r="A103" t="s">
        <v>153</v>
      </c>
      <c r="B103">
        <v>9.5</v>
      </c>
      <c r="C103">
        <v>10.199999999999999</v>
      </c>
      <c r="D103">
        <v>9.5</v>
      </c>
      <c r="E103">
        <v>9.5</v>
      </c>
      <c r="F103">
        <v>10.9</v>
      </c>
      <c r="G103">
        <v>11.4</v>
      </c>
      <c r="H103">
        <v>11.9</v>
      </c>
      <c r="I103">
        <v>10.9</v>
      </c>
      <c r="J103">
        <v>63</v>
      </c>
      <c r="K103">
        <v>42</v>
      </c>
      <c r="L103">
        <v>55</v>
      </c>
      <c r="M103">
        <v>55</v>
      </c>
      <c r="N103">
        <v>8</v>
      </c>
      <c r="O103">
        <v>8.3000000000000007</v>
      </c>
      <c r="P103">
        <f>Tabla2[[#This Row],[Phy]]/Tabla2[[#This Row],[Wgt]]</f>
        <v>1.1445783132530118</v>
      </c>
      <c r="Q103">
        <v>0</v>
      </c>
    </row>
    <row r="104" spans="1:17" x14ac:dyDescent="0.45">
      <c r="A104" t="s">
        <v>154</v>
      </c>
      <c r="B104">
        <v>9.5</v>
      </c>
      <c r="C104">
        <v>10.9</v>
      </c>
      <c r="D104">
        <v>8.8000000000000007</v>
      </c>
      <c r="E104">
        <v>10.199999999999999</v>
      </c>
      <c r="F104">
        <v>10.199999999999999</v>
      </c>
      <c r="G104">
        <v>10.9</v>
      </c>
      <c r="H104">
        <v>12.4</v>
      </c>
      <c r="I104">
        <v>10.9</v>
      </c>
      <c r="J104">
        <v>63</v>
      </c>
      <c r="K104">
        <v>42</v>
      </c>
      <c r="L104">
        <v>55</v>
      </c>
      <c r="M104">
        <v>55</v>
      </c>
      <c r="N104">
        <v>8</v>
      </c>
      <c r="O104">
        <v>8.3000000000000007</v>
      </c>
      <c r="P104">
        <f>Tabla2[[#This Row],[Phy]]/Tabla2[[#This Row],[Wgt]]</f>
        <v>1.1445783132530118</v>
      </c>
      <c r="Q104">
        <v>0</v>
      </c>
    </row>
    <row r="105" spans="1:17" x14ac:dyDescent="0.45">
      <c r="A105" t="s">
        <v>155</v>
      </c>
      <c r="B105">
        <v>9.5</v>
      </c>
      <c r="C105">
        <v>10.199999999999999</v>
      </c>
      <c r="D105">
        <v>11.4</v>
      </c>
      <c r="E105">
        <v>8.8000000000000007</v>
      </c>
      <c r="F105">
        <v>10.9</v>
      </c>
      <c r="G105">
        <v>10.9</v>
      </c>
      <c r="H105">
        <v>11.9</v>
      </c>
      <c r="I105">
        <v>10.199999999999999</v>
      </c>
      <c r="J105">
        <v>67</v>
      </c>
      <c r="K105">
        <v>42</v>
      </c>
      <c r="L105">
        <v>55</v>
      </c>
      <c r="M105">
        <v>50</v>
      </c>
      <c r="N105">
        <v>8</v>
      </c>
      <c r="O105">
        <v>8.3000000000000007</v>
      </c>
      <c r="P105">
        <f>Tabla2[[#This Row],[Phy]]/Tabla2[[#This Row],[Wgt]]</f>
        <v>1.1445783132530118</v>
      </c>
      <c r="Q105">
        <v>0</v>
      </c>
    </row>
    <row r="106" spans="1:17" x14ac:dyDescent="0.45">
      <c r="A106" t="s">
        <v>156</v>
      </c>
      <c r="B106">
        <v>9.5</v>
      </c>
      <c r="C106">
        <v>9.5</v>
      </c>
      <c r="D106">
        <v>10.199999999999999</v>
      </c>
      <c r="E106">
        <v>9.5</v>
      </c>
      <c r="F106">
        <v>10.9</v>
      </c>
      <c r="G106">
        <v>10.9</v>
      </c>
      <c r="H106">
        <v>12.4</v>
      </c>
      <c r="I106">
        <v>11.4</v>
      </c>
      <c r="J106">
        <v>63</v>
      </c>
      <c r="K106">
        <v>38</v>
      </c>
      <c r="L106">
        <v>0</v>
      </c>
      <c r="M106">
        <v>50</v>
      </c>
      <c r="N106">
        <v>0</v>
      </c>
      <c r="O106">
        <v>8.3000000000000007</v>
      </c>
      <c r="P106">
        <f>Tabla2[[#This Row],[Phy]]/Tabla2[[#This Row],[Wgt]]</f>
        <v>1.1445783132530118</v>
      </c>
      <c r="Q106">
        <v>0</v>
      </c>
    </row>
    <row r="107" spans="1:17" x14ac:dyDescent="0.45">
      <c r="A107" t="s">
        <v>157</v>
      </c>
      <c r="B107">
        <v>9.5</v>
      </c>
      <c r="C107">
        <v>9.5</v>
      </c>
      <c r="D107">
        <v>10.199999999999999</v>
      </c>
      <c r="E107">
        <v>10.199999999999999</v>
      </c>
      <c r="F107">
        <v>11.4</v>
      </c>
      <c r="G107">
        <v>11.4</v>
      </c>
      <c r="H107">
        <v>11.4</v>
      </c>
      <c r="I107">
        <v>10.199999999999999</v>
      </c>
      <c r="J107">
        <v>63</v>
      </c>
      <c r="K107">
        <v>42</v>
      </c>
      <c r="L107">
        <v>55</v>
      </c>
      <c r="M107">
        <v>55</v>
      </c>
      <c r="N107">
        <v>8</v>
      </c>
      <c r="O107">
        <v>8.3000000000000007</v>
      </c>
      <c r="P107">
        <f>Tabla2[[#This Row],[Phy]]/Tabla2[[#This Row],[Wgt]]</f>
        <v>1.1445783132530118</v>
      </c>
      <c r="Q107">
        <v>0</v>
      </c>
    </row>
    <row r="108" spans="1:17" x14ac:dyDescent="0.45">
      <c r="A108" t="s">
        <v>158</v>
      </c>
      <c r="B108">
        <v>9.5</v>
      </c>
      <c r="C108">
        <v>10.9</v>
      </c>
      <c r="D108">
        <v>8.8000000000000007</v>
      </c>
      <c r="E108">
        <v>10.199999999999999</v>
      </c>
      <c r="F108">
        <v>10.199999999999999</v>
      </c>
      <c r="G108">
        <v>10.9</v>
      </c>
      <c r="H108">
        <v>11.9</v>
      </c>
      <c r="I108">
        <v>11.4</v>
      </c>
      <c r="J108">
        <v>63</v>
      </c>
      <c r="K108">
        <v>42</v>
      </c>
      <c r="L108">
        <v>0</v>
      </c>
      <c r="M108">
        <v>57</v>
      </c>
      <c r="N108">
        <v>0</v>
      </c>
      <c r="O108">
        <v>8.3000000000000007</v>
      </c>
      <c r="P108">
        <f>Tabla2[[#This Row],[Phy]]/Tabla2[[#This Row],[Wgt]]</f>
        <v>1.1445783132530118</v>
      </c>
      <c r="Q108">
        <v>0</v>
      </c>
    </row>
    <row r="109" spans="1:17" x14ac:dyDescent="0.45">
      <c r="A109" t="s">
        <v>159</v>
      </c>
      <c r="B109">
        <v>9.5</v>
      </c>
      <c r="C109">
        <v>10.199999999999999</v>
      </c>
      <c r="D109">
        <v>9.5</v>
      </c>
      <c r="E109">
        <v>9.5</v>
      </c>
      <c r="F109">
        <v>10.9</v>
      </c>
      <c r="G109">
        <v>11.4</v>
      </c>
      <c r="H109">
        <v>11.9</v>
      </c>
      <c r="I109">
        <v>10.9</v>
      </c>
      <c r="J109">
        <v>57</v>
      </c>
      <c r="K109">
        <v>38</v>
      </c>
      <c r="L109">
        <v>0</v>
      </c>
      <c r="M109">
        <v>50</v>
      </c>
      <c r="N109">
        <v>0</v>
      </c>
      <c r="O109">
        <v>8.3000000000000007</v>
      </c>
      <c r="P109">
        <f>Tabla2[[#This Row],[Phy]]/Tabla2[[#This Row],[Wgt]]</f>
        <v>1.1445783132530118</v>
      </c>
      <c r="Q109">
        <v>0</v>
      </c>
    </row>
    <row r="110" spans="1:17" x14ac:dyDescent="0.45">
      <c r="A110" t="s">
        <v>160</v>
      </c>
      <c r="B110">
        <v>13.5</v>
      </c>
      <c r="C110">
        <v>11.4</v>
      </c>
      <c r="D110">
        <v>14.6</v>
      </c>
      <c r="E110">
        <v>12.9</v>
      </c>
      <c r="F110">
        <v>10.199999999999999</v>
      </c>
      <c r="G110">
        <v>13</v>
      </c>
      <c r="H110">
        <v>8</v>
      </c>
      <c r="I110">
        <v>10.199999999999999</v>
      </c>
      <c r="J110">
        <v>32</v>
      </c>
      <c r="K110">
        <v>55</v>
      </c>
      <c r="L110">
        <v>21</v>
      </c>
      <c r="M110">
        <v>32</v>
      </c>
      <c r="N110">
        <v>19</v>
      </c>
      <c r="O110">
        <v>11.8</v>
      </c>
      <c r="P110">
        <f>Tabla2[[#This Row],[Phy]]/Tabla2[[#This Row],[Wgt]]</f>
        <v>1.1440677966101693</v>
      </c>
      <c r="Q110">
        <v>0</v>
      </c>
    </row>
    <row r="111" spans="1:17" x14ac:dyDescent="0.45">
      <c r="A111" t="s">
        <v>161</v>
      </c>
      <c r="B111">
        <v>13.5</v>
      </c>
      <c r="C111">
        <v>11.4</v>
      </c>
      <c r="D111">
        <v>14</v>
      </c>
      <c r="E111">
        <v>13.5</v>
      </c>
      <c r="F111">
        <v>10.9</v>
      </c>
      <c r="G111">
        <v>12.4</v>
      </c>
      <c r="H111">
        <v>10.199999999999999</v>
      </c>
      <c r="I111">
        <v>10.9</v>
      </c>
      <c r="J111">
        <v>35</v>
      </c>
      <c r="K111">
        <v>55</v>
      </c>
      <c r="L111">
        <v>24</v>
      </c>
      <c r="M111">
        <v>23</v>
      </c>
      <c r="N111">
        <v>19</v>
      </c>
      <c r="O111">
        <v>11.8</v>
      </c>
      <c r="P111">
        <f>Tabla2[[#This Row],[Phy]]/Tabla2[[#This Row],[Wgt]]</f>
        <v>1.1440677966101693</v>
      </c>
      <c r="Q111">
        <v>0</v>
      </c>
    </row>
    <row r="112" spans="1:17" x14ac:dyDescent="0.45">
      <c r="A112" t="s">
        <v>162</v>
      </c>
      <c r="B112">
        <v>13.5</v>
      </c>
      <c r="C112">
        <v>11.9</v>
      </c>
      <c r="D112">
        <v>14</v>
      </c>
      <c r="E112">
        <v>12.9</v>
      </c>
      <c r="F112">
        <v>10.9</v>
      </c>
      <c r="G112">
        <v>11.9</v>
      </c>
      <c r="H112">
        <v>9.5</v>
      </c>
      <c r="I112">
        <v>10.9</v>
      </c>
      <c r="J112">
        <v>35</v>
      </c>
      <c r="K112">
        <v>57</v>
      </c>
      <c r="L112">
        <v>24</v>
      </c>
      <c r="M112">
        <v>24</v>
      </c>
      <c r="N112">
        <v>19</v>
      </c>
      <c r="O112">
        <v>11.8</v>
      </c>
      <c r="P112">
        <f>Tabla2[[#This Row],[Phy]]/Tabla2[[#This Row],[Wgt]]</f>
        <v>1.1440677966101693</v>
      </c>
      <c r="Q112">
        <v>0</v>
      </c>
    </row>
    <row r="113" spans="1:17" x14ac:dyDescent="0.45">
      <c r="A113" t="s">
        <v>163</v>
      </c>
      <c r="B113">
        <v>13.5</v>
      </c>
      <c r="C113">
        <v>11.4</v>
      </c>
      <c r="D113">
        <v>14.6</v>
      </c>
      <c r="E113">
        <v>13.5</v>
      </c>
      <c r="F113">
        <v>12.4</v>
      </c>
      <c r="G113">
        <v>11.9</v>
      </c>
      <c r="H113">
        <v>8.8000000000000007</v>
      </c>
      <c r="I113">
        <v>10.199999999999999</v>
      </c>
      <c r="J113">
        <v>32</v>
      </c>
      <c r="K113">
        <v>57</v>
      </c>
      <c r="L113">
        <v>0</v>
      </c>
      <c r="M113">
        <v>24</v>
      </c>
      <c r="N113">
        <v>0</v>
      </c>
      <c r="O113">
        <v>11.8</v>
      </c>
      <c r="P113">
        <f>Tabla2[[#This Row],[Phy]]/Tabla2[[#This Row],[Wgt]]</f>
        <v>1.1440677966101693</v>
      </c>
      <c r="Q113">
        <v>0</v>
      </c>
    </row>
    <row r="114" spans="1:17" x14ac:dyDescent="0.45">
      <c r="A114" t="s">
        <v>164</v>
      </c>
      <c r="B114">
        <v>13.5</v>
      </c>
      <c r="C114">
        <v>12.4</v>
      </c>
      <c r="D114">
        <v>13.5</v>
      </c>
      <c r="E114">
        <v>13.5</v>
      </c>
      <c r="F114">
        <v>10.199999999999999</v>
      </c>
      <c r="G114">
        <v>11.4</v>
      </c>
      <c r="H114">
        <v>9.5</v>
      </c>
      <c r="I114">
        <v>11.4</v>
      </c>
      <c r="J114">
        <v>35</v>
      </c>
      <c r="K114">
        <v>57</v>
      </c>
      <c r="L114">
        <v>24</v>
      </c>
      <c r="M114">
        <v>25</v>
      </c>
      <c r="N114">
        <v>16</v>
      </c>
      <c r="O114">
        <v>11.8</v>
      </c>
      <c r="P114">
        <f>Tabla2[[#This Row],[Phy]]/Tabla2[[#This Row],[Wgt]]</f>
        <v>1.1440677966101693</v>
      </c>
      <c r="Q114">
        <v>0</v>
      </c>
    </row>
    <row r="115" spans="1:17" x14ac:dyDescent="0.45">
      <c r="A115" t="s">
        <v>165</v>
      </c>
      <c r="B115">
        <v>13.5</v>
      </c>
      <c r="C115">
        <v>12.4</v>
      </c>
      <c r="D115">
        <v>13.5</v>
      </c>
      <c r="E115">
        <v>13.5</v>
      </c>
      <c r="F115">
        <v>10.199999999999999</v>
      </c>
      <c r="G115">
        <v>11.4</v>
      </c>
      <c r="H115">
        <v>11.4</v>
      </c>
      <c r="I115">
        <v>10.199999999999999</v>
      </c>
      <c r="J115">
        <v>35</v>
      </c>
      <c r="K115">
        <v>55</v>
      </c>
      <c r="L115">
        <v>24</v>
      </c>
      <c r="M115">
        <v>24</v>
      </c>
      <c r="N115">
        <v>19</v>
      </c>
      <c r="O115">
        <v>11.8</v>
      </c>
      <c r="P115">
        <f>Tabla2[[#This Row],[Phy]]/Tabla2[[#This Row],[Wgt]]</f>
        <v>1.1440677966101693</v>
      </c>
      <c r="Q115">
        <v>0</v>
      </c>
    </row>
    <row r="116" spans="1:17" x14ac:dyDescent="0.45">
      <c r="A116" t="s">
        <v>166</v>
      </c>
      <c r="B116">
        <v>13.5</v>
      </c>
      <c r="C116">
        <v>11.4</v>
      </c>
      <c r="D116">
        <v>14.6</v>
      </c>
      <c r="E116">
        <v>12.9</v>
      </c>
      <c r="F116">
        <v>10.9</v>
      </c>
      <c r="G116">
        <v>11.4</v>
      </c>
      <c r="H116">
        <v>10.199999999999999</v>
      </c>
      <c r="I116">
        <v>11.4</v>
      </c>
      <c r="J116">
        <v>35</v>
      </c>
      <c r="K116">
        <v>55</v>
      </c>
      <c r="L116">
        <v>0</v>
      </c>
      <c r="M116">
        <v>23</v>
      </c>
      <c r="N116">
        <v>0</v>
      </c>
      <c r="O116">
        <v>11.8</v>
      </c>
      <c r="P116">
        <f>Tabla2[[#This Row],[Phy]]/Tabla2[[#This Row],[Wgt]]</f>
        <v>1.1440677966101693</v>
      </c>
      <c r="Q116">
        <v>0</v>
      </c>
    </row>
    <row r="117" spans="1:17" x14ac:dyDescent="0.45">
      <c r="A117" t="s">
        <v>167</v>
      </c>
      <c r="B117">
        <v>13.5</v>
      </c>
      <c r="C117">
        <v>11.4</v>
      </c>
      <c r="D117">
        <v>13.5</v>
      </c>
      <c r="E117">
        <v>12.4</v>
      </c>
      <c r="F117">
        <v>10.9</v>
      </c>
      <c r="G117">
        <v>12.8</v>
      </c>
      <c r="H117">
        <v>9.5</v>
      </c>
      <c r="I117">
        <v>10.9</v>
      </c>
      <c r="J117">
        <v>35</v>
      </c>
      <c r="K117">
        <v>55</v>
      </c>
      <c r="L117">
        <v>14</v>
      </c>
      <c r="M117">
        <v>25</v>
      </c>
      <c r="N117">
        <v>19</v>
      </c>
      <c r="O117">
        <v>11.8</v>
      </c>
      <c r="P117">
        <f>Tabla2[[#This Row],[Phy]]/Tabla2[[#This Row],[Wgt]]</f>
        <v>1.1440677966101693</v>
      </c>
      <c r="Q117">
        <v>0</v>
      </c>
    </row>
    <row r="118" spans="1:17" x14ac:dyDescent="0.45">
      <c r="A118" t="s">
        <v>168</v>
      </c>
      <c r="B118">
        <v>8.8000000000000007</v>
      </c>
      <c r="C118">
        <v>10.199999999999999</v>
      </c>
      <c r="D118">
        <v>9.5</v>
      </c>
      <c r="E118">
        <v>8</v>
      </c>
      <c r="F118">
        <v>10.199999999999999</v>
      </c>
      <c r="G118">
        <v>10.199999999999999</v>
      </c>
      <c r="H118">
        <v>10.9</v>
      </c>
      <c r="I118">
        <v>10.199999999999999</v>
      </c>
      <c r="J118">
        <v>67</v>
      </c>
      <c r="K118">
        <v>35</v>
      </c>
      <c r="L118">
        <v>0</v>
      </c>
      <c r="M118">
        <v>50</v>
      </c>
      <c r="N118">
        <v>0</v>
      </c>
      <c r="O118">
        <v>7.7</v>
      </c>
      <c r="P118">
        <f>Tabla2[[#This Row],[Phy]]/Tabla2[[#This Row],[Wgt]]</f>
        <v>1.142857142857143</v>
      </c>
      <c r="Q118">
        <v>0</v>
      </c>
    </row>
    <row r="119" spans="1:17" x14ac:dyDescent="0.45">
      <c r="A119" t="s">
        <v>50</v>
      </c>
      <c r="B119">
        <v>17.7</v>
      </c>
      <c r="C119">
        <v>13.9</v>
      </c>
      <c r="D119">
        <v>17.5</v>
      </c>
      <c r="E119">
        <v>15.8</v>
      </c>
      <c r="F119">
        <v>13</v>
      </c>
      <c r="G119">
        <v>11.9</v>
      </c>
      <c r="H119">
        <v>11.4</v>
      </c>
      <c r="I119">
        <v>14.5</v>
      </c>
      <c r="J119">
        <v>50</v>
      </c>
      <c r="K119">
        <v>71</v>
      </c>
      <c r="L119">
        <v>35</v>
      </c>
      <c r="M119">
        <v>35</v>
      </c>
      <c r="N119">
        <v>27</v>
      </c>
      <c r="O119">
        <v>15.5</v>
      </c>
      <c r="P119">
        <f>Tabla2[[#This Row],[Phy]]/Tabla2[[#This Row],[Wgt]]</f>
        <v>1.1419354838709677</v>
      </c>
      <c r="Q119" t="s">
        <v>49</v>
      </c>
    </row>
    <row r="120" spans="1:17" x14ac:dyDescent="0.45">
      <c r="A120" t="s">
        <v>169</v>
      </c>
      <c r="B120">
        <v>17</v>
      </c>
      <c r="C120">
        <v>13.4</v>
      </c>
      <c r="D120">
        <v>16</v>
      </c>
      <c r="E120">
        <v>15.8</v>
      </c>
      <c r="F120">
        <v>12.8</v>
      </c>
      <c r="G120">
        <v>11.4</v>
      </c>
      <c r="H120">
        <v>10.9</v>
      </c>
      <c r="I120">
        <v>14.1</v>
      </c>
      <c r="J120">
        <v>42</v>
      </c>
      <c r="K120">
        <v>61</v>
      </c>
      <c r="L120">
        <v>0</v>
      </c>
      <c r="M120">
        <v>29</v>
      </c>
      <c r="N120">
        <v>0</v>
      </c>
      <c r="O120">
        <v>14.9</v>
      </c>
      <c r="P120">
        <f>Tabla2[[#This Row],[Phy]]/Tabla2[[#This Row],[Wgt]]</f>
        <v>1.1409395973154361</v>
      </c>
      <c r="Q120">
        <v>0</v>
      </c>
    </row>
    <row r="121" spans="1:17" x14ac:dyDescent="0.45">
      <c r="A121" t="s">
        <v>170</v>
      </c>
      <c r="B121">
        <v>4.2</v>
      </c>
      <c r="C121">
        <v>2.7</v>
      </c>
      <c r="D121">
        <v>2.7</v>
      </c>
      <c r="E121">
        <v>0.6</v>
      </c>
      <c r="F121">
        <v>13</v>
      </c>
      <c r="G121">
        <v>12.4</v>
      </c>
      <c r="H121">
        <v>12.6</v>
      </c>
      <c r="I121">
        <v>13.5</v>
      </c>
      <c r="J121">
        <v>32</v>
      </c>
      <c r="K121">
        <v>16</v>
      </c>
      <c r="L121">
        <v>0</v>
      </c>
      <c r="M121">
        <v>54</v>
      </c>
      <c r="N121">
        <v>0</v>
      </c>
      <c r="O121">
        <v>3.7</v>
      </c>
      <c r="P121">
        <f>Tabla2[[#This Row],[Phy]]/Tabla2[[#This Row],[Wgt]]</f>
        <v>1.1351351351351351</v>
      </c>
      <c r="Q121">
        <v>0</v>
      </c>
    </row>
    <row r="122" spans="1:17" x14ac:dyDescent="0.45">
      <c r="A122" t="s">
        <v>171</v>
      </c>
      <c r="B122">
        <v>11.8</v>
      </c>
      <c r="C122">
        <v>10.8</v>
      </c>
      <c r="D122">
        <v>12.3</v>
      </c>
      <c r="E122">
        <v>11.8</v>
      </c>
      <c r="F122">
        <v>12.3</v>
      </c>
      <c r="G122">
        <v>11.8</v>
      </c>
      <c r="H122">
        <v>9.4</v>
      </c>
      <c r="I122">
        <v>11.8</v>
      </c>
      <c r="J122">
        <v>28</v>
      </c>
      <c r="K122">
        <v>46</v>
      </c>
      <c r="L122">
        <v>21</v>
      </c>
      <c r="M122">
        <v>23</v>
      </c>
      <c r="N122">
        <v>12</v>
      </c>
      <c r="O122">
        <v>10.4</v>
      </c>
      <c r="P122">
        <f>Tabla2[[#This Row],[Phy]]/Tabla2[[#This Row],[Wgt]]</f>
        <v>1.1346153846153846</v>
      </c>
      <c r="Q122">
        <v>0</v>
      </c>
    </row>
    <row r="123" spans="1:17" x14ac:dyDescent="0.45">
      <c r="A123" t="s">
        <v>172</v>
      </c>
      <c r="B123">
        <v>17.5</v>
      </c>
      <c r="C123">
        <v>13.9</v>
      </c>
      <c r="D123">
        <v>16.8</v>
      </c>
      <c r="E123">
        <v>16.8</v>
      </c>
      <c r="F123">
        <v>13</v>
      </c>
      <c r="G123">
        <v>12.8</v>
      </c>
      <c r="H123">
        <v>11.4</v>
      </c>
      <c r="I123">
        <v>13.5</v>
      </c>
      <c r="J123">
        <v>50</v>
      </c>
      <c r="K123">
        <v>71</v>
      </c>
      <c r="L123">
        <v>35</v>
      </c>
      <c r="M123">
        <v>35</v>
      </c>
      <c r="N123">
        <v>27</v>
      </c>
      <c r="O123">
        <v>15.5</v>
      </c>
      <c r="P123">
        <f>Tabla2[[#This Row],[Phy]]/Tabla2[[#This Row],[Wgt]]</f>
        <v>1.1290322580645162</v>
      </c>
      <c r="Q123" t="s">
        <v>49</v>
      </c>
    </row>
    <row r="124" spans="1:17" x14ac:dyDescent="0.45">
      <c r="A124" t="s">
        <v>173</v>
      </c>
      <c r="B124">
        <v>18.5</v>
      </c>
      <c r="C124">
        <v>14.6</v>
      </c>
      <c r="D124">
        <v>17.7</v>
      </c>
      <c r="E124">
        <v>17</v>
      </c>
      <c r="F124">
        <v>13.5</v>
      </c>
      <c r="G124">
        <v>14</v>
      </c>
      <c r="H124">
        <v>12.6</v>
      </c>
      <c r="I124">
        <v>13.5</v>
      </c>
      <c r="J124">
        <v>52</v>
      </c>
      <c r="K124">
        <v>82</v>
      </c>
      <c r="L124">
        <v>0</v>
      </c>
      <c r="M124">
        <v>32</v>
      </c>
      <c r="N124">
        <v>0</v>
      </c>
      <c r="O124">
        <v>16.399999999999999</v>
      </c>
      <c r="P124">
        <f>Tabla2[[#This Row],[Phy]]/Tabla2[[#This Row],[Wgt]]</f>
        <v>1.128048780487805</v>
      </c>
      <c r="Q124">
        <v>0</v>
      </c>
    </row>
    <row r="125" spans="1:17" x14ac:dyDescent="0.45">
      <c r="A125" t="s">
        <v>174</v>
      </c>
      <c r="B125">
        <v>16.8</v>
      </c>
      <c r="C125">
        <v>13.4</v>
      </c>
      <c r="D125">
        <v>16</v>
      </c>
      <c r="E125">
        <v>16</v>
      </c>
      <c r="F125">
        <v>12.8</v>
      </c>
      <c r="G125">
        <v>12.6</v>
      </c>
      <c r="H125">
        <v>10.9</v>
      </c>
      <c r="I125">
        <v>13.3</v>
      </c>
      <c r="J125">
        <v>42</v>
      </c>
      <c r="K125">
        <v>61</v>
      </c>
      <c r="L125">
        <v>0</v>
      </c>
      <c r="M125">
        <v>29</v>
      </c>
      <c r="N125">
        <v>0</v>
      </c>
      <c r="O125">
        <v>14.9</v>
      </c>
      <c r="P125">
        <f>Tabla2[[#This Row],[Phy]]/Tabla2[[#This Row],[Wgt]]</f>
        <v>1.1275167785234899</v>
      </c>
      <c r="Q125">
        <v>0</v>
      </c>
    </row>
    <row r="126" spans="1:17" x14ac:dyDescent="0.45">
      <c r="A126" t="s">
        <v>175</v>
      </c>
      <c r="B126">
        <v>7.1</v>
      </c>
      <c r="C126">
        <v>8.8000000000000007</v>
      </c>
      <c r="D126">
        <v>7.1</v>
      </c>
      <c r="E126">
        <v>7.1</v>
      </c>
      <c r="F126">
        <v>8</v>
      </c>
      <c r="G126">
        <v>9.5</v>
      </c>
      <c r="H126">
        <v>10.199999999999999</v>
      </c>
      <c r="I126">
        <v>8.8000000000000007</v>
      </c>
      <c r="J126">
        <v>63</v>
      </c>
      <c r="K126">
        <v>25</v>
      </c>
      <c r="L126">
        <v>0</v>
      </c>
      <c r="M126">
        <v>42</v>
      </c>
      <c r="N126">
        <v>0</v>
      </c>
      <c r="O126">
        <v>6.3</v>
      </c>
      <c r="P126">
        <f>Tabla2[[#This Row],[Phy]]/Tabla2[[#This Row],[Wgt]]</f>
        <v>1.126984126984127</v>
      </c>
      <c r="Q126">
        <v>0</v>
      </c>
    </row>
    <row r="127" spans="1:17" x14ac:dyDescent="0.45">
      <c r="A127" t="s">
        <v>176</v>
      </c>
      <c r="B127">
        <v>8</v>
      </c>
      <c r="C127">
        <v>9.5</v>
      </c>
      <c r="D127">
        <v>8</v>
      </c>
      <c r="E127">
        <v>8.8000000000000007</v>
      </c>
      <c r="F127">
        <v>9.5</v>
      </c>
      <c r="G127">
        <v>9.5</v>
      </c>
      <c r="H127">
        <v>10.199999999999999</v>
      </c>
      <c r="I127">
        <v>10.199999999999999</v>
      </c>
      <c r="J127">
        <v>60</v>
      </c>
      <c r="K127">
        <v>35</v>
      </c>
      <c r="L127">
        <v>0</v>
      </c>
      <c r="M127">
        <v>50</v>
      </c>
      <c r="N127">
        <v>0</v>
      </c>
      <c r="O127">
        <v>7.1</v>
      </c>
      <c r="P127">
        <f>Tabla2[[#This Row],[Phy]]/Tabla2[[#This Row],[Wgt]]</f>
        <v>1.1267605633802817</v>
      </c>
      <c r="Q127">
        <v>0</v>
      </c>
    </row>
    <row r="128" spans="1:17" x14ac:dyDescent="0.45">
      <c r="A128" t="s">
        <v>177</v>
      </c>
      <c r="B128">
        <v>8</v>
      </c>
      <c r="C128">
        <v>6.1</v>
      </c>
      <c r="D128">
        <v>8</v>
      </c>
      <c r="E128">
        <v>6.1</v>
      </c>
      <c r="F128">
        <v>15.4</v>
      </c>
      <c r="G128">
        <v>12.8</v>
      </c>
      <c r="H128">
        <v>13.3</v>
      </c>
      <c r="I128">
        <v>13.5</v>
      </c>
      <c r="J128">
        <v>50</v>
      </c>
      <c r="K128">
        <v>25</v>
      </c>
      <c r="L128">
        <v>0</v>
      </c>
      <c r="M128">
        <v>99</v>
      </c>
      <c r="N128">
        <v>0</v>
      </c>
      <c r="O128">
        <v>7.1</v>
      </c>
      <c r="P128">
        <f>Tabla2[[#This Row],[Phy]]/Tabla2[[#This Row],[Wgt]]</f>
        <v>1.1267605633802817</v>
      </c>
      <c r="Q128">
        <v>0</v>
      </c>
    </row>
    <row r="129" spans="1:17" x14ac:dyDescent="0.45">
      <c r="A129" t="s">
        <v>178</v>
      </c>
      <c r="B129">
        <v>11.9</v>
      </c>
      <c r="C129">
        <v>11.4</v>
      </c>
      <c r="D129">
        <v>12.9</v>
      </c>
      <c r="E129">
        <v>11.9</v>
      </c>
      <c r="F129">
        <v>9.5</v>
      </c>
      <c r="G129">
        <v>10.199999999999999</v>
      </c>
      <c r="H129">
        <v>8</v>
      </c>
      <c r="I129">
        <v>8.8000000000000007</v>
      </c>
      <c r="J129">
        <v>35</v>
      </c>
      <c r="K129">
        <v>57</v>
      </c>
      <c r="L129">
        <v>24</v>
      </c>
      <c r="M129">
        <v>11</v>
      </c>
      <c r="N129">
        <v>15</v>
      </c>
      <c r="O129">
        <v>10.6</v>
      </c>
      <c r="P129">
        <f>Tabla2[[#This Row],[Phy]]/Tabla2[[#This Row],[Wgt]]</f>
        <v>1.1226415094339623</v>
      </c>
      <c r="Q129">
        <v>0</v>
      </c>
    </row>
    <row r="130" spans="1:17" x14ac:dyDescent="0.45">
      <c r="A130" t="s">
        <v>179</v>
      </c>
      <c r="B130">
        <v>18.5</v>
      </c>
      <c r="C130">
        <v>14.6</v>
      </c>
      <c r="D130">
        <v>18.899999999999999</v>
      </c>
      <c r="E130">
        <v>17</v>
      </c>
      <c r="F130">
        <v>13.5</v>
      </c>
      <c r="G130">
        <v>13.5</v>
      </c>
      <c r="H130">
        <v>13</v>
      </c>
      <c r="I130">
        <v>13.2</v>
      </c>
      <c r="J130">
        <v>52</v>
      </c>
      <c r="K130">
        <v>69</v>
      </c>
      <c r="L130">
        <v>0</v>
      </c>
      <c r="M130">
        <v>34</v>
      </c>
      <c r="N130">
        <v>0</v>
      </c>
      <c r="O130">
        <v>16.5</v>
      </c>
      <c r="P130">
        <f>Tabla2[[#This Row],[Phy]]/Tabla2[[#This Row],[Wgt]]</f>
        <v>1.1212121212121211</v>
      </c>
      <c r="Q130">
        <v>0</v>
      </c>
    </row>
    <row r="131" spans="1:17" x14ac:dyDescent="0.45">
      <c r="A131" t="s">
        <v>180</v>
      </c>
      <c r="B131">
        <v>14</v>
      </c>
      <c r="C131">
        <v>12.4</v>
      </c>
      <c r="D131">
        <v>14</v>
      </c>
      <c r="E131">
        <v>14.6</v>
      </c>
      <c r="F131">
        <v>10.9</v>
      </c>
      <c r="G131">
        <v>12.4</v>
      </c>
      <c r="H131">
        <v>9.5</v>
      </c>
      <c r="I131">
        <v>11.4</v>
      </c>
      <c r="J131">
        <v>32</v>
      </c>
      <c r="K131">
        <v>57</v>
      </c>
      <c r="L131">
        <v>0</v>
      </c>
      <c r="M131">
        <v>21</v>
      </c>
      <c r="N131">
        <v>0</v>
      </c>
      <c r="O131">
        <v>12.5</v>
      </c>
      <c r="P131">
        <f>Tabla2[[#This Row],[Phy]]/Tabla2[[#This Row],[Wgt]]</f>
        <v>1.1200000000000001</v>
      </c>
      <c r="Q131">
        <v>0</v>
      </c>
    </row>
    <row r="132" spans="1:17" x14ac:dyDescent="0.45">
      <c r="A132" t="s">
        <v>181</v>
      </c>
      <c r="B132">
        <v>8</v>
      </c>
      <c r="C132">
        <v>8.8000000000000007</v>
      </c>
      <c r="D132">
        <v>7.1</v>
      </c>
      <c r="E132">
        <v>6.7</v>
      </c>
      <c r="F132">
        <v>9.5</v>
      </c>
      <c r="G132">
        <v>9.5</v>
      </c>
      <c r="H132">
        <v>9.5</v>
      </c>
      <c r="I132">
        <v>8.8000000000000007</v>
      </c>
      <c r="J132">
        <v>57</v>
      </c>
      <c r="K132">
        <v>32</v>
      </c>
      <c r="L132">
        <v>0</v>
      </c>
      <c r="M132">
        <v>46</v>
      </c>
      <c r="N132">
        <v>0</v>
      </c>
      <c r="O132">
        <v>7.2</v>
      </c>
      <c r="P132">
        <f>Tabla2[[#This Row],[Phy]]/Tabla2[[#This Row],[Wgt]]</f>
        <v>1.1111111111111112</v>
      </c>
      <c r="Q132">
        <v>0</v>
      </c>
    </row>
    <row r="133" spans="1:17" x14ac:dyDescent="0.45">
      <c r="A133" t="s">
        <v>182</v>
      </c>
      <c r="B133">
        <v>14</v>
      </c>
      <c r="C133">
        <v>12.9</v>
      </c>
      <c r="D133">
        <v>14</v>
      </c>
      <c r="E133">
        <v>13.5</v>
      </c>
      <c r="F133">
        <v>10.9</v>
      </c>
      <c r="G133">
        <v>12.6</v>
      </c>
      <c r="H133">
        <v>10.9</v>
      </c>
      <c r="I133">
        <v>12.6</v>
      </c>
      <c r="J133">
        <v>38</v>
      </c>
      <c r="K133">
        <v>57</v>
      </c>
      <c r="L133">
        <v>0</v>
      </c>
      <c r="M133">
        <v>24</v>
      </c>
      <c r="N133">
        <v>0</v>
      </c>
      <c r="O133">
        <v>12.8</v>
      </c>
      <c r="P133">
        <f>Tabla2[[#This Row],[Phy]]/Tabla2[[#This Row],[Wgt]]</f>
        <v>1.09375</v>
      </c>
      <c r="Q133">
        <v>0</v>
      </c>
    </row>
    <row r="134" spans="1:17" x14ac:dyDescent="0.45">
      <c r="A134" t="s">
        <v>183</v>
      </c>
      <c r="B134">
        <v>14</v>
      </c>
      <c r="C134">
        <v>12.9</v>
      </c>
      <c r="D134">
        <v>14</v>
      </c>
      <c r="E134">
        <v>13.5</v>
      </c>
      <c r="F134">
        <v>10.9</v>
      </c>
      <c r="G134">
        <v>12.6</v>
      </c>
      <c r="H134">
        <v>10.9</v>
      </c>
      <c r="I134">
        <v>12.6</v>
      </c>
      <c r="J134">
        <v>34</v>
      </c>
      <c r="K134">
        <v>52</v>
      </c>
      <c r="L134">
        <v>0</v>
      </c>
      <c r="M134">
        <v>21</v>
      </c>
      <c r="N134">
        <v>0</v>
      </c>
      <c r="O134">
        <v>12.8</v>
      </c>
      <c r="P134">
        <f>Tabla2[[#This Row],[Phy]]/Tabla2[[#This Row],[Wgt]]</f>
        <v>1.09375</v>
      </c>
      <c r="Q134">
        <v>0</v>
      </c>
    </row>
    <row r="135" spans="1:17" x14ac:dyDescent="0.45">
      <c r="A135" t="s">
        <v>184</v>
      </c>
      <c r="B135">
        <v>14</v>
      </c>
      <c r="C135">
        <v>12.9</v>
      </c>
      <c r="D135">
        <v>15.3</v>
      </c>
      <c r="E135">
        <v>12.9</v>
      </c>
      <c r="F135">
        <v>11.9</v>
      </c>
      <c r="G135">
        <v>11.9</v>
      </c>
      <c r="H135">
        <v>9.5</v>
      </c>
      <c r="I135">
        <v>10.9</v>
      </c>
      <c r="J135">
        <v>32</v>
      </c>
      <c r="K135">
        <v>52</v>
      </c>
      <c r="L135">
        <v>0</v>
      </c>
      <c r="M135">
        <v>52</v>
      </c>
      <c r="N135">
        <v>0</v>
      </c>
      <c r="O135">
        <v>12.8</v>
      </c>
      <c r="P135">
        <f>Tabla2[[#This Row],[Phy]]/Tabla2[[#This Row],[Wgt]]</f>
        <v>1.09375</v>
      </c>
      <c r="Q135">
        <v>0</v>
      </c>
    </row>
    <row r="136" spans="1:17" x14ac:dyDescent="0.45">
      <c r="A136" t="s">
        <v>185</v>
      </c>
      <c r="B136">
        <v>12.9</v>
      </c>
      <c r="C136">
        <v>11.4</v>
      </c>
      <c r="D136">
        <v>13.5</v>
      </c>
      <c r="E136">
        <v>12.4</v>
      </c>
      <c r="F136">
        <v>10.9</v>
      </c>
      <c r="G136">
        <v>12.4</v>
      </c>
      <c r="H136">
        <v>8.8000000000000007</v>
      </c>
      <c r="I136">
        <v>10.9</v>
      </c>
      <c r="J136">
        <v>35</v>
      </c>
      <c r="K136">
        <v>71</v>
      </c>
      <c r="L136">
        <v>24</v>
      </c>
      <c r="M136">
        <v>24</v>
      </c>
      <c r="N136">
        <v>14</v>
      </c>
      <c r="O136">
        <v>11.8</v>
      </c>
      <c r="P136">
        <f>Tabla2[[#This Row],[Phy]]/Tabla2[[#This Row],[Wgt]]</f>
        <v>1.0932203389830508</v>
      </c>
      <c r="Q136">
        <v>0</v>
      </c>
    </row>
    <row r="137" spans="1:17" x14ac:dyDescent="0.45">
      <c r="A137" t="s">
        <v>186</v>
      </c>
      <c r="B137">
        <v>12.9</v>
      </c>
      <c r="C137">
        <v>11.4</v>
      </c>
      <c r="D137">
        <v>13.5</v>
      </c>
      <c r="E137">
        <v>12.4</v>
      </c>
      <c r="F137">
        <v>10.199999999999999</v>
      </c>
      <c r="G137">
        <v>10.9</v>
      </c>
      <c r="H137">
        <v>8.8000000000000007</v>
      </c>
      <c r="I137">
        <v>12.6</v>
      </c>
      <c r="J137">
        <v>29</v>
      </c>
      <c r="K137">
        <v>50</v>
      </c>
      <c r="L137">
        <v>11.8</v>
      </c>
      <c r="M137">
        <v>42</v>
      </c>
      <c r="N137">
        <v>14</v>
      </c>
      <c r="O137">
        <v>11.8</v>
      </c>
      <c r="P137">
        <f>Tabla2[[#This Row],[Phy]]/Tabla2[[#This Row],[Wgt]]</f>
        <v>1.0932203389830508</v>
      </c>
      <c r="Q137">
        <v>0</v>
      </c>
    </row>
    <row r="138" spans="1:17" x14ac:dyDescent="0.45">
      <c r="A138" t="s">
        <v>187</v>
      </c>
      <c r="B138">
        <v>6.6</v>
      </c>
      <c r="C138">
        <v>7</v>
      </c>
      <c r="D138">
        <v>7.9</v>
      </c>
      <c r="E138">
        <v>6.6</v>
      </c>
      <c r="F138">
        <v>8.6999999999999993</v>
      </c>
      <c r="G138">
        <v>9.4</v>
      </c>
      <c r="H138">
        <v>10.1</v>
      </c>
      <c r="I138">
        <v>9.4</v>
      </c>
      <c r="J138">
        <v>45</v>
      </c>
      <c r="K138">
        <v>32</v>
      </c>
      <c r="L138">
        <v>0</v>
      </c>
      <c r="M138">
        <v>42</v>
      </c>
      <c r="N138">
        <v>0</v>
      </c>
      <c r="O138">
        <v>6.1</v>
      </c>
      <c r="P138">
        <f>Tabla2[[#This Row],[Phy]]/Tabla2[[#This Row],[Wgt]]</f>
        <v>1.0819672131147542</v>
      </c>
      <c r="Q138">
        <v>0</v>
      </c>
    </row>
    <row r="139" spans="1:17" x14ac:dyDescent="0.45">
      <c r="A139" t="s">
        <v>188</v>
      </c>
      <c r="B139">
        <v>18.7</v>
      </c>
      <c r="C139">
        <v>15</v>
      </c>
      <c r="D139">
        <v>19.2</v>
      </c>
      <c r="E139">
        <v>17.5</v>
      </c>
      <c r="F139">
        <v>13.5</v>
      </c>
      <c r="G139">
        <v>13.5</v>
      </c>
      <c r="H139">
        <v>13</v>
      </c>
      <c r="I139">
        <v>13.3</v>
      </c>
      <c r="J139">
        <v>60</v>
      </c>
      <c r="K139">
        <v>83</v>
      </c>
      <c r="L139">
        <v>0</v>
      </c>
      <c r="M139">
        <v>42</v>
      </c>
      <c r="N139">
        <v>28</v>
      </c>
      <c r="O139">
        <v>17.5</v>
      </c>
      <c r="P139">
        <f>Tabla2[[#This Row],[Phy]]/Tabla2[[#This Row],[Wgt]]</f>
        <v>1.0685714285714285</v>
      </c>
      <c r="Q139">
        <v>0</v>
      </c>
    </row>
    <row r="140" spans="1:17" x14ac:dyDescent="0.45">
      <c r="A140" t="s">
        <v>189</v>
      </c>
      <c r="B140">
        <v>18.7</v>
      </c>
      <c r="C140">
        <v>15</v>
      </c>
      <c r="D140">
        <v>18.3</v>
      </c>
      <c r="E140">
        <v>17.5</v>
      </c>
      <c r="F140">
        <v>13.5</v>
      </c>
      <c r="G140">
        <v>14.1</v>
      </c>
      <c r="H140">
        <v>12.6</v>
      </c>
      <c r="I140">
        <v>13.5</v>
      </c>
      <c r="J140">
        <v>60</v>
      </c>
      <c r="K140">
        <v>99</v>
      </c>
      <c r="L140">
        <v>42</v>
      </c>
      <c r="M140">
        <v>38</v>
      </c>
      <c r="N140">
        <v>28</v>
      </c>
      <c r="O140">
        <v>17.5</v>
      </c>
      <c r="P140">
        <f>Tabla2[[#This Row],[Phy]]/Tabla2[[#This Row],[Wgt]]</f>
        <v>1.0685714285714285</v>
      </c>
      <c r="Q140">
        <v>0</v>
      </c>
    </row>
    <row r="141" spans="1:17" x14ac:dyDescent="0.45">
      <c r="A141" t="s">
        <v>190</v>
      </c>
      <c r="B141">
        <v>18.7</v>
      </c>
      <c r="C141">
        <v>15</v>
      </c>
      <c r="D141">
        <v>19.2</v>
      </c>
      <c r="E141">
        <v>17.5</v>
      </c>
      <c r="F141">
        <v>12.8</v>
      </c>
      <c r="G141">
        <v>15.4</v>
      </c>
      <c r="H141">
        <v>12.4</v>
      </c>
      <c r="I141">
        <v>13</v>
      </c>
      <c r="J141">
        <v>50</v>
      </c>
      <c r="K141">
        <v>75</v>
      </c>
      <c r="L141">
        <v>0</v>
      </c>
      <c r="M141">
        <v>32</v>
      </c>
      <c r="N141">
        <v>0</v>
      </c>
      <c r="O141">
        <v>17.5</v>
      </c>
      <c r="P141">
        <f>Tabla2[[#This Row],[Phy]]/Tabla2[[#This Row],[Wgt]]</f>
        <v>1.0685714285714285</v>
      </c>
      <c r="Q141">
        <v>0</v>
      </c>
    </row>
    <row r="142" spans="1:17" x14ac:dyDescent="0.45">
      <c r="A142" t="s">
        <v>191</v>
      </c>
      <c r="B142">
        <v>14.6</v>
      </c>
      <c r="C142">
        <v>13.3</v>
      </c>
      <c r="D142">
        <v>16</v>
      </c>
      <c r="E142">
        <v>13.5</v>
      </c>
      <c r="F142">
        <v>12.4</v>
      </c>
      <c r="G142">
        <v>12.4</v>
      </c>
      <c r="H142">
        <v>10.199999999999999</v>
      </c>
      <c r="I142">
        <v>11.4</v>
      </c>
      <c r="J142">
        <v>38</v>
      </c>
      <c r="K142">
        <v>60</v>
      </c>
      <c r="L142">
        <v>24</v>
      </c>
      <c r="M142">
        <v>60</v>
      </c>
      <c r="N142">
        <v>21</v>
      </c>
      <c r="O142">
        <v>13.7</v>
      </c>
      <c r="P142">
        <f>Tabla2[[#This Row],[Phy]]/Tabla2[[#This Row],[Wgt]]</f>
        <v>1.0656934306569343</v>
      </c>
      <c r="Q142">
        <v>0</v>
      </c>
    </row>
    <row r="143" spans="1:17" x14ac:dyDescent="0.45">
      <c r="A143" t="s">
        <v>192</v>
      </c>
      <c r="B143">
        <v>14.6</v>
      </c>
      <c r="C143">
        <v>12.9</v>
      </c>
      <c r="D143">
        <v>14.6</v>
      </c>
      <c r="E143">
        <v>15.3</v>
      </c>
      <c r="F143">
        <v>11.4</v>
      </c>
      <c r="G143">
        <v>12.6</v>
      </c>
      <c r="H143">
        <v>10.199999999999999</v>
      </c>
      <c r="I143">
        <v>11.9</v>
      </c>
      <c r="J143">
        <v>38</v>
      </c>
      <c r="K143">
        <v>76</v>
      </c>
      <c r="L143">
        <v>0</v>
      </c>
      <c r="M143">
        <v>25</v>
      </c>
      <c r="N143">
        <v>0</v>
      </c>
      <c r="O143">
        <v>13.7</v>
      </c>
      <c r="P143">
        <f>Tabla2[[#This Row],[Phy]]/Tabla2[[#This Row],[Wgt]]</f>
        <v>1.0656934306569343</v>
      </c>
      <c r="Q143">
        <v>0</v>
      </c>
    </row>
    <row r="144" spans="1:17" x14ac:dyDescent="0.45">
      <c r="A144" t="s">
        <v>193</v>
      </c>
      <c r="B144">
        <v>6.7</v>
      </c>
      <c r="C144">
        <v>6.1</v>
      </c>
      <c r="D144">
        <v>6.1</v>
      </c>
      <c r="E144">
        <v>6.1</v>
      </c>
      <c r="F144">
        <v>13.5</v>
      </c>
      <c r="G144">
        <v>13</v>
      </c>
      <c r="H144">
        <v>13.3</v>
      </c>
      <c r="I144">
        <v>13</v>
      </c>
      <c r="J144">
        <v>50</v>
      </c>
      <c r="K144">
        <v>24</v>
      </c>
      <c r="L144">
        <v>90</v>
      </c>
      <c r="M144">
        <v>76</v>
      </c>
      <c r="N144">
        <v>5</v>
      </c>
      <c r="O144">
        <v>6.3</v>
      </c>
      <c r="P144">
        <f>Tabla2[[#This Row],[Phy]]/Tabla2[[#This Row],[Wgt]]</f>
        <v>1.0634920634920635</v>
      </c>
      <c r="Q144">
        <v>0</v>
      </c>
    </row>
    <row r="145" spans="1:17" x14ac:dyDescent="0.45">
      <c r="A145" t="s">
        <v>194</v>
      </c>
      <c r="B145">
        <v>6.7</v>
      </c>
      <c r="C145">
        <v>6.7</v>
      </c>
      <c r="D145">
        <v>6.1</v>
      </c>
      <c r="E145">
        <v>6.7</v>
      </c>
      <c r="F145">
        <v>13.5</v>
      </c>
      <c r="G145">
        <v>12.4</v>
      </c>
      <c r="H145">
        <v>12.6</v>
      </c>
      <c r="I145">
        <v>13</v>
      </c>
      <c r="J145">
        <v>46</v>
      </c>
      <c r="K145">
        <v>25</v>
      </c>
      <c r="L145">
        <v>0</v>
      </c>
      <c r="M145">
        <v>90</v>
      </c>
      <c r="N145">
        <v>0</v>
      </c>
      <c r="O145">
        <v>6.3</v>
      </c>
      <c r="P145">
        <f>Tabla2[[#This Row],[Phy]]/Tabla2[[#This Row],[Wgt]]</f>
        <v>1.0634920634920635</v>
      </c>
      <c r="Q145">
        <v>0</v>
      </c>
    </row>
    <row r="146" spans="1:17" x14ac:dyDescent="0.45">
      <c r="A146" t="s">
        <v>195</v>
      </c>
      <c r="B146">
        <v>6.7</v>
      </c>
      <c r="C146">
        <v>6.7</v>
      </c>
      <c r="D146">
        <v>6.7</v>
      </c>
      <c r="E146">
        <v>6.7</v>
      </c>
      <c r="F146">
        <v>8.8000000000000007</v>
      </c>
      <c r="G146">
        <v>8.8000000000000007</v>
      </c>
      <c r="H146">
        <v>10.9</v>
      </c>
      <c r="I146">
        <v>8.8000000000000007</v>
      </c>
      <c r="J146">
        <v>76</v>
      </c>
      <c r="K146">
        <v>32</v>
      </c>
      <c r="L146">
        <v>42</v>
      </c>
      <c r="M146">
        <v>42</v>
      </c>
      <c r="N146">
        <v>2</v>
      </c>
      <c r="O146">
        <v>6.3</v>
      </c>
      <c r="P146">
        <f>Tabla2[[#This Row],[Phy]]/Tabla2[[#This Row],[Wgt]]</f>
        <v>1.0634920634920635</v>
      </c>
      <c r="Q146">
        <v>0</v>
      </c>
    </row>
    <row r="147" spans="1:17" x14ac:dyDescent="0.45">
      <c r="A147" t="s">
        <v>196</v>
      </c>
      <c r="B147">
        <v>8.8000000000000007</v>
      </c>
      <c r="C147">
        <v>10.9</v>
      </c>
      <c r="D147">
        <v>8.8000000000000007</v>
      </c>
      <c r="E147">
        <v>9.5</v>
      </c>
      <c r="F147">
        <v>11.4</v>
      </c>
      <c r="G147">
        <v>11.4</v>
      </c>
      <c r="H147">
        <v>12.4</v>
      </c>
      <c r="I147">
        <v>10.199999999999999</v>
      </c>
      <c r="J147">
        <v>63</v>
      </c>
      <c r="K147">
        <v>50</v>
      </c>
      <c r="L147">
        <v>50</v>
      </c>
      <c r="M147">
        <v>55</v>
      </c>
      <c r="N147">
        <v>6</v>
      </c>
      <c r="O147">
        <v>8.3000000000000007</v>
      </c>
      <c r="P147">
        <f>Tabla2[[#This Row],[Phy]]/Tabla2[[#This Row],[Wgt]]</f>
        <v>1.0602409638554218</v>
      </c>
      <c r="Q147">
        <v>0</v>
      </c>
    </row>
    <row r="148" spans="1:17" x14ac:dyDescent="0.45">
      <c r="A148" t="s">
        <v>197</v>
      </c>
      <c r="B148">
        <v>8.8000000000000007</v>
      </c>
      <c r="C148">
        <v>9.5</v>
      </c>
      <c r="D148">
        <v>11.9</v>
      </c>
      <c r="E148">
        <v>9.5</v>
      </c>
      <c r="F148">
        <v>10.199999999999999</v>
      </c>
      <c r="G148">
        <v>11.4</v>
      </c>
      <c r="H148">
        <v>11.9</v>
      </c>
      <c r="I148">
        <v>10.9</v>
      </c>
      <c r="J148">
        <v>60</v>
      </c>
      <c r="K148">
        <v>50</v>
      </c>
      <c r="L148">
        <v>50</v>
      </c>
      <c r="M148">
        <v>55</v>
      </c>
      <c r="N148">
        <v>6</v>
      </c>
      <c r="O148">
        <v>8.3000000000000007</v>
      </c>
      <c r="P148">
        <f>Tabla2[[#This Row],[Phy]]/Tabla2[[#This Row],[Wgt]]</f>
        <v>1.0602409638554218</v>
      </c>
      <c r="Q148">
        <v>0</v>
      </c>
    </row>
    <row r="149" spans="1:17" x14ac:dyDescent="0.45">
      <c r="A149" t="s">
        <v>198</v>
      </c>
      <c r="B149">
        <v>8.8000000000000007</v>
      </c>
      <c r="C149">
        <v>10.199999999999999</v>
      </c>
      <c r="D149">
        <v>8.8000000000000007</v>
      </c>
      <c r="E149">
        <v>9.5</v>
      </c>
      <c r="F149">
        <v>12.6</v>
      </c>
      <c r="G149">
        <v>10.9</v>
      </c>
      <c r="H149">
        <v>12.4</v>
      </c>
      <c r="I149">
        <v>11.4</v>
      </c>
      <c r="J149">
        <v>60</v>
      </c>
      <c r="K149">
        <v>38</v>
      </c>
      <c r="L149">
        <v>0</v>
      </c>
      <c r="M149">
        <v>55</v>
      </c>
      <c r="N149">
        <v>0</v>
      </c>
      <c r="O149">
        <v>8.3000000000000007</v>
      </c>
      <c r="P149">
        <f>Tabla2[[#This Row],[Phy]]/Tabla2[[#This Row],[Wgt]]</f>
        <v>1.0602409638554218</v>
      </c>
      <c r="Q149">
        <v>0</v>
      </c>
    </row>
    <row r="150" spans="1:17" x14ac:dyDescent="0.45">
      <c r="A150" t="s">
        <v>199</v>
      </c>
      <c r="B150">
        <v>13.5</v>
      </c>
      <c r="C150">
        <v>11.9</v>
      </c>
      <c r="D150">
        <v>14</v>
      </c>
      <c r="E150">
        <v>13.5</v>
      </c>
      <c r="F150">
        <v>10.9</v>
      </c>
      <c r="G150">
        <v>11.4</v>
      </c>
      <c r="H150">
        <v>9.5</v>
      </c>
      <c r="I150">
        <v>12.8</v>
      </c>
      <c r="J150">
        <v>35</v>
      </c>
      <c r="K150">
        <v>57</v>
      </c>
      <c r="L150">
        <v>24</v>
      </c>
      <c r="M150">
        <v>50</v>
      </c>
      <c r="N150">
        <v>19</v>
      </c>
      <c r="O150">
        <v>12.8</v>
      </c>
      <c r="P150">
        <f>Tabla2[[#This Row],[Phy]]/Tabla2[[#This Row],[Wgt]]</f>
        <v>1.0546875</v>
      </c>
      <c r="Q150">
        <v>0</v>
      </c>
    </row>
    <row r="151" spans="1:17" x14ac:dyDescent="0.45">
      <c r="A151" t="s">
        <v>200</v>
      </c>
      <c r="B151">
        <v>15.8</v>
      </c>
      <c r="C151">
        <v>14.2</v>
      </c>
      <c r="D151">
        <v>17.3</v>
      </c>
      <c r="E151">
        <v>16.600000000000001</v>
      </c>
      <c r="F151">
        <v>13.9</v>
      </c>
      <c r="G151">
        <v>13.1</v>
      </c>
      <c r="H151">
        <v>12.2</v>
      </c>
      <c r="I151">
        <v>12.8</v>
      </c>
      <c r="J151">
        <v>45</v>
      </c>
      <c r="K151">
        <v>61</v>
      </c>
      <c r="L151">
        <v>32</v>
      </c>
      <c r="M151">
        <v>32</v>
      </c>
      <c r="N151">
        <v>21</v>
      </c>
      <c r="O151">
        <v>15</v>
      </c>
      <c r="P151">
        <f>Tabla2[[#This Row],[Phy]]/Tabla2[[#This Row],[Wgt]]</f>
        <v>1.0533333333333335</v>
      </c>
      <c r="Q151">
        <v>0</v>
      </c>
    </row>
    <row r="152" spans="1:17" x14ac:dyDescent="0.45">
      <c r="A152" t="s">
        <v>201</v>
      </c>
      <c r="B152">
        <v>18.100000000000001</v>
      </c>
      <c r="C152">
        <v>16.8</v>
      </c>
      <c r="D152">
        <v>18.5</v>
      </c>
      <c r="E152">
        <v>17.3</v>
      </c>
      <c r="F152">
        <v>13.1</v>
      </c>
      <c r="G152">
        <v>13.6</v>
      </c>
      <c r="H152">
        <v>12.4</v>
      </c>
      <c r="I152">
        <v>12.8</v>
      </c>
      <c r="J152">
        <v>54</v>
      </c>
      <c r="K152">
        <v>75</v>
      </c>
      <c r="L152">
        <v>0</v>
      </c>
      <c r="M152">
        <v>38</v>
      </c>
      <c r="N152">
        <v>0</v>
      </c>
      <c r="O152">
        <v>17.2</v>
      </c>
      <c r="P152">
        <f>Tabla2[[#This Row],[Phy]]/Tabla2[[#This Row],[Wgt]]</f>
        <v>1.0523255813953489</v>
      </c>
      <c r="Q152">
        <v>0</v>
      </c>
    </row>
    <row r="153" spans="1:17" x14ac:dyDescent="0.45">
      <c r="A153" t="s">
        <v>202</v>
      </c>
      <c r="B153">
        <v>16.8</v>
      </c>
      <c r="C153">
        <v>15</v>
      </c>
      <c r="D153">
        <v>17.5</v>
      </c>
      <c r="E153">
        <v>16.8</v>
      </c>
      <c r="F153">
        <v>13</v>
      </c>
      <c r="G153">
        <v>13</v>
      </c>
      <c r="H153">
        <v>13.8</v>
      </c>
      <c r="I153">
        <v>13</v>
      </c>
      <c r="J153">
        <v>57</v>
      </c>
      <c r="K153">
        <v>76</v>
      </c>
      <c r="L153">
        <v>38</v>
      </c>
      <c r="M153">
        <v>38</v>
      </c>
      <c r="N153">
        <v>26</v>
      </c>
      <c r="O153">
        <v>16</v>
      </c>
      <c r="P153">
        <f>Tabla2[[#This Row],[Phy]]/Tabla2[[#This Row],[Wgt]]</f>
        <v>1.05</v>
      </c>
      <c r="Q153">
        <v>0</v>
      </c>
    </row>
    <row r="154" spans="1:17" x14ac:dyDescent="0.45">
      <c r="A154" t="s">
        <v>203</v>
      </c>
      <c r="B154">
        <v>16.8</v>
      </c>
      <c r="C154">
        <v>14.4</v>
      </c>
      <c r="D154">
        <v>17.5</v>
      </c>
      <c r="E154">
        <v>16.8</v>
      </c>
      <c r="F154">
        <v>13.3</v>
      </c>
      <c r="G154">
        <v>13.8</v>
      </c>
      <c r="H154">
        <v>12.8</v>
      </c>
      <c r="I154">
        <v>13.3</v>
      </c>
      <c r="J154">
        <v>57</v>
      </c>
      <c r="K154">
        <v>83</v>
      </c>
      <c r="L154">
        <v>37</v>
      </c>
      <c r="M154">
        <v>38</v>
      </c>
      <c r="N154">
        <v>27</v>
      </c>
      <c r="O154">
        <v>16</v>
      </c>
      <c r="P154">
        <f>Tabla2[[#This Row],[Phy]]/Tabla2[[#This Row],[Wgt]]</f>
        <v>1.05</v>
      </c>
      <c r="Q154">
        <v>0</v>
      </c>
    </row>
    <row r="155" spans="1:17" x14ac:dyDescent="0.45">
      <c r="A155" t="s">
        <v>204</v>
      </c>
      <c r="B155">
        <v>17.2</v>
      </c>
      <c r="C155">
        <v>16.100000000000001</v>
      </c>
      <c r="D155">
        <v>18.7</v>
      </c>
      <c r="E155">
        <v>18.7</v>
      </c>
      <c r="F155">
        <v>13.2</v>
      </c>
      <c r="G155">
        <v>13.9</v>
      </c>
      <c r="H155">
        <v>13</v>
      </c>
      <c r="I155">
        <v>13.7</v>
      </c>
      <c r="J155">
        <v>50</v>
      </c>
      <c r="K155">
        <v>75</v>
      </c>
      <c r="L155">
        <v>0</v>
      </c>
      <c r="M155">
        <v>32</v>
      </c>
      <c r="N155">
        <v>0</v>
      </c>
      <c r="O155">
        <v>16.399999999999999</v>
      </c>
      <c r="P155">
        <f>Tabla2[[#This Row],[Phy]]/Tabla2[[#This Row],[Wgt]]</f>
        <v>1.0487804878048781</v>
      </c>
      <c r="Q155">
        <v>0</v>
      </c>
    </row>
    <row r="156" spans="1:17" x14ac:dyDescent="0.45">
      <c r="A156" t="s">
        <v>205</v>
      </c>
      <c r="B156">
        <v>7.6</v>
      </c>
      <c r="C156">
        <v>9.8000000000000007</v>
      </c>
      <c r="D156">
        <v>7.6</v>
      </c>
      <c r="E156">
        <v>8.4</v>
      </c>
      <c r="F156">
        <v>10.5</v>
      </c>
      <c r="G156">
        <v>10.5</v>
      </c>
      <c r="H156">
        <v>11.5</v>
      </c>
      <c r="I156">
        <v>9.1</v>
      </c>
      <c r="J156">
        <v>54</v>
      </c>
      <c r="K156">
        <v>42</v>
      </c>
      <c r="L156">
        <v>0</v>
      </c>
      <c r="M156">
        <v>45</v>
      </c>
      <c r="N156">
        <v>0</v>
      </c>
      <c r="O156">
        <v>7.3</v>
      </c>
      <c r="P156">
        <f>Tabla2[[#This Row],[Phy]]/Tabla2[[#This Row],[Wgt]]</f>
        <v>1.0410958904109588</v>
      </c>
      <c r="Q156">
        <v>0</v>
      </c>
    </row>
    <row r="157" spans="1:17" x14ac:dyDescent="0.45">
      <c r="A157" t="s">
        <v>206</v>
      </c>
      <c r="B157">
        <v>2.6</v>
      </c>
      <c r="C157">
        <v>0.5</v>
      </c>
      <c r="D157">
        <v>2.6</v>
      </c>
      <c r="E157">
        <v>2.6</v>
      </c>
      <c r="F157">
        <v>12.6</v>
      </c>
      <c r="G157">
        <v>10.9</v>
      </c>
      <c r="H157">
        <v>11.4</v>
      </c>
      <c r="I157">
        <v>12.6</v>
      </c>
      <c r="J157">
        <v>32</v>
      </c>
      <c r="K157">
        <v>10</v>
      </c>
      <c r="L157">
        <v>0</v>
      </c>
      <c r="M157">
        <v>57</v>
      </c>
      <c r="N157">
        <v>0</v>
      </c>
      <c r="O157">
        <v>2.5</v>
      </c>
      <c r="P157">
        <f>Tabla2[[#This Row],[Phy]]/Tabla2[[#This Row],[Wgt]]</f>
        <v>1.04</v>
      </c>
      <c r="Q157">
        <v>0</v>
      </c>
    </row>
    <row r="158" spans="1:17" x14ac:dyDescent="0.45">
      <c r="A158" t="s">
        <v>207</v>
      </c>
      <c r="B158">
        <v>5.3</v>
      </c>
      <c r="C158">
        <v>6.7</v>
      </c>
      <c r="D158">
        <v>6.7</v>
      </c>
      <c r="E158">
        <v>6.1</v>
      </c>
      <c r="F158">
        <v>12.8</v>
      </c>
      <c r="G158">
        <v>12.4</v>
      </c>
      <c r="H158">
        <v>12.6</v>
      </c>
      <c r="I158">
        <v>12.8</v>
      </c>
      <c r="J158">
        <v>42</v>
      </c>
      <c r="K158">
        <v>25</v>
      </c>
      <c r="L158">
        <v>0</v>
      </c>
      <c r="M158">
        <v>83</v>
      </c>
      <c r="N158">
        <v>2</v>
      </c>
      <c r="O158">
        <v>5.0999999999999996</v>
      </c>
      <c r="P158">
        <f>Tabla2[[#This Row],[Phy]]/Tabla2[[#This Row],[Wgt]]</f>
        <v>1.0392156862745099</v>
      </c>
      <c r="Q158">
        <v>0</v>
      </c>
    </row>
    <row r="159" spans="1:17" x14ac:dyDescent="0.45">
      <c r="A159" t="s">
        <v>208</v>
      </c>
      <c r="B159">
        <v>5.3</v>
      </c>
      <c r="C159">
        <v>6.1</v>
      </c>
      <c r="D159">
        <v>5.3</v>
      </c>
      <c r="E159">
        <v>5.3</v>
      </c>
      <c r="F159">
        <v>12.6</v>
      </c>
      <c r="G159">
        <v>12.4</v>
      </c>
      <c r="H159">
        <v>12.6</v>
      </c>
      <c r="I159">
        <v>13</v>
      </c>
      <c r="J159">
        <v>46</v>
      </c>
      <c r="K159">
        <v>21</v>
      </c>
      <c r="L159">
        <v>76</v>
      </c>
      <c r="M159">
        <v>108</v>
      </c>
      <c r="N159">
        <v>2</v>
      </c>
      <c r="O159">
        <v>5.0999999999999996</v>
      </c>
      <c r="P159">
        <f>Tabla2[[#This Row],[Phy]]/Tabla2[[#This Row],[Wgt]]</f>
        <v>1.0392156862745099</v>
      </c>
      <c r="Q159">
        <v>0</v>
      </c>
    </row>
    <row r="160" spans="1:17" x14ac:dyDescent="0.45">
      <c r="A160" t="s">
        <v>209</v>
      </c>
      <c r="B160">
        <v>5.3</v>
      </c>
      <c r="C160">
        <v>6.1</v>
      </c>
      <c r="D160">
        <v>6.1</v>
      </c>
      <c r="E160">
        <v>4.2</v>
      </c>
      <c r="F160">
        <v>13</v>
      </c>
      <c r="G160">
        <v>13</v>
      </c>
      <c r="H160">
        <v>12.8</v>
      </c>
      <c r="I160">
        <v>13</v>
      </c>
      <c r="J160">
        <v>38</v>
      </c>
      <c r="K160">
        <v>32</v>
      </c>
      <c r="L160">
        <v>71</v>
      </c>
      <c r="M160">
        <v>71</v>
      </c>
      <c r="N160">
        <v>2</v>
      </c>
      <c r="O160">
        <v>5.0999999999999996</v>
      </c>
      <c r="P160">
        <f>Tabla2[[#This Row],[Phy]]/Tabla2[[#This Row],[Wgt]]</f>
        <v>1.0392156862745099</v>
      </c>
      <c r="Q160">
        <v>0</v>
      </c>
    </row>
    <row r="161" spans="1:17" x14ac:dyDescent="0.45">
      <c r="A161" t="s">
        <v>210</v>
      </c>
      <c r="B161">
        <v>5.3</v>
      </c>
      <c r="C161">
        <v>6.1</v>
      </c>
      <c r="D161">
        <v>6.1</v>
      </c>
      <c r="E161">
        <v>4.2</v>
      </c>
      <c r="F161">
        <v>13.3</v>
      </c>
      <c r="G161">
        <v>12.8</v>
      </c>
      <c r="H161">
        <v>13</v>
      </c>
      <c r="I161">
        <v>13.3</v>
      </c>
      <c r="J161">
        <v>46</v>
      </c>
      <c r="K161">
        <v>24</v>
      </c>
      <c r="L161">
        <v>76</v>
      </c>
      <c r="M161">
        <v>83</v>
      </c>
      <c r="N161">
        <v>2</v>
      </c>
      <c r="O161">
        <v>5.0999999999999996</v>
      </c>
      <c r="P161">
        <f>Tabla2[[#This Row],[Phy]]/Tabla2[[#This Row],[Wgt]]</f>
        <v>1.0392156862745099</v>
      </c>
      <c r="Q161">
        <v>0</v>
      </c>
    </row>
    <row r="162" spans="1:17" x14ac:dyDescent="0.45">
      <c r="A162" t="s">
        <v>211</v>
      </c>
      <c r="B162">
        <v>5.3</v>
      </c>
      <c r="C162">
        <v>6.7</v>
      </c>
      <c r="D162">
        <v>6.1</v>
      </c>
      <c r="E162">
        <v>5.3</v>
      </c>
      <c r="F162">
        <v>13</v>
      </c>
      <c r="G162">
        <v>12.4</v>
      </c>
      <c r="H162">
        <v>12.6</v>
      </c>
      <c r="I162">
        <v>13</v>
      </c>
      <c r="J162">
        <v>63</v>
      </c>
      <c r="K162">
        <v>21</v>
      </c>
      <c r="L162">
        <v>0</v>
      </c>
      <c r="M162">
        <v>76</v>
      </c>
      <c r="N162">
        <v>0</v>
      </c>
      <c r="O162">
        <v>5.0999999999999996</v>
      </c>
      <c r="P162">
        <f>Tabla2[[#This Row],[Phy]]/Tabla2[[#This Row],[Wgt]]</f>
        <v>1.0392156862745099</v>
      </c>
      <c r="Q162">
        <v>0</v>
      </c>
    </row>
    <row r="163" spans="1:17" x14ac:dyDescent="0.45">
      <c r="A163" t="s">
        <v>212</v>
      </c>
      <c r="B163">
        <v>5.3</v>
      </c>
      <c r="C163">
        <v>6.7</v>
      </c>
      <c r="D163">
        <v>6.1</v>
      </c>
      <c r="E163">
        <v>5.3</v>
      </c>
      <c r="F163">
        <v>13</v>
      </c>
      <c r="G163">
        <v>12.4</v>
      </c>
      <c r="H163">
        <v>12.6</v>
      </c>
      <c r="I163">
        <v>13</v>
      </c>
      <c r="J163">
        <v>57</v>
      </c>
      <c r="K163">
        <v>19</v>
      </c>
      <c r="L163">
        <v>0</v>
      </c>
      <c r="M163">
        <v>69</v>
      </c>
      <c r="N163">
        <v>0</v>
      </c>
      <c r="O163">
        <v>5.0999999999999996</v>
      </c>
      <c r="P163">
        <f>Tabla2[[#This Row],[Phy]]/Tabla2[[#This Row],[Wgt]]</f>
        <v>1.0392156862745099</v>
      </c>
      <c r="Q163">
        <v>0</v>
      </c>
    </row>
    <row r="164" spans="1:17" x14ac:dyDescent="0.45">
      <c r="A164" t="s">
        <v>213</v>
      </c>
      <c r="B164">
        <v>5.3</v>
      </c>
      <c r="C164">
        <v>6.1</v>
      </c>
      <c r="D164">
        <v>5.3</v>
      </c>
      <c r="E164">
        <v>8</v>
      </c>
      <c r="F164">
        <v>8</v>
      </c>
      <c r="G164">
        <v>7.1</v>
      </c>
      <c r="H164">
        <v>8</v>
      </c>
      <c r="I164">
        <v>6.7</v>
      </c>
      <c r="J164">
        <v>63</v>
      </c>
      <c r="K164">
        <v>42</v>
      </c>
      <c r="L164">
        <v>0</v>
      </c>
      <c r="M164">
        <v>35</v>
      </c>
      <c r="N164">
        <v>0</v>
      </c>
      <c r="O164">
        <v>5.0999999999999996</v>
      </c>
      <c r="P164">
        <f>Tabla2[[#This Row],[Phy]]/Tabla2[[#This Row],[Wgt]]</f>
        <v>1.0392156862745099</v>
      </c>
      <c r="Q164">
        <v>0</v>
      </c>
    </row>
    <row r="165" spans="1:17" x14ac:dyDescent="0.45">
      <c r="A165" t="s">
        <v>214</v>
      </c>
      <c r="B165">
        <v>8</v>
      </c>
      <c r="C165">
        <v>8.8000000000000007</v>
      </c>
      <c r="D165">
        <v>9.5</v>
      </c>
      <c r="E165">
        <v>9.5</v>
      </c>
      <c r="F165">
        <v>10.199999999999999</v>
      </c>
      <c r="G165">
        <v>10.199999999999999</v>
      </c>
      <c r="H165">
        <v>10.9</v>
      </c>
      <c r="I165">
        <v>9.5</v>
      </c>
      <c r="J165">
        <v>57</v>
      </c>
      <c r="K165">
        <v>35</v>
      </c>
      <c r="L165">
        <v>60</v>
      </c>
      <c r="M165">
        <v>60</v>
      </c>
      <c r="N165">
        <v>5</v>
      </c>
      <c r="O165">
        <v>7.7</v>
      </c>
      <c r="P165">
        <f>Tabla2[[#This Row],[Phy]]/Tabla2[[#This Row],[Wgt]]</f>
        <v>1.0389610389610389</v>
      </c>
      <c r="Q165">
        <v>0</v>
      </c>
    </row>
    <row r="166" spans="1:17" x14ac:dyDescent="0.45">
      <c r="A166" t="s">
        <v>215</v>
      </c>
      <c r="B166">
        <v>8</v>
      </c>
      <c r="C166">
        <v>10.199999999999999</v>
      </c>
      <c r="D166">
        <v>8</v>
      </c>
      <c r="E166">
        <v>8.8000000000000007</v>
      </c>
      <c r="F166">
        <v>10.9</v>
      </c>
      <c r="G166">
        <v>10.9</v>
      </c>
      <c r="H166">
        <v>11.4</v>
      </c>
      <c r="I166">
        <v>10.199999999999999</v>
      </c>
      <c r="J166">
        <v>57</v>
      </c>
      <c r="K166">
        <v>35</v>
      </c>
      <c r="L166">
        <v>50</v>
      </c>
      <c r="M166">
        <v>50</v>
      </c>
      <c r="N166">
        <v>6</v>
      </c>
      <c r="O166">
        <v>7.7</v>
      </c>
      <c r="P166">
        <f>Tabla2[[#This Row],[Phy]]/Tabla2[[#This Row],[Wgt]]</f>
        <v>1.0389610389610389</v>
      </c>
      <c r="Q166">
        <v>0</v>
      </c>
    </row>
    <row r="167" spans="1:17" x14ac:dyDescent="0.45">
      <c r="A167" t="s">
        <v>216</v>
      </c>
      <c r="B167">
        <v>8</v>
      </c>
      <c r="C167">
        <v>8.8000000000000007</v>
      </c>
      <c r="D167">
        <v>9.5</v>
      </c>
      <c r="E167">
        <v>9.5</v>
      </c>
      <c r="F167">
        <v>10.199999999999999</v>
      </c>
      <c r="G167">
        <v>10.199999999999999</v>
      </c>
      <c r="H167">
        <v>10.9</v>
      </c>
      <c r="I167">
        <v>9.5</v>
      </c>
      <c r="J167">
        <v>57</v>
      </c>
      <c r="K167">
        <v>35</v>
      </c>
      <c r="L167">
        <v>0</v>
      </c>
      <c r="M167">
        <v>60</v>
      </c>
      <c r="N167">
        <v>0</v>
      </c>
      <c r="O167">
        <v>7.7</v>
      </c>
      <c r="P167">
        <f>Tabla2[[#This Row],[Phy]]/Tabla2[[#This Row],[Wgt]]</f>
        <v>1.0389610389610389</v>
      </c>
      <c r="Q167">
        <v>0</v>
      </c>
    </row>
    <row r="168" spans="1:17" x14ac:dyDescent="0.45">
      <c r="A168" t="s">
        <v>217</v>
      </c>
      <c r="B168">
        <v>5.5</v>
      </c>
      <c r="C168">
        <v>6.9</v>
      </c>
      <c r="D168">
        <v>5.5</v>
      </c>
      <c r="E168">
        <v>5.5</v>
      </c>
      <c r="F168">
        <v>13.5</v>
      </c>
      <c r="G168">
        <v>12.8</v>
      </c>
      <c r="H168">
        <v>13</v>
      </c>
      <c r="I168">
        <v>13.2</v>
      </c>
      <c r="J168">
        <v>42</v>
      </c>
      <c r="K168">
        <v>23</v>
      </c>
      <c r="L168">
        <v>0</v>
      </c>
      <c r="M168">
        <v>76</v>
      </c>
      <c r="N168">
        <v>0</v>
      </c>
      <c r="O168">
        <v>5.3</v>
      </c>
      <c r="P168">
        <f>Tabla2[[#This Row],[Phy]]/Tabla2[[#This Row],[Wgt]]</f>
        <v>1.0377358490566038</v>
      </c>
      <c r="Q168">
        <v>0</v>
      </c>
    </row>
    <row r="169" spans="1:17" x14ac:dyDescent="0.45">
      <c r="A169" t="s">
        <v>218</v>
      </c>
      <c r="B169">
        <v>9.5</v>
      </c>
      <c r="C169">
        <v>10.199999999999999</v>
      </c>
      <c r="D169">
        <v>9.5</v>
      </c>
      <c r="E169">
        <v>9.5</v>
      </c>
      <c r="F169">
        <v>10.9</v>
      </c>
      <c r="G169">
        <v>11.4</v>
      </c>
      <c r="H169">
        <v>11.9</v>
      </c>
      <c r="I169">
        <v>10.9</v>
      </c>
      <c r="J169">
        <v>63</v>
      </c>
      <c r="K169">
        <v>42</v>
      </c>
      <c r="L169">
        <v>0</v>
      </c>
      <c r="M169">
        <v>55</v>
      </c>
      <c r="N169">
        <v>0</v>
      </c>
      <c r="O169">
        <v>9.1999999999999993</v>
      </c>
      <c r="P169">
        <f>Tabla2[[#This Row],[Phy]]/Tabla2[[#This Row],[Wgt]]</f>
        <v>1.0326086956521741</v>
      </c>
      <c r="Q169">
        <v>0</v>
      </c>
    </row>
    <row r="170" spans="1:17" x14ac:dyDescent="0.45">
      <c r="A170" t="s">
        <v>219</v>
      </c>
      <c r="B170">
        <v>16</v>
      </c>
      <c r="C170">
        <v>14.4</v>
      </c>
      <c r="D170">
        <v>17.5</v>
      </c>
      <c r="E170">
        <v>16.8</v>
      </c>
      <c r="F170">
        <v>14.1</v>
      </c>
      <c r="G170">
        <v>13.3</v>
      </c>
      <c r="H170">
        <v>12.4</v>
      </c>
      <c r="I170">
        <v>13</v>
      </c>
      <c r="J170">
        <v>50</v>
      </c>
      <c r="K170">
        <v>67</v>
      </c>
      <c r="L170">
        <v>0</v>
      </c>
      <c r="M170">
        <v>35</v>
      </c>
      <c r="N170">
        <v>0</v>
      </c>
      <c r="O170">
        <v>15.5</v>
      </c>
      <c r="P170">
        <f>Tabla2[[#This Row],[Phy]]/Tabla2[[#This Row],[Wgt]]</f>
        <v>1.032258064516129</v>
      </c>
      <c r="Q170">
        <v>0</v>
      </c>
    </row>
    <row r="171" spans="1:17" x14ac:dyDescent="0.45">
      <c r="A171" t="s">
        <v>51</v>
      </c>
      <c r="B171">
        <v>8</v>
      </c>
      <c r="C171">
        <v>8.8000000000000007</v>
      </c>
      <c r="D171">
        <v>11.4</v>
      </c>
      <c r="E171">
        <v>8.8000000000000007</v>
      </c>
      <c r="F171">
        <v>9.5</v>
      </c>
      <c r="G171">
        <v>10.9</v>
      </c>
      <c r="H171">
        <v>11.4</v>
      </c>
      <c r="I171">
        <v>10.199999999999999</v>
      </c>
      <c r="J171">
        <v>52</v>
      </c>
      <c r="K171">
        <v>42</v>
      </c>
      <c r="L171">
        <v>0</v>
      </c>
      <c r="M171">
        <v>45</v>
      </c>
      <c r="N171">
        <v>0</v>
      </c>
      <c r="O171">
        <v>7.8</v>
      </c>
      <c r="P171">
        <f>Tabla2[[#This Row],[Phy]]/Tabla2[[#This Row],[Wgt]]</f>
        <v>1.0256410256410258</v>
      </c>
      <c r="Q171">
        <v>0</v>
      </c>
    </row>
    <row r="172" spans="1:17" x14ac:dyDescent="0.45">
      <c r="A172" t="s">
        <v>220</v>
      </c>
      <c r="B172">
        <v>4.2</v>
      </c>
      <c r="C172">
        <v>4.2</v>
      </c>
      <c r="D172">
        <v>6.1</v>
      </c>
      <c r="E172">
        <v>4.2</v>
      </c>
      <c r="F172">
        <v>13</v>
      </c>
      <c r="G172">
        <v>12.6</v>
      </c>
      <c r="H172">
        <v>12.4</v>
      </c>
      <c r="I172">
        <v>13</v>
      </c>
      <c r="J172">
        <v>35</v>
      </c>
      <c r="K172">
        <v>23</v>
      </c>
      <c r="L172">
        <v>67</v>
      </c>
      <c r="M172">
        <v>71</v>
      </c>
      <c r="N172">
        <v>2</v>
      </c>
      <c r="O172">
        <v>4.0999999999999996</v>
      </c>
      <c r="P172">
        <f>Tabla2[[#This Row],[Phy]]/Tabla2[[#This Row],[Wgt]]</f>
        <v>1.024390243902439</v>
      </c>
      <c r="Q172">
        <v>0</v>
      </c>
    </row>
    <row r="173" spans="1:17" x14ac:dyDescent="0.45">
      <c r="A173" t="s">
        <v>221</v>
      </c>
      <c r="B173">
        <v>4.2</v>
      </c>
      <c r="C173">
        <v>6.1</v>
      </c>
      <c r="D173">
        <v>6.1</v>
      </c>
      <c r="E173">
        <v>2.7</v>
      </c>
      <c r="F173">
        <v>12.8</v>
      </c>
      <c r="G173">
        <v>11.9</v>
      </c>
      <c r="H173">
        <v>12.6</v>
      </c>
      <c r="I173">
        <v>13</v>
      </c>
      <c r="J173">
        <v>42</v>
      </c>
      <c r="K173">
        <v>23</v>
      </c>
      <c r="L173">
        <v>67</v>
      </c>
      <c r="M173">
        <v>67</v>
      </c>
      <c r="N173">
        <v>2</v>
      </c>
      <c r="O173">
        <v>4.0999999999999996</v>
      </c>
      <c r="P173">
        <f>Tabla2[[#This Row],[Phy]]/Tabla2[[#This Row],[Wgt]]</f>
        <v>1.024390243902439</v>
      </c>
      <c r="Q173">
        <v>0</v>
      </c>
    </row>
    <row r="174" spans="1:17" x14ac:dyDescent="0.45">
      <c r="A174" t="s">
        <v>222</v>
      </c>
      <c r="B174">
        <v>4.2</v>
      </c>
      <c r="C174">
        <v>6.1</v>
      </c>
      <c r="D174">
        <v>6.1</v>
      </c>
      <c r="E174">
        <v>2.7</v>
      </c>
      <c r="F174">
        <v>12.8</v>
      </c>
      <c r="G174">
        <v>11.9</v>
      </c>
      <c r="H174">
        <v>12.6</v>
      </c>
      <c r="I174">
        <v>13</v>
      </c>
      <c r="J174">
        <v>42</v>
      </c>
      <c r="K174">
        <v>23</v>
      </c>
      <c r="L174">
        <v>67</v>
      </c>
      <c r="M174">
        <v>67</v>
      </c>
      <c r="N174">
        <v>2</v>
      </c>
      <c r="O174">
        <v>4.0999999999999996</v>
      </c>
      <c r="P174">
        <f>Tabla2[[#This Row],[Phy]]/Tabla2[[#This Row],[Wgt]]</f>
        <v>1.024390243902439</v>
      </c>
      <c r="Q174">
        <v>0</v>
      </c>
    </row>
    <row r="175" spans="1:17" x14ac:dyDescent="0.45">
      <c r="A175" t="s">
        <v>223</v>
      </c>
      <c r="B175">
        <v>4.2</v>
      </c>
      <c r="C175">
        <v>4.2</v>
      </c>
      <c r="D175">
        <v>6.1</v>
      </c>
      <c r="E175">
        <v>5.3</v>
      </c>
      <c r="F175">
        <v>12.6</v>
      </c>
      <c r="G175">
        <v>11.4</v>
      </c>
      <c r="H175">
        <v>12.6</v>
      </c>
      <c r="I175">
        <v>13.8</v>
      </c>
      <c r="J175">
        <v>46</v>
      </c>
      <c r="K175">
        <v>21</v>
      </c>
      <c r="L175">
        <v>0</v>
      </c>
      <c r="M175">
        <v>63</v>
      </c>
      <c r="N175">
        <v>0</v>
      </c>
      <c r="O175">
        <v>4.0999999999999996</v>
      </c>
      <c r="P175">
        <f>Tabla2[[#This Row],[Phy]]/Tabla2[[#This Row],[Wgt]]</f>
        <v>1.024390243902439</v>
      </c>
      <c r="Q175">
        <v>0</v>
      </c>
    </row>
    <row r="176" spans="1:17" x14ac:dyDescent="0.45">
      <c r="A176" t="s">
        <v>224</v>
      </c>
      <c r="B176">
        <v>4.2</v>
      </c>
      <c r="C176">
        <v>6.1</v>
      </c>
      <c r="D176">
        <v>6.1</v>
      </c>
      <c r="E176">
        <v>5.3</v>
      </c>
      <c r="F176">
        <v>12.6</v>
      </c>
      <c r="G176">
        <v>11.9</v>
      </c>
      <c r="H176">
        <v>12.4</v>
      </c>
      <c r="I176">
        <v>12.6</v>
      </c>
      <c r="J176">
        <v>34</v>
      </c>
      <c r="K176">
        <v>21</v>
      </c>
      <c r="L176">
        <v>0</v>
      </c>
      <c r="M176">
        <v>64</v>
      </c>
      <c r="N176">
        <v>0</v>
      </c>
      <c r="O176">
        <v>4.0999999999999996</v>
      </c>
      <c r="P176">
        <f>Tabla2[[#This Row],[Phy]]/Tabla2[[#This Row],[Wgt]]</f>
        <v>1.024390243902439</v>
      </c>
      <c r="Q176">
        <v>0</v>
      </c>
    </row>
    <row r="177" spans="1:17" x14ac:dyDescent="0.45">
      <c r="A177" t="s">
        <v>225</v>
      </c>
      <c r="B177">
        <v>4.2</v>
      </c>
      <c r="C177">
        <v>4.2</v>
      </c>
      <c r="D177">
        <v>6.1</v>
      </c>
      <c r="E177">
        <v>4.2</v>
      </c>
      <c r="F177">
        <v>13</v>
      </c>
      <c r="G177">
        <v>12.6</v>
      </c>
      <c r="H177">
        <v>12.4</v>
      </c>
      <c r="I177">
        <v>13</v>
      </c>
      <c r="J177">
        <v>32</v>
      </c>
      <c r="K177">
        <v>21</v>
      </c>
      <c r="L177">
        <v>0</v>
      </c>
      <c r="M177">
        <v>64</v>
      </c>
      <c r="N177">
        <v>0</v>
      </c>
      <c r="O177">
        <v>4.0999999999999996</v>
      </c>
      <c r="P177">
        <f>Tabla2[[#This Row],[Phy]]/Tabla2[[#This Row],[Wgt]]</f>
        <v>1.024390243902439</v>
      </c>
      <c r="Q177">
        <v>0</v>
      </c>
    </row>
    <row r="178" spans="1:17" x14ac:dyDescent="0.45">
      <c r="A178" t="s">
        <v>226</v>
      </c>
      <c r="B178">
        <v>4.2</v>
      </c>
      <c r="C178">
        <v>5.3</v>
      </c>
      <c r="D178">
        <v>6.1</v>
      </c>
      <c r="E178">
        <v>5.3</v>
      </c>
      <c r="F178">
        <v>12.6</v>
      </c>
      <c r="G178">
        <v>11.9</v>
      </c>
      <c r="H178">
        <v>12.4</v>
      </c>
      <c r="I178">
        <v>13</v>
      </c>
      <c r="J178">
        <v>42</v>
      </c>
      <c r="K178">
        <v>21</v>
      </c>
      <c r="L178">
        <v>0</v>
      </c>
      <c r="M178">
        <v>67</v>
      </c>
      <c r="N178">
        <v>0</v>
      </c>
      <c r="O178">
        <v>4.0999999999999996</v>
      </c>
      <c r="P178">
        <f>Tabla2[[#This Row],[Phy]]/Tabla2[[#This Row],[Wgt]]</f>
        <v>1.024390243902439</v>
      </c>
      <c r="Q178">
        <v>0</v>
      </c>
    </row>
    <row r="179" spans="1:17" x14ac:dyDescent="0.45">
      <c r="A179" t="s">
        <v>227</v>
      </c>
      <c r="B179">
        <v>4.2</v>
      </c>
      <c r="C179">
        <v>4.2</v>
      </c>
      <c r="D179">
        <v>4.2</v>
      </c>
      <c r="E179">
        <v>5.3</v>
      </c>
      <c r="F179">
        <v>12.8</v>
      </c>
      <c r="G179">
        <v>11.9</v>
      </c>
      <c r="H179">
        <v>12.4</v>
      </c>
      <c r="I179">
        <v>12.8</v>
      </c>
      <c r="J179">
        <v>38</v>
      </c>
      <c r="K179">
        <v>22</v>
      </c>
      <c r="L179">
        <v>0</v>
      </c>
      <c r="M179">
        <v>64</v>
      </c>
      <c r="N179">
        <v>0</v>
      </c>
      <c r="O179">
        <v>4.0999999999999996</v>
      </c>
      <c r="P179">
        <f>Tabla2[[#This Row],[Phy]]/Tabla2[[#This Row],[Wgt]]</f>
        <v>1.024390243902439</v>
      </c>
      <c r="Q179">
        <v>0</v>
      </c>
    </row>
    <row r="180" spans="1:17" x14ac:dyDescent="0.45">
      <c r="A180" t="s">
        <v>228</v>
      </c>
      <c r="B180">
        <v>4.4000000000000004</v>
      </c>
      <c r="C180">
        <v>6.3</v>
      </c>
      <c r="D180">
        <v>4.4000000000000004</v>
      </c>
      <c r="E180">
        <v>4.4000000000000004</v>
      </c>
      <c r="F180">
        <v>13.2</v>
      </c>
      <c r="G180">
        <v>12.6</v>
      </c>
      <c r="H180">
        <v>12.8</v>
      </c>
      <c r="I180">
        <v>13</v>
      </c>
      <c r="J180">
        <v>34</v>
      </c>
      <c r="K180">
        <v>19</v>
      </c>
      <c r="L180">
        <v>0</v>
      </c>
      <c r="M180">
        <v>61</v>
      </c>
      <c r="N180">
        <v>0</v>
      </c>
      <c r="O180">
        <v>4.3</v>
      </c>
      <c r="P180">
        <f>Tabla2[[#This Row],[Phy]]/Tabla2[[#This Row],[Wgt]]</f>
        <v>1.0232558139534884</v>
      </c>
      <c r="Q180">
        <v>0</v>
      </c>
    </row>
    <row r="181" spans="1:17" x14ac:dyDescent="0.45">
      <c r="A181" t="s">
        <v>229</v>
      </c>
      <c r="B181">
        <v>18.5</v>
      </c>
      <c r="C181">
        <v>15.2</v>
      </c>
      <c r="D181">
        <v>18.899999999999999</v>
      </c>
      <c r="E181">
        <v>17.7</v>
      </c>
      <c r="F181">
        <v>13</v>
      </c>
      <c r="G181">
        <v>16.399999999999999</v>
      </c>
      <c r="H181">
        <v>12.6</v>
      </c>
      <c r="I181">
        <v>14</v>
      </c>
      <c r="J181">
        <v>57</v>
      </c>
      <c r="K181">
        <v>75</v>
      </c>
      <c r="L181">
        <v>34</v>
      </c>
      <c r="M181">
        <v>38</v>
      </c>
      <c r="N181">
        <v>25</v>
      </c>
      <c r="O181">
        <v>18.100000000000001</v>
      </c>
      <c r="P181">
        <f>Tabla2[[#This Row],[Phy]]/Tabla2[[#This Row],[Wgt]]</f>
        <v>1.0220994475138121</v>
      </c>
      <c r="Q181">
        <v>0</v>
      </c>
    </row>
    <row r="182" spans="1:17" x14ac:dyDescent="0.45">
      <c r="A182" t="s">
        <v>230</v>
      </c>
      <c r="B182">
        <v>15.3</v>
      </c>
      <c r="C182">
        <v>13.4</v>
      </c>
      <c r="D182">
        <v>16</v>
      </c>
      <c r="E182">
        <v>15.3</v>
      </c>
      <c r="F182">
        <v>12.8</v>
      </c>
      <c r="G182">
        <v>13.3</v>
      </c>
      <c r="H182">
        <v>12.4</v>
      </c>
      <c r="I182">
        <v>12.8</v>
      </c>
      <c r="J182">
        <v>45</v>
      </c>
      <c r="K182">
        <v>64</v>
      </c>
      <c r="L182">
        <v>0</v>
      </c>
      <c r="M182">
        <v>29</v>
      </c>
      <c r="N182">
        <v>0</v>
      </c>
      <c r="O182">
        <v>15</v>
      </c>
      <c r="P182">
        <f>Tabla2[[#This Row],[Phy]]/Tabla2[[#This Row],[Wgt]]</f>
        <v>1.02</v>
      </c>
      <c r="Q182">
        <v>0</v>
      </c>
    </row>
    <row r="183" spans="1:17" x14ac:dyDescent="0.45">
      <c r="A183" t="s">
        <v>231</v>
      </c>
      <c r="B183">
        <v>7</v>
      </c>
      <c r="C183">
        <v>7.9</v>
      </c>
      <c r="D183">
        <v>8.6999999999999993</v>
      </c>
      <c r="E183">
        <v>7</v>
      </c>
      <c r="F183">
        <v>9.4</v>
      </c>
      <c r="G183">
        <v>10.1</v>
      </c>
      <c r="H183">
        <v>10.8</v>
      </c>
      <c r="I183">
        <v>10.1</v>
      </c>
      <c r="J183">
        <v>53</v>
      </c>
      <c r="K183">
        <v>37</v>
      </c>
      <c r="L183">
        <v>0</v>
      </c>
      <c r="M183">
        <v>48</v>
      </c>
      <c r="N183">
        <v>0</v>
      </c>
      <c r="O183">
        <v>6.9</v>
      </c>
      <c r="P183">
        <f>Tabla2[[#This Row],[Phy]]/Tabla2[[#This Row],[Wgt]]</f>
        <v>1.0144927536231882</v>
      </c>
      <c r="Q183">
        <v>0</v>
      </c>
    </row>
    <row r="184" spans="1:17" x14ac:dyDescent="0.45">
      <c r="A184" t="s">
        <v>232</v>
      </c>
      <c r="B184">
        <v>7.1</v>
      </c>
      <c r="C184">
        <v>6.1</v>
      </c>
      <c r="D184">
        <v>6.7</v>
      </c>
      <c r="E184">
        <v>6.7</v>
      </c>
      <c r="F184">
        <v>15.4</v>
      </c>
      <c r="G184">
        <v>12.8</v>
      </c>
      <c r="H184">
        <v>13</v>
      </c>
      <c r="I184">
        <v>13.8</v>
      </c>
      <c r="J184">
        <v>50</v>
      </c>
      <c r="K184">
        <v>28</v>
      </c>
      <c r="L184">
        <v>99</v>
      </c>
      <c r="M184">
        <v>83</v>
      </c>
      <c r="N184">
        <v>3</v>
      </c>
      <c r="O184">
        <v>7.1</v>
      </c>
      <c r="P184">
        <f>Tabla2[[#This Row],[Phy]]/Tabla2[[#This Row],[Wgt]]</f>
        <v>1</v>
      </c>
      <c r="Q184">
        <v>0</v>
      </c>
    </row>
    <row r="185" spans="1:17" x14ac:dyDescent="0.45">
      <c r="A185" t="s">
        <v>233</v>
      </c>
      <c r="B185">
        <v>17.5</v>
      </c>
      <c r="C185">
        <v>16.3</v>
      </c>
      <c r="D185">
        <v>18.7</v>
      </c>
      <c r="E185">
        <v>18.3</v>
      </c>
      <c r="F185">
        <v>13</v>
      </c>
      <c r="G185">
        <v>13.8</v>
      </c>
      <c r="H185">
        <v>12.8</v>
      </c>
      <c r="I185">
        <v>13.5</v>
      </c>
      <c r="J185">
        <v>57</v>
      </c>
      <c r="K185">
        <v>90</v>
      </c>
      <c r="L185">
        <v>0</v>
      </c>
      <c r="M185">
        <v>38</v>
      </c>
      <c r="N185">
        <v>0</v>
      </c>
      <c r="O185">
        <v>17.5</v>
      </c>
      <c r="P185">
        <f>Tabla2[[#This Row],[Phy]]/Tabla2[[#This Row],[Wgt]]</f>
        <v>1</v>
      </c>
      <c r="Q185">
        <v>0</v>
      </c>
    </row>
    <row r="186" spans="1:17" x14ac:dyDescent="0.45">
      <c r="A186" t="s">
        <v>234</v>
      </c>
      <c r="B186">
        <v>4.5999999999999996</v>
      </c>
      <c r="C186">
        <v>5.7</v>
      </c>
      <c r="D186">
        <v>5.7</v>
      </c>
      <c r="E186">
        <v>3.1</v>
      </c>
      <c r="F186">
        <v>13.2</v>
      </c>
      <c r="G186">
        <v>13.2</v>
      </c>
      <c r="H186">
        <v>13</v>
      </c>
      <c r="I186">
        <v>13.2</v>
      </c>
      <c r="J186">
        <v>32</v>
      </c>
      <c r="K186">
        <v>25</v>
      </c>
      <c r="L186">
        <v>0</v>
      </c>
      <c r="M186">
        <v>57</v>
      </c>
      <c r="N186">
        <v>0</v>
      </c>
      <c r="O186">
        <v>4.5999999999999996</v>
      </c>
      <c r="P186">
        <f>Tabla2[[#This Row],[Phy]]/Tabla2[[#This Row],[Wgt]]</f>
        <v>1</v>
      </c>
      <c r="Q186">
        <v>0</v>
      </c>
    </row>
    <row r="187" spans="1:17" x14ac:dyDescent="0.45">
      <c r="A187" t="s">
        <v>235</v>
      </c>
      <c r="B187">
        <v>4.3</v>
      </c>
      <c r="C187">
        <v>5.4</v>
      </c>
      <c r="D187">
        <v>5.4</v>
      </c>
      <c r="E187">
        <v>2.8</v>
      </c>
      <c r="F187">
        <v>13.1</v>
      </c>
      <c r="G187">
        <v>12.7</v>
      </c>
      <c r="H187">
        <v>12.9</v>
      </c>
      <c r="I187">
        <v>13.1</v>
      </c>
      <c r="J187">
        <v>38</v>
      </c>
      <c r="K187">
        <v>21</v>
      </c>
      <c r="L187">
        <v>0</v>
      </c>
      <c r="M187">
        <v>64</v>
      </c>
      <c r="N187">
        <v>0</v>
      </c>
      <c r="O187">
        <v>4.3</v>
      </c>
      <c r="P187">
        <f>Tabla2[[#This Row],[Phy]]/Tabla2[[#This Row],[Wgt]]</f>
        <v>1</v>
      </c>
      <c r="Q187">
        <v>0</v>
      </c>
    </row>
    <row r="188" spans="1:17" x14ac:dyDescent="0.45">
      <c r="A188" t="s">
        <v>236</v>
      </c>
      <c r="B188">
        <v>18.7</v>
      </c>
      <c r="C188">
        <v>17</v>
      </c>
      <c r="D188">
        <v>18.7</v>
      </c>
      <c r="E188">
        <v>17.5</v>
      </c>
      <c r="F188">
        <v>13.5</v>
      </c>
      <c r="G188">
        <v>14.1</v>
      </c>
      <c r="H188">
        <v>12.8</v>
      </c>
      <c r="I188">
        <v>13.3</v>
      </c>
      <c r="J188">
        <v>63</v>
      </c>
      <c r="K188">
        <v>90</v>
      </c>
      <c r="L188">
        <v>46</v>
      </c>
      <c r="M188">
        <v>46</v>
      </c>
      <c r="N188">
        <v>37</v>
      </c>
      <c r="O188">
        <v>18.899999999999999</v>
      </c>
      <c r="P188">
        <f>Tabla2[[#This Row],[Phy]]/Tabla2[[#This Row],[Wgt]]</f>
        <v>0.98941798941798942</v>
      </c>
      <c r="Q188">
        <v>0</v>
      </c>
    </row>
    <row r="189" spans="1:17" x14ac:dyDescent="0.45">
      <c r="A189" t="s">
        <v>237</v>
      </c>
      <c r="B189">
        <v>18.7</v>
      </c>
      <c r="C189">
        <v>15</v>
      </c>
      <c r="D189">
        <v>18.7</v>
      </c>
      <c r="E189">
        <v>17.5</v>
      </c>
      <c r="F189">
        <v>13</v>
      </c>
      <c r="G189">
        <v>17.100000000000001</v>
      </c>
      <c r="H189">
        <v>12.6</v>
      </c>
      <c r="I189">
        <v>14.1</v>
      </c>
      <c r="J189">
        <v>67</v>
      </c>
      <c r="K189">
        <v>90</v>
      </c>
      <c r="L189">
        <v>0</v>
      </c>
      <c r="M189">
        <v>46</v>
      </c>
      <c r="N189">
        <v>0</v>
      </c>
      <c r="O189">
        <v>18.899999999999999</v>
      </c>
      <c r="P189">
        <f>Tabla2[[#This Row],[Phy]]/Tabla2[[#This Row],[Wgt]]</f>
        <v>0.98941798941798942</v>
      </c>
      <c r="Q189">
        <v>0</v>
      </c>
    </row>
    <row r="190" spans="1:17" x14ac:dyDescent="0.45">
      <c r="A190" t="s">
        <v>238</v>
      </c>
      <c r="B190">
        <v>13.5</v>
      </c>
      <c r="C190">
        <v>12.4</v>
      </c>
      <c r="D190">
        <v>14.6</v>
      </c>
      <c r="E190">
        <v>16</v>
      </c>
      <c r="F190">
        <v>11.9</v>
      </c>
      <c r="G190">
        <v>12.4</v>
      </c>
      <c r="H190">
        <v>10.199999999999999</v>
      </c>
      <c r="I190">
        <v>13</v>
      </c>
      <c r="J190">
        <v>52</v>
      </c>
      <c r="K190">
        <v>54</v>
      </c>
      <c r="L190">
        <v>0</v>
      </c>
      <c r="M190">
        <v>22</v>
      </c>
      <c r="N190">
        <v>0</v>
      </c>
      <c r="O190">
        <v>13.7</v>
      </c>
      <c r="P190">
        <f>Tabla2[[#This Row],[Phy]]/Tabla2[[#This Row],[Wgt]]</f>
        <v>0.98540145985401462</v>
      </c>
      <c r="Q190">
        <v>0</v>
      </c>
    </row>
    <row r="191" spans="1:17" x14ac:dyDescent="0.45">
      <c r="A191" t="s">
        <v>239</v>
      </c>
      <c r="B191">
        <v>14.6</v>
      </c>
      <c r="C191">
        <v>13.4</v>
      </c>
      <c r="D191">
        <v>16</v>
      </c>
      <c r="E191">
        <v>17.5</v>
      </c>
      <c r="F191">
        <v>12.6</v>
      </c>
      <c r="G191">
        <v>12.8</v>
      </c>
      <c r="H191">
        <v>11.4</v>
      </c>
      <c r="I191">
        <v>13.5</v>
      </c>
      <c r="J191">
        <v>63</v>
      </c>
      <c r="K191">
        <v>67</v>
      </c>
      <c r="L191">
        <v>28</v>
      </c>
      <c r="M191">
        <v>32</v>
      </c>
      <c r="N191">
        <v>23</v>
      </c>
      <c r="O191">
        <v>15</v>
      </c>
      <c r="P191">
        <f>Tabla2[[#This Row],[Phy]]/Tabla2[[#This Row],[Wgt]]</f>
        <v>0.97333333333333327</v>
      </c>
      <c r="Q191">
        <v>0</v>
      </c>
    </row>
    <row r="192" spans="1:17" x14ac:dyDescent="0.45">
      <c r="A192" t="s">
        <v>240</v>
      </c>
      <c r="B192">
        <v>6.1</v>
      </c>
      <c r="C192">
        <v>6.7</v>
      </c>
      <c r="D192">
        <v>6.1</v>
      </c>
      <c r="E192">
        <v>6.7</v>
      </c>
      <c r="F192">
        <v>13.3</v>
      </c>
      <c r="G192">
        <v>13.5</v>
      </c>
      <c r="H192">
        <v>13</v>
      </c>
      <c r="I192">
        <v>13.3</v>
      </c>
      <c r="J192">
        <v>46</v>
      </c>
      <c r="K192">
        <v>24</v>
      </c>
      <c r="L192">
        <v>76</v>
      </c>
      <c r="M192">
        <v>83</v>
      </c>
      <c r="N192">
        <v>2</v>
      </c>
      <c r="O192">
        <v>6.3</v>
      </c>
      <c r="P192">
        <f>Tabla2[[#This Row],[Phy]]/Tabla2[[#This Row],[Wgt]]</f>
        <v>0.96825396825396826</v>
      </c>
      <c r="Q192">
        <v>0</v>
      </c>
    </row>
    <row r="193" spans="1:17" x14ac:dyDescent="0.45">
      <c r="A193" t="s">
        <v>241</v>
      </c>
      <c r="B193">
        <v>6.1</v>
      </c>
      <c r="C193">
        <v>6.7</v>
      </c>
      <c r="D193">
        <v>6.1</v>
      </c>
      <c r="E193">
        <v>6.1</v>
      </c>
      <c r="F193">
        <v>14.5</v>
      </c>
      <c r="G193">
        <v>13.3</v>
      </c>
      <c r="H193">
        <v>12.8</v>
      </c>
      <c r="I193">
        <v>12.8</v>
      </c>
      <c r="J193">
        <v>50</v>
      </c>
      <c r="K193">
        <v>24</v>
      </c>
      <c r="L193">
        <v>83</v>
      </c>
      <c r="M193">
        <v>76</v>
      </c>
      <c r="N193">
        <v>3</v>
      </c>
      <c r="O193">
        <v>6.3</v>
      </c>
      <c r="P193">
        <f>Tabla2[[#This Row],[Phy]]/Tabla2[[#This Row],[Wgt]]</f>
        <v>0.96825396825396826</v>
      </c>
      <c r="Q193">
        <v>0</v>
      </c>
    </row>
    <row r="194" spans="1:17" x14ac:dyDescent="0.45">
      <c r="A194" t="s">
        <v>242</v>
      </c>
      <c r="B194">
        <v>6.1</v>
      </c>
      <c r="C194">
        <v>6.7</v>
      </c>
      <c r="D194">
        <v>6.7</v>
      </c>
      <c r="E194">
        <v>6.1</v>
      </c>
      <c r="F194">
        <v>13.3</v>
      </c>
      <c r="G194">
        <v>12.8</v>
      </c>
      <c r="H194">
        <v>12.8</v>
      </c>
      <c r="I194">
        <v>13.5</v>
      </c>
      <c r="J194">
        <v>46</v>
      </c>
      <c r="K194">
        <v>24</v>
      </c>
      <c r="L194">
        <v>0</v>
      </c>
      <c r="M194">
        <v>76</v>
      </c>
      <c r="N194">
        <v>0</v>
      </c>
      <c r="O194">
        <v>6.3</v>
      </c>
      <c r="P194">
        <f>Tabla2[[#This Row],[Phy]]/Tabla2[[#This Row],[Wgt]]</f>
        <v>0.96825396825396826</v>
      </c>
      <c r="Q194">
        <v>0</v>
      </c>
    </row>
    <row r="195" spans="1:17" x14ac:dyDescent="0.45">
      <c r="A195" t="s">
        <v>243</v>
      </c>
      <c r="B195">
        <v>6.1</v>
      </c>
      <c r="C195">
        <v>9.5</v>
      </c>
      <c r="D195">
        <v>6.7</v>
      </c>
      <c r="E195">
        <v>6.1</v>
      </c>
      <c r="F195">
        <v>13</v>
      </c>
      <c r="G195">
        <v>12.4</v>
      </c>
      <c r="H195">
        <v>12.6</v>
      </c>
      <c r="I195">
        <v>14.1</v>
      </c>
      <c r="J195">
        <v>46</v>
      </c>
      <c r="K195">
        <v>25</v>
      </c>
      <c r="L195">
        <v>76</v>
      </c>
      <c r="M195">
        <v>83</v>
      </c>
      <c r="N195">
        <v>5</v>
      </c>
      <c r="O195">
        <v>6.3</v>
      </c>
      <c r="P195">
        <f>Tabla2[[#This Row],[Phy]]/Tabla2[[#This Row],[Wgt]]</f>
        <v>0.96825396825396826</v>
      </c>
      <c r="Q195">
        <v>0</v>
      </c>
    </row>
    <row r="196" spans="1:17" x14ac:dyDescent="0.45">
      <c r="A196" t="s">
        <v>244</v>
      </c>
      <c r="B196">
        <v>8</v>
      </c>
      <c r="C196">
        <v>9.5</v>
      </c>
      <c r="D196">
        <v>8</v>
      </c>
      <c r="E196">
        <v>10.199999999999999</v>
      </c>
      <c r="F196">
        <v>12.4</v>
      </c>
      <c r="G196">
        <v>11.4</v>
      </c>
      <c r="H196">
        <v>11.9</v>
      </c>
      <c r="I196">
        <v>12.4</v>
      </c>
      <c r="J196">
        <v>63</v>
      </c>
      <c r="K196">
        <v>38</v>
      </c>
      <c r="L196">
        <v>0</v>
      </c>
      <c r="M196">
        <v>55</v>
      </c>
      <c r="N196">
        <v>0</v>
      </c>
      <c r="O196">
        <v>8.3000000000000007</v>
      </c>
      <c r="P196">
        <f>Tabla2[[#This Row],[Phy]]/Tabla2[[#This Row],[Wgt]]</f>
        <v>0.96385542168674687</v>
      </c>
      <c r="Q196">
        <v>0</v>
      </c>
    </row>
    <row r="197" spans="1:17" x14ac:dyDescent="0.45">
      <c r="A197" t="s">
        <v>245</v>
      </c>
      <c r="B197">
        <v>17.100000000000001</v>
      </c>
      <c r="C197">
        <v>15.9</v>
      </c>
      <c r="D197">
        <v>18.8</v>
      </c>
      <c r="E197">
        <v>19.3</v>
      </c>
      <c r="F197">
        <v>13.1</v>
      </c>
      <c r="G197">
        <v>14.5</v>
      </c>
      <c r="H197">
        <v>12.6</v>
      </c>
      <c r="I197">
        <v>13.1</v>
      </c>
      <c r="J197">
        <v>57</v>
      </c>
      <c r="K197">
        <v>90</v>
      </c>
      <c r="L197">
        <v>0</v>
      </c>
      <c r="M197">
        <v>45</v>
      </c>
      <c r="N197">
        <v>0</v>
      </c>
      <c r="O197">
        <v>20.2</v>
      </c>
      <c r="P197">
        <f>Tabla2[[#This Row],[Phy]]/Tabla2[[#This Row],[Wgt]]</f>
        <v>0.84653465346534662</v>
      </c>
      <c r="Q197">
        <v>0</v>
      </c>
    </row>
    <row r="198" spans="1:17" x14ac:dyDescent="0.45">
      <c r="A198" t="s">
        <v>246</v>
      </c>
      <c r="B198">
        <v>2.7</v>
      </c>
      <c r="C198">
        <v>4.2</v>
      </c>
      <c r="D198">
        <v>5.3</v>
      </c>
      <c r="E198">
        <v>4.2</v>
      </c>
      <c r="F198">
        <v>12.4</v>
      </c>
      <c r="G198">
        <v>11.4</v>
      </c>
      <c r="H198">
        <v>11.9</v>
      </c>
      <c r="I198">
        <v>12.8</v>
      </c>
      <c r="J198">
        <v>34</v>
      </c>
      <c r="K198">
        <v>16</v>
      </c>
      <c r="L198">
        <v>0</v>
      </c>
      <c r="M198">
        <v>57</v>
      </c>
      <c r="N198">
        <v>0</v>
      </c>
      <c r="O198">
        <v>3.2</v>
      </c>
      <c r="P198">
        <f>Tabla2[[#This Row],[Phy]]/Tabla2[[#This Row],[Wgt]]</f>
        <v>0.84375</v>
      </c>
      <c r="Q198">
        <v>0</v>
      </c>
    </row>
    <row r="199" spans="1:17" x14ac:dyDescent="0.45">
      <c r="A199" t="s">
        <v>247</v>
      </c>
      <c r="B199">
        <v>17.5</v>
      </c>
      <c r="C199">
        <v>16.3</v>
      </c>
      <c r="D199">
        <v>19.2</v>
      </c>
      <c r="E199">
        <v>19.7</v>
      </c>
      <c r="F199">
        <v>13.5</v>
      </c>
      <c r="G199">
        <v>14.9</v>
      </c>
      <c r="H199">
        <v>13</v>
      </c>
      <c r="I199">
        <v>13.5</v>
      </c>
      <c r="J199">
        <v>63</v>
      </c>
      <c r="K199">
        <v>99</v>
      </c>
      <c r="L199">
        <v>42</v>
      </c>
      <c r="M199">
        <v>50</v>
      </c>
      <c r="N199">
        <v>37</v>
      </c>
      <c r="O199">
        <v>21.2</v>
      </c>
      <c r="P199">
        <f>Tabla2[[#This Row],[Phy]]/Tabla2[[#This Row],[Wgt]]</f>
        <v>0.82547169811320753</v>
      </c>
      <c r="Q199">
        <v>0</v>
      </c>
    </row>
    <row r="200" spans="1:17" x14ac:dyDescent="0.45">
      <c r="A200" t="s">
        <v>248</v>
      </c>
      <c r="B200">
        <v>4.2</v>
      </c>
      <c r="C200">
        <v>6.7</v>
      </c>
      <c r="D200">
        <v>6.7</v>
      </c>
      <c r="E200">
        <v>6.1</v>
      </c>
      <c r="F200">
        <v>13</v>
      </c>
      <c r="G200">
        <v>12.6</v>
      </c>
      <c r="H200">
        <v>12.6</v>
      </c>
      <c r="I200">
        <v>12.8</v>
      </c>
      <c r="J200">
        <v>46</v>
      </c>
      <c r="K200">
        <v>24</v>
      </c>
      <c r="L200">
        <v>76</v>
      </c>
      <c r="M200">
        <v>83</v>
      </c>
      <c r="N200">
        <v>2</v>
      </c>
      <c r="O200">
        <v>5.0999999999999996</v>
      </c>
      <c r="P200">
        <f>Tabla2[[#This Row],[Phy]]/Tabla2[[#This Row],[Wgt]]</f>
        <v>0.82352941176470595</v>
      </c>
      <c r="Q200">
        <v>0</v>
      </c>
    </row>
    <row r="201" spans="1:17" x14ac:dyDescent="0.45">
      <c r="A201" t="s">
        <v>249</v>
      </c>
      <c r="B201">
        <v>18.3</v>
      </c>
      <c r="C201">
        <v>15</v>
      </c>
      <c r="D201">
        <v>18.7</v>
      </c>
      <c r="E201">
        <v>18.7</v>
      </c>
      <c r="F201">
        <v>13</v>
      </c>
      <c r="G201">
        <v>14.5</v>
      </c>
      <c r="H201">
        <v>14.9</v>
      </c>
      <c r="I201">
        <v>13.8</v>
      </c>
      <c r="J201">
        <v>67</v>
      </c>
      <c r="K201">
        <v>63</v>
      </c>
      <c r="L201">
        <v>57</v>
      </c>
      <c r="M201">
        <v>76</v>
      </c>
      <c r="N201">
        <v>40</v>
      </c>
      <c r="O201">
        <v>23.1</v>
      </c>
      <c r="P201">
        <f>Tabla2[[#This Row],[Phy]]/Tabla2[[#This Row],[Wgt]]</f>
        <v>0.79220779220779214</v>
      </c>
      <c r="Q201">
        <v>0</v>
      </c>
    </row>
    <row r="202" spans="1:17" x14ac:dyDescent="0.45">
      <c r="A202" t="s">
        <v>250</v>
      </c>
      <c r="B202">
        <v>3.2</v>
      </c>
      <c r="C202">
        <v>6.1</v>
      </c>
      <c r="D202">
        <v>6.1</v>
      </c>
      <c r="E202">
        <v>5.3</v>
      </c>
      <c r="F202">
        <v>12.8</v>
      </c>
      <c r="G202">
        <v>12.4</v>
      </c>
      <c r="H202">
        <v>12.4</v>
      </c>
      <c r="I202">
        <v>12.6</v>
      </c>
      <c r="J202">
        <v>38</v>
      </c>
      <c r="K202">
        <v>21</v>
      </c>
      <c r="L202">
        <v>0</v>
      </c>
      <c r="M202">
        <v>64</v>
      </c>
      <c r="N202">
        <v>0</v>
      </c>
      <c r="O202">
        <v>4.0999999999999996</v>
      </c>
      <c r="P202">
        <f>Tabla2[[#This Row],[Phy]]/Tabla2[[#This Row],[Wgt]]</f>
        <v>0.78048780487804892</v>
      </c>
      <c r="Q202">
        <v>0</v>
      </c>
    </row>
    <row r="203" spans="1:17" x14ac:dyDescent="0.45">
      <c r="A203" t="s">
        <v>251</v>
      </c>
      <c r="B203">
        <v>19.2</v>
      </c>
      <c r="C203">
        <v>17</v>
      </c>
      <c r="D203">
        <v>18.3</v>
      </c>
      <c r="E203">
        <v>18.3</v>
      </c>
      <c r="F203">
        <v>13.5</v>
      </c>
      <c r="G203">
        <v>19.8</v>
      </c>
      <c r="H203">
        <v>13</v>
      </c>
      <c r="I203">
        <v>13.3</v>
      </c>
      <c r="J203">
        <v>67</v>
      </c>
      <c r="K203">
        <v>63</v>
      </c>
      <c r="L203">
        <v>90</v>
      </c>
      <c r="M203">
        <v>50</v>
      </c>
      <c r="N203">
        <v>40</v>
      </c>
      <c r="O203">
        <v>24.7</v>
      </c>
      <c r="P203">
        <f>Tabla2[[#This Row],[Phy]]/Tabla2[[#This Row],[Wgt]]</f>
        <v>0.77732793522267207</v>
      </c>
      <c r="Q203">
        <v>0</v>
      </c>
    </row>
    <row r="204" spans="1:17" x14ac:dyDescent="0.45">
      <c r="A204" t="s">
        <v>252</v>
      </c>
      <c r="B204">
        <v>20.399999999999999</v>
      </c>
      <c r="C204">
        <v>20.2</v>
      </c>
      <c r="D204">
        <v>18.3</v>
      </c>
      <c r="E204">
        <v>18.3</v>
      </c>
      <c r="F204">
        <v>13.3</v>
      </c>
      <c r="G204">
        <v>13.5</v>
      </c>
      <c r="H204">
        <v>14.9</v>
      </c>
      <c r="I204">
        <v>12.8</v>
      </c>
      <c r="J204">
        <v>71</v>
      </c>
      <c r="K204">
        <v>83</v>
      </c>
      <c r="L204">
        <v>46</v>
      </c>
      <c r="M204">
        <v>55</v>
      </c>
      <c r="N204">
        <v>47</v>
      </c>
      <c r="O204">
        <v>26.5</v>
      </c>
      <c r="P204">
        <f>Tabla2[[#This Row],[Phy]]/Tabla2[[#This Row],[Wgt]]</f>
        <v>0.76981132075471692</v>
      </c>
      <c r="Q204">
        <v>0</v>
      </c>
    </row>
    <row r="205" spans="1:17" x14ac:dyDescent="0.45">
      <c r="A205" t="s">
        <v>253</v>
      </c>
      <c r="B205">
        <v>0.6</v>
      </c>
      <c r="C205">
        <v>2.7</v>
      </c>
      <c r="D205">
        <v>0.6</v>
      </c>
      <c r="E205">
        <v>0.6</v>
      </c>
      <c r="F205">
        <v>11.9</v>
      </c>
      <c r="G205">
        <v>11.4</v>
      </c>
      <c r="H205">
        <v>11.9</v>
      </c>
      <c r="I205">
        <v>12.4</v>
      </c>
      <c r="J205">
        <v>38</v>
      </c>
      <c r="K205">
        <v>11</v>
      </c>
      <c r="L205">
        <v>63</v>
      </c>
      <c r="M205">
        <v>107</v>
      </c>
      <c r="N205">
        <v>1</v>
      </c>
      <c r="O205">
        <v>3.2</v>
      </c>
      <c r="P205">
        <f>Tabla2[[#This Row],[Phy]]/Tabla2[[#This Row],[Wgt]]</f>
        <v>0.18749999999999997</v>
      </c>
      <c r="Q205" t="s"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9239-6368-44F2-A797-BF39B4C3BF10}">
  <dimension ref="A1:Q95"/>
  <sheetViews>
    <sheetView workbookViewId="0">
      <selection activeCell="H16" sqref="A2:Q95"/>
    </sheetView>
  </sheetViews>
  <sheetFormatPr baseColWidth="10" defaultRowHeight="14.25" x14ac:dyDescent="0.45"/>
  <cols>
    <col min="1" max="1" width="64.53125" bestFit="1" customWidth="1"/>
    <col min="2" max="2" width="5.59765625" customWidth="1"/>
    <col min="3" max="3" width="9.796875" customWidth="1"/>
    <col min="4" max="4" width="9.33203125" customWidth="1"/>
    <col min="5" max="5" width="10.06640625" customWidth="1"/>
    <col min="6" max="6" width="6.1328125" customWidth="1"/>
    <col min="7" max="7" width="4.59765625" customWidth="1"/>
    <col min="8" max="8" width="4.53125" customWidth="1"/>
    <col min="9" max="9" width="5.33203125" customWidth="1"/>
    <col min="10" max="10" width="10.53125" customWidth="1"/>
    <col min="11" max="11" width="12" customWidth="1"/>
    <col min="12" max="12" width="7.19921875" customWidth="1"/>
    <col min="13" max="13" width="8.33203125" customWidth="1"/>
    <col min="14" max="14" width="6.9296875" customWidth="1"/>
    <col min="15" max="15" width="6.46484375" customWidth="1"/>
    <col min="16" max="16" width="13.46484375" customWidth="1"/>
    <col min="17" max="17" width="80.5312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622</v>
      </c>
      <c r="P1" t="s">
        <v>45</v>
      </c>
      <c r="Q1" t="s">
        <v>14</v>
      </c>
    </row>
    <row r="2" spans="1:17" x14ac:dyDescent="0.45">
      <c r="A2" t="s">
        <v>488</v>
      </c>
      <c r="B2">
        <v>1</v>
      </c>
      <c r="C2">
        <v>0.6</v>
      </c>
      <c r="D2">
        <v>0.6</v>
      </c>
      <c r="E2">
        <v>0.1</v>
      </c>
      <c r="F2">
        <v>2.9</v>
      </c>
      <c r="G2">
        <v>2.8</v>
      </c>
      <c r="H2">
        <v>2.9</v>
      </c>
      <c r="I2">
        <v>3.2</v>
      </c>
      <c r="J2">
        <v>13</v>
      </c>
      <c r="K2">
        <v>4</v>
      </c>
      <c r="L2" s="1">
        <v>0</v>
      </c>
      <c r="M2">
        <v>20</v>
      </c>
      <c r="N2">
        <v>0</v>
      </c>
      <c r="O2">
        <v>0.8</v>
      </c>
      <c r="P2">
        <f xml:space="preserve"> Tabla3[[#This Row],[Phy]] / Tabla3[[#This Row],[Wgt]]</f>
        <v>1.25</v>
      </c>
    </row>
    <row r="3" spans="1:17" x14ac:dyDescent="0.45">
      <c r="A3" t="s">
        <v>492</v>
      </c>
      <c r="B3">
        <v>1.3</v>
      </c>
      <c r="C3">
        <v>0.1</v>
      </c>
      <c r="D3">
        <v>1.3</v>
      </c>
      <c r="E3">
        <v>0.1</v>
      </c>
      <c r="F3">
        <v>3.4</v>
      </c>
      <c r="G3">
        <v>2.8</v>
      </c>
      <c r="H3">
        <v>3.1</v>
      </c>
      <c r="I3">
        <v>3.1</v>
      </c>
      <c r="J3">
        <v>12</v>
      </c>
      <c r="K3">
        <v>6</v>
      </c>
      <c r="L3">
        <v>0</v>
      </c>
      <c r="M3">
        <v>22</v>
      </c>
      <c r="N3">
        <v>0</v>
      </c>
      <c r="O3">
        <v>1.1000000000000001</v>
      </c>
      <c r="P3">
        <f xml:space="preserve"> Tabla3[[#This Row],[Phy]] / Tabla3[[#This Row],[Wgt]]</f>
        <v>1.1818181818181817</v>
      </c>
    </row>
    <row r="4" spans="1:17" x14ac:dyDescent="0.45">
      <c r="A4" t="s">
        <v>478</v>
      </c>
      <c r="B4">
        <v>2.2999999999999998</v>
      </c>
      <c r="C4">
        <v>1.5</v>
      </c>
      <c r="D4">
        <v>2.5</v>
      </c>
      <c r="E4">
        <v>1.9</v>
      </c>
      <c r="F4">
        <v>1.9</v>
      </c>
      <c r="G4">
        <v>1.6</v>
      </c>
      <c r="H4">
        <v>1</v>
      </c>
      <c r="I4">
        <v>1</v>
      </c>
      <c r="J4">
        <v>4</v>
      </c>
      <c r="K4">
        <v>14</v>
      </c>
      <c r="L4">
        <v>0</v>
      </c>
      <c r="M4">
        <v>4</v>
      </c>
      <c r="N4">
        <v>0</v>
      </c>
      <c r="O4">
        <v>2.1</v>
      </c>
      <c r="P4">
        <f xml:space="preserve"> Tabla3[[#This Row],[Phy]] / Tabla3[[#This Row],[Wgt]]</f>
        <v>1.0952380952380951</v>
      </c>
    </row>
    <row r="5" spans="1:17" x14ac:dyDescent="0.45">
      <c r="A5" t="s">
        <v>431</v>
      </c>
      <c r="B5">
        <v>2.9</v>
      </c>
      <c r="C5">
        <v>2.1</v>
      </c>
      <c r="D5">
        <v>3.2</v>
      </c>
      <c r="E5">
        <v>2.9</v>
      </c>
      <c r="F5">
        <v>1.7</v>
      </c>
      <c r="G5">
        <v>2.7</v>
      </c>
      <c r="H5">
        <v>1.5</v>
      </c>
      <c r="I5">
        <v>1.9</v>
      </c>
      <c r="J5">
        <v>8</v>
      </c>
      <c r="K5">
        <v>14</v>
      </c>
      <c r="L5">
        <v>4</v>
      </c>
      <c r="M5">
        <v>6</v>
      </c>
      <c r="N5">
        <v>3</v>
      </c>
      <c r="O5">
        <v>2.9</v>
      </c>
      <c r="P5">
        <f xml:space="preserve"> Tabla3[[#This Row],[Phy]] / Tabla3[[#This Row],[Wgt]]</f>
        <v>1</v>
      </c>
    </row>
    <row r="6" spans="1:17" x14ac:dyDescent="0.45">
      <c r="A6" t="s">
        <v>437</v>
      </c>
      <c r="B6">
        <v>2.9</v>
      </c>
      <c r="C6">
        <v>2.1</v>
      </c>
      <c r="D6">
        <v>3.1</v>
      </c>
      <c r="E6">
        <v>2.9</v>
      </c>
      <c r="F6">
        <v>1.7</v>
      </c>
      <c r="G6">
        <v>2.5</v>
      </c>
      <c r="H6">
        <v>1.5</v>
      </c>
      <c r="I6">
        <v>2.1</v>
      </c>
      <c r="J6">
        <v>8</v>
      </c>
      <c r="K6">
        <v>17</v>
      </c>
      <c r="L6">
        <v>6</v>
      </c>
      <c r="M6">
        <v>4</v>
      </c>
      <c r="N6">
        <v>3</v>
      </c>
      <c r="O6">
        <v>2.9</v>
      </c>
      <c r="P6">
        <f xml:space="preserve"> Tabla3[[#This Row],[Phy]] / Tabla3[[#This Row],[Wgt]]</f>
        <v>1</v>
      </c>
    </row>
    <row r="7" spans="1:17" x14ac:dyDescent="0.45">
      <c r="A7" t="s">
        <v>447</v>
      </c>
      <c r="B7">
        <v>2.9</v>
      </c>
      <c r="C7">
        <v>2.1</v>
      </c>
      <c r="D7">
        <v>2.9</v>
      </c>
      <c r="E7">
        <v>2.9</v>
      </c>
      <c r="F7">
        <v>1.9</v>
      </c>
      <c r="G7">
        <v>2.1</v>
      </c>
      <c r="H7">
        <v>1.7</v>
      </c>
      <c r="I7">
        <v>1.9</v>
      </c>
      <c r="J7">
        <v>8</v>
      </c>
      <c r="K7">
        <v>15</v>
      </c>
      <c r="L7">
        <v>6</v>
      </c>
      <c r="M7">
        <v>6</v>
      </c>
      <c r="N7">
        <v>3</v>
      </c>
      <c r="O7">
        <v>2.9</v>
      </c>
      <c r="P7">
        <f xml:space="preserve"> Tabla3[[#This Row],[Phy]] / Tabla3[[#This Row],[Wgt]]</f>
        <v>1</v>
      </c>
    </row>
    <row r="8" spans="1:17" x14ac:dyDescent="0.45">
      <c r="A8" t="s">
        <v>474</v>
      </c>
      <c r="B8">
        <v>2.8</v>
      </c>
      <c r="C8">
        <v>2.1</v>
      </c>
      <c r="D8">
        <v>2.9</v>
      </c>
      <c r="E8">
        <v>2.5</v>
      </c>
      <c r="F8">
        <v>1.9</v>
      </c>
      <c r="G8">
        <v>1.9</v>
      </c>
      <c r="H8">
        <v>1.3</v>
      </c>
      <c r="I8">
        <v>1.7</v>
      </c>
      <c r="J8">
        <v>6</v>
      </c>
      <c r="K8">
        <v>20</v>
      </c>
      <c r="L8">
        <v>0</v>
      </c>
      <c r="M8">
        <v>4</v>
      </c>
      <c r="N8">
        <v>3</v>
      </c>
      <c r="O8">
        <v>2.8</v>
      </c>
      <c r="P8">
        <f xml:space="preserve"> Tabla3[[#This Row],[Phy]] / Tabla3[[#This Row],[Wgt]]</f>
        <v>1</v>
      </c>
    </row>
    <row r="9" spans="1:17" x14ac:dyDescent="0.45">
      <c r="A9" t="s">
        <v>483</v>
      </c>
      <c r="B9">
        <v>2.9</v>
      </c>
      <c r="C9">
        <v>2.1</v>
      </c>
      <c r="D9">
        <v>2.8</v>
      </c>
      <c r="E9">
        <v>2.9</v>
      </c>
      <c r="F9">
        <v>2.1</v>
      </c>
      <c r="G9">
        <v>2.2999999999999998</v>
      </c>
      <c r="H9">
        <v>1.5</v>
      </c>
      <c r="I9">
        <v>1.9</v>
      </c>
      <c r="J9">
        <v>8</v>
      </c>
      <c r="K9">
        <v>18</v>
      </c>
      <c r="L9">
        <v>6</v>
      </c>
      <c r="M9">
        <v>4</v>
      </c>
      <c r="N9">
        <v>3</v>
      </c>
      <c r="O9">
        <v>2.9</v>
      </c>
      <c r="P9">
        <f xml:space="preserve"> Tabla3[[#This Row],[Phy]] / Tabla3[[#This Row],[Wgt]]</f>
        <v>1</v>
      </c>
    </row>
    <row r="10" spans="1:17" x14ac:dyDescent="0.45">
      <c r="A10" t="s">
        <v>493</v>
      </c>
      <c r="B10">
        <v>3.1</v>
      </c>
      <c r="C10">
        <v>2.2999999999999998</v>
      </c>
      <c r="D10">
        <v>3.2</v>
      </c>
      <c r="E10">
        <v>2.8</v>
      </c>
      <c r="F10">
        <v>1.9</v>
      </c>
      <c r="G10">
        <v>2.2999999999999998</v>
      </c>
      <c r="H10">
        <v>1.6</v>
      </c>
      <c r="I10">
        <v>2.7</v>
      </c>
      <c r="J10">
        <v>17</v>
      </c>
      <c r="K10">
        <v>14</v>
      </c>
      <c r="L10">
        <v>0</v>
      </c>
      <c r="M10">
        <v>6</v>
      </c>
      <c r="N10">
        <v>0</v>
      </c>
      <c r="O10">
        <v>3.1</v>
      </c>
      <c r="P10">
        <f xml:space="preserve"> Tabla3[[#This Row],[Phy]] / Tabla3[[#This Row],[Wgt]]</f>
        <v>1</v>
      </c>
    </row>
    <row r="11" spans="1:17" x14ac:dyDescent="0.45">
      <c r="A11" t="s">
        <v>458</v>
      </c>
      <c r="B11">
        <v>2.8</v>
      </c>
      <c r="C11">
        <v>2.2999999999999998</v>
      </c>
      <c r="D11">
        <v>2.9</v>
      </c>
      <c r="E11">
        <v>2.9</v>
      </c>
      <c r="F11">
        <v>2.1</v>
      </c>
      <c r="G11">
        <v>2.2999999999999998</v>
      </c>
      <c r="H11">
        <v>1.5</v>
      </c>
      <c r="I11">
        <v>1.9</v>
      </c>
      <c r="J11">
        <v>8</v>
      </c>
      <c r="K11">
        <v>15</v>
      </c>
      <c r="L11">
        <v>6</v>
      </c>
      <c r="M11">
        <v>4</v>
      </c>
      <c r="N11">
        <v>3</v>
      </c>
      <c r="O11">
        <v>2.9</v>
      </c>
      <c r="P11">
        <f xml:space="preserve"> Tabla3[[#This Row],[Phy]] / Tabla3[[#This Row],[Wgt]]</f>
        <v>0.96551724137931028</v>
      </c>
    </row>
    <row r="12" spans="1:17" x14ac:dyDescent="0.45">
      <c r="A12" t="s">
        <v>463</v>
      </c>
      <c r="B12">
        <v>3.3</v>
      </c>
      <c r="C12">
        <v>2.9</v>
      </c>
      <c r="D12">
        <v>3.3</v>
      </c>
      <c r="E12">
        <v>3.2</v>
      </c>
      <c r="F12">
        <v>2.5</v>
      </c>
      <c r="G12">
        <v>2.8</v>
      </c>
      <c r="H12">
        <v>1.7</v>
      </c>
      <c r="I12">
        <v>2.2999999999999998</v>
      </c>
      <c r="J12">
        <v>11</v>
      </c>
      <c r="K12">
        <v>19</v>
      </c>
      <c r="L12">
        <v>6</v>
      </c>
      <c r="M12">
        <v>6</v>
      </c>
      <c r="N12">
        <v>3</v>
      </c>
      <c r="O12">
        <v>3.5</v>
      </c>
      <c r="P12">
        <f xml:space="preserve"> Tabla3[[#This Row],[Phy]] / Tabla3[[#This Row],[Wgt]]</f>
        <v>0.94285714285714284</v>
      </c>
    </row>
    <row r="13" spans="1:17" x14ac:dyDescent="0.45">
      <c r="A13" t="s">
        <v>470</v>
      </c>
      <c r="B13">
        <v>3.3</v>
      </c>
      <c r="C13">
        <v>2.8</v>
      </c>
      <c r="D13">
        <v>3.1</v>
      </c>
      <c r="E13">
        <v>2.9</v>
      </c>
      <c r="F13">
        <v>2.5</v>
      </c>
      <c r="G13">
        <v>2.7</v>
      </c>
      <c r="H13">
        <v>2.1</v>
      </c>
      <c r="I13">
        <v>2.1</v>
      </c>
      <c r="J13">
        <v>12</v>
      </c>
      <c r="K13">
        <v>19</v>
      </c>
      <c r="L13">
        <v>8</v>
      </c>
      <c r="M13">
        <v>8</v>
      </c>
      <c r="N13">
        <v>3</v>
      </c>
      <c r="O13">
        <v>3.5</v>
      </c>
      <c r="P13">
        <f xml:space="preserve"> Tabla3[[#This Row],[Phy]] / Tabla3[[#This Row],[Wgt]]</f>
        <v>0.94285714285714284</v>
      </c>
    </row>
    <row r="14" spans="1:17" x14ac:dyDescent="0.45">
      <c r="A14" t="s">
        <v>484</v>
      </c>
      <c r="B14">
        <v>3.3</v>
      </c>
      <c r="C14">
        <v>2.9</v>
      </c>
      <c r="D14">
        <v>2.9</v>
      </c>
      <c r="E14">
        <v>2.9</v>
      </c>
      <c r="F14">
        <v>2.2999999999999998</v>
      </c>
      <c r="G14">
        <v>3.1</v>
      </c>
      <c r="H14">
        <v>1.6</v>
      </c>
      <c r="I14">
        <v>2.2999999999999998</v>
      </c>
      <c r="J14">
        <v>11</v>
      </c>
      <c r="K14">
        <v>20</v>
      </c>
      <c r="L14">
        <v>0</v>
      </c>
      <c r="M14">
        <v>8</v>
      </c>
      <c r="N14">
        <v>0</v>
      </c>
      <c r="O14">
        <v>3.5</v>
      </c>
      <c r="P14">
        <f xml:space="preserve"> Tabla3[[#This Row],[Phy]] / Tabla3[[#This Row],[Wgt]]</f>
        <v>0.94285714285714284</v>
      </c>
    </row>
    <row r="15" spans="1:17" x14ac:dyDescent="0.45">
      <c r="A15" t="s">
        <v>500</v>
      </c>
      <c r="B15">
        <v>3.3</v>
      </c>
      <c r="C15">
        <v>2.7</v>
      </c>
      <c r="D15">
        <v>3.1</v>
      </c>
      <c r="E15">
        <v>2.9</v>
      </c>
      <c r="F15">
        <v>2.5</v>
      </c>
      <c r="G15">
        <v>2.8</v>
      </c>
      <c r="H15">
        <v>1.9</v>
      </c>
      <c r="I15">
        <v>2.2999999999999998</v>
      </c>
      <c r="J15">
        <v>11</v>
      </c>
      <c r="K15">
        <v>17</v>
      </c>
      <c r="L15">
        <v>0</v>
      </c>
      <c r="M15">
        <v>8</v>
      </c>
      <c r="N15">
        <v>0</v>
      </c>
      <c r="O15">
        <v>3.5</v>
      </c>
      <c r="P15">
        <f xml:space="preserve"> Tabla3[[#This Row],[Phy]] / Tabla3[[#This Row],[Wgt]]</f>
        <v>0.94285714285714284</v>
      </c>
    </row>
    <row r="16" spans="1:17" x14ac:dyDescent="0.45">
      <c r="A16" t="s">
        <v>508</v>
      </c>
      <c r="B16">
        <v>1.6</v>
      </c>
      <c r="C16">
        <v>1.5</v>
      </c>
      <c r="D16">
        <v>1.3</v>
      </c>
      <c r="E16">
        <v>1</v>
      </c>
      <c r="F16">
        <v>3.3</v>
      </c>
      <c r="G16">
        <v>3.2</v>
      </c>
      <c r="H16">
        <v>3.2</v>
      </c>
      <c r="I16">
        <v>3.1</v>
      </c>
      <c r="J16">
        <v>13</v>
      </c>
      <c r="K16">
        <v>8</v>
      </c>
      <c r="L16">
        <v>0</v>
      </c>
      <c r="M16">
        <v>25</v>
      </c>
      <c r="N16">
        <v>0</v>
      </c>
      <c r="O16">
        <v>1.7</v>
      </c>
      <c r="P16">
        <f xml:space="preserve"> Tabla3[[#This Row],[Phy]] / Tabla3[[#This Row],[Wgt]]</f>
        <v>0.94117647058823539</v>
      </c>
    </row>
    <row r="17" spans="1:17" x14ac:dyDescent="0.45">
      <c r="A17" t="s">
        <v>436</v>
      </c>
      <c r="B17">
        <v>2.9</v>
      </c>
      <c r="C17">
        <v>2.7</v>
      </c>
      <c r="D17">
        <v>2.8</v>
      </c>
      <c r="E17">
        <v>3.1</v>
      </c>
      <c r="F17">
        <v>2.1</v>
      </c>
      <c r="G17">
        <v>2.8</v>
      </c>
      <c r="H17">
        <v>1.7</v>
      </c>
      <c r="I17">
        <v>1.9</v>
      </c>
      <c r="J17">
        <v>11</v>
      </c>
      <c r="K17">
        <v>18</v>
      </c>
      <c r="L17">
        <v>6</v>
      </c>
      <c r="M17">
        <v>7</v>
      </c>
      <c r="N17">
        <v>3</v>
      </c>
      <c r="O17">
        <v>3.1</v>
      </c>
      <c r="P17">
        <f xml:space="preserve"> Tabla3[[#This Row],[Phy]] / Tabla3[[#This Row],[Wgt]]</f>
        <v>0.93548387096774188</v>
      </c>
    </row>
    <row r="18" spans="1:17" x14ac:dyDescent="0.45">
      <c r="A18" t="s">
        <v>490</v>
      </c>
      <c r="B18">
        <v>2.7</v>
      </c>
      <c r="C18">
        <v>2.5</v>
      </c>
      <c r="D18">
        <v>2.5</v>
      </c>
      <c r="E18">
        <v>2.2999999999999998</v>
      </c>
      <c r="F18">
        <v>2.9</v>
      </c>
      <c r="G18">
        <v>2.8</v>
      </c>
      <c r="H18">
        <v>2.9</v>
      </c>
      <c r="I18">
        <v>2.9</v>
      </c>
      <c r="J18">
        <v>25</v>
      </c>
      <c r="K18">
        <v>17</v>
      </c>
      <c r="L18">
        <v>0</v>
      </c>
      <c r="M18">
        <v>19</v>
      </c>
      <c r="N18">
        <v>0</v>
      </c>
      <c r="O18">
        <v>2.9</v>
      </c>
      <c r="P18">
        <f xml:space="preserve"> Tabla3[[#This Row],[Phy]] / Tabla3[[#This Row],[Wgt]]</f>
        <v>0.93103448275862077</v>
      </c>
    </row>
    <row r="19" spans="1:17" x14ac:dyDescent="0.45">
      <c r="A19" t="s">
        <v>419</v>
      </c>
      <c r="B19">
        <v>1.3</v>
      </c>
      <c r="C19">
        <v>1</v>
      </c>
      <c r="D19">
        <v>1.3</v>
      </c>
      <c r="E19">
        <v>1.3</v>
      </c>
      <c r="F19">
        <v>3.2</v>
      </c>
      <c r="G19">
        <v>2.9</v>
      </c>
      <c r="H19">
        <v>3.1</v>
      </c>
      <c r="I19">
        <v>3.2</v>
      </c>
      <c r="J19">
        <v>13</v>
      </c>
      <c r="K19">
        <v>8</v>
      </c>
      <c r="L19">
        <v>22</v>
      </c>
      <c r="M19">
        <v>24</v>
      </c>
      <c r="N19">
        <v>0</v>
      </c>
      <c r="O19">
        <v>1.4</v>
      </c>
      <c r="P19">
        <f xml:space="preserve"> Tabla3[[#This Row],[Phy]] / Tabla3[[#This Row],[Wgt]]</f>
        <v>0.92857142857142871</v>
      </c>
      <c r="Q19" t="s">
        <v>47</v>
      </c>
    </row>
    <row r="20" spans="1:17" x14ac:dyDescent="0.45">
      <c r="A20" t="s">
        <v>420</v>
      </c>
      <c r="B20">
        <v>1.3</v>
      </c>
      <c r="C20">
        <v>1</v>
      </c>
      <c r="D20">
        <v>1</v>
      </c>
      <c r="E20">
        <v>1</v>
      </c>
      <c r="F20">
        <v>3.2</v>
      </c>
      <c r="G20">
        <v>3.1</v>
      </c>
      <c r="H20">
        <v>3.2</v>
      </c>
      <c r="I20">
        <v>3.1</v>
      </c>
      <c r="J20">
        <v>14</v>
      </c>
      <c r="K20">
        <v>7</v>
      </c>
      <c r="L20">
        <v>24</v>
      </c>
      <c r="M20">
        <v>21</v>
      </c>
      <c r="N20">
        <v>1</v>
      </c>
      <c r="O20">
        <v>1.4</v>
      </c>
      <c r="P20">
        <f xml:space="preserve"> Tabla3[[#This Row],[Phy]] / Tabla3[[#This Row],[Wgt]]</f>
        <v>0.92857142857142871</v>
      </c>
    </row>
    <row r="21" spans="1:17" x14ac:dyDescent="0.45">
      <c r="A21" t="s">
        <v>427</v>
      </c>
      <c r="B21">
        <v>1.3</v>
      </c>
      <c r="C21">
        <v>1.5</v>
      </c>
      <c r="D21">
        <v>1</v>
      </c>
      <c r="E21">
        <v>0.6</v>
      </c>
      <c r="F21">
        <v>3.1</v>
      </c>
      <c r="G21">
        <v>3.1</v>
      </c>
      <c r="H21">
        <v>3.1</v>
      </c>
      <c r="I21">
        <v>3.1</v>
      </c>
      <c r="J21">
        <v>14</v>
      </c>
      <c r="K21">
        <v>9</v>
      </c>
      <c r="L21">
        <v>24</v>
      </c>
      <c r="M21">
        <v>22</v>
      </c>
      <c r="N21">
        <v>0</v>
      </c>
      <c r="O21">
        <v>1.4</v>
      </c>
      <c r="P21">
        <f xml:space="preserve"> Tabla3[[#This Row],[Phy]] / Tabla3[[#This Row],[Wgt]]</f>
        <v>0.92857142857142871</v>
      </c>
    </row>
    <row r="22" spans="1:17" x14ac:dyDescent="0.45">
      <c r="A22" t="s">
        <v>507</v>
      </c>
      <c r="B22">
        <v>1.3</v>
      </c>
      <c r="C22">
        <v>1.3</v>
      </c>
      <c r="D22">
        <v>1</v>
      </c>
      <c r="E22">
        <v>0.6</v>
      </c>
      <c r="F22">
        <v>3.2</v>
      </c>
      <c r="G22">
        <v>3.2</v>
      </c>
      <c r="H22">
        <v>3.1</v>
      </c>
      <c r="I22">
        <v>3.2</v>
      </c>
      <c r="J22">
        <v>18</v>
      </c>
      <c r="K22">
        <v>7</v>
      </c>
      <c r="L22">
        <v>0</v>
      </c>
      <c r="M22">
        <v>21</v>
      </c>
      <c r="N22">
        <v>0</v>
      </c>
      <c r="O22">
        <v>1.4</v>
      </c>
      <c r="P22">
        <f xml:space="preserve"> Tabla3[[#This Row],[Phy]] / Tabla3[[#This Row],[Wgt]]</f>
        <v>0.92857142857142871</v>
      </c>
    </row>
    <row r="23" spans="1:17" x14ac:dyDescent="0.45">
      <c r="A23" t="s">
        <v>418</v>
      </c>
      <c r="B23">
        <v>3.2</v>
      </c>
      <c r="C23">
        <v>2.9</v>
      </c>
      <c r="D23">
        <v>3.3</v>
      </c>
      <c r="E23">
        <v>2.9</v>
      </c>
      <c r="F23">
        <v>3.1</v>
      </c>
      <c r="G23">
        <v>2.2999999999999998</v>
      </c>
      <c r="H23">
        <v>2.5</v>
      </c>
      <c r="I23">
        <v>2.1</v>
      </c>
      <c r="J23">
        <v>9</v>
      </c>
      <c r="K23">
        <v>15</v>
      </c>
      <c r="L23">
        <v>7</v>
      </c>
      <c r="M23">
        <v>7</v>
      </c>
      <c r="N23">
        <v>4</v>
      </c>
      <c r="O23">
        <v>3.5</v>
      </c>
      <c r="P23">
        <f xml:space="preserve"> Tabla3[[#This Row],[Phy]] / Tabla3[[#This Row],[Wgt]]</f>
        <v>0.91428571428571437</v>
      </c>
    </row>
    <row r="24" spans="1:17" x14ac:dyDescent="0.45">
      <c r="A24" t="s">
        <v>444</v>
      </c>
      <c r="B24">
        <v>3.2</v>
      </c>
      <c r="C24">
        <v>2.9</v>
      </c>
      <c r="D24">
        <v>3.1</v>
      </c>
      <c r="E24">
        <v>3.2</v>
      </c>
      <c r="F24">
        <v>2.2999999999999998</v>
      </c>
      <c r="G24">
        <v>2.5</v>
      </c>
      <c r="H24">
        <v>1.9</v>
      </c>
      <c r="I24">
        <v>2.5</v>
      </c>
      <c r="J24">
        <v>11</v>
      </c>
      <c r="K24">
        <v>18</v>
      </c>
      <c r="L24">
        <v>8</v>
      </c>
      <c r="M24">
        <v>8</v>
      </c>
      <c r="N24">
        <v>3</v>
      </c>
      <c r="O24">
        <v>3.5</v>
      </c>
      <c r="P24">
        <f xml:space="preserve"> Tabla3[[#This Row],[Phy]] / Tabla3[[#This Row],[Wgt]]</f>
        <v>0.91428571428571437</v>
      </c>
    </row>
    <row r="25" spans="1:17" x14ac:dyDescent="0.45">
      <c r="A25" t="s">
        <v>451</v>
      </c>
      <c r="B25">
        <v>3.2</v>
      </c>
      <c r="C25">
        <v>2.9</v>
      </c>
      <c r="D25">
        <v>3.1</v>
      </c>
      <c r="E25">
        <v>3.2</v>
      </c>
      <c r="F25">
        <v>2.2999999999999998</v>
      </c>
      <c r="G25">
        <v>2.5</v>
      </c>
      <c r="H25">
        <v>2.1</v>
      </c>
      <c r="I25">
        <v>2.2999999999999998</v>
      </c>
      <c r="J25">
        <v>11</v>
      </c>
      <c r="K25">
        <v>18</v>
      </c>
      <c r="L25">
        <v>8</v>
      </c>
      <c r="M25">
        <v>8</v>
      </c>
      <c r="N25">
        <v>4</v>
      </c>
      <c r="O25">
        <v>3.5</v>
      </c>
      <c r="P25">
        <f xml:space="preserve"> Tabla3[[#This Row],[Phy]] / Tabla3[[#This Row],[Wgt]]</f>
        <v>0.91428571428571437</v>
      </c>
    </row>
    <row r="26" spans="1:17" x14ac:dyDescent="0.45">
      <c r="A26" t="s">
        <v>464</v>
      </c>
      <c r="B26">
        <v>3.2</v>
      </c>
      <c r="C26">
        <v>2.7</v>
      </c>
      <c r="D26">
        <v>3.3</v>
      </c>
      <c r="E26">
        <v>3.2</v>
      </c>
      <c r="F26">
        <v>2.7</v>
      </c>
      <c r="G26">
        <v>2.7</v>
      </c>
      <c r="H26">
        <v>1.7</v>
      </c>
      <c r="I26">
        <v>2.1</v>
      </c>
      <c r="J26">
        <v>11</v>
      </c>
      <c r="K26">
        <v>18</v>
      </c>
      <c r="L26">
        <v>8</v>
      </c>
      <c r="M26">
        <v>8</v>
      </c>
      <c r="N26">
        <v>4</v>
      </c>
      <c r="O26">
        <v>3.5</v>
      </c>
      <c r="P26">
        <f xml:space="preserve"> Tabla3[[#This Row],[Phy]] / Tabla3[[#This Row],[Wgt]]</f>
        <v>0.91428571428571437</v>
      </c>
    </row>
    <row r="27" spans="1:17" x14ac:dyDescent="0.45">
      <c r="A27" t="s">
        <v>486</v>
      </c>
      <c r="B27">
        <v>3.2</v>
      </c>
      <c r="C27">
        <v>2.8</v>
      </c>
      <c r="D27">
        <v>3.2</v>
      </c>
      <c r="E27">
        <v>3.1</v>
      </c>
      <c r="F27">
        <v>2.5</v>
      </c>
      <c r="G27">
        <v>2.7</v>
      </c>
      <c r="H27">
        <v>1.9</v>
      </c>
      <c r="I27">
        <v>2.2999999999999998</v>
      </c>
      <c r="J27">
        <v>11</v>
      </c>
      <c r="K27">
        <v>18</v>
      </c>
      <c r="L27">
        <v>0</v>
      </c>
      <c r="M27">
        <v>8</v>
      </c>
      <c r="N27">
        <v>0</v>
      </c>
      <c r="O27">
        <v>3.5</v>
      </c>
      <c r="P27">
        <f xml:space="preserve"> Tabla3[[#This Row],[Phy]] / Tabla3[[#This Row],[Wgt]]</f>
        <v>0.91428571428571437</v>
      </c>
    </row>
    <row r="28" spans="1:17" x14ac:dyDescent="0.45">
      <c r="A28" t="s">
        <v>494</v>
      </c>
      <c r="B28">
        <v>3.2</v>
      </c>
      <c r="C28">
        <v>2.7</v>
      </c>
      <c r="D28">
        <v>3.3</v>
      </c>
      <c r="E28">
        <v>3.1</v>
      </c>
      <c r="F28">
        <v>2.5</v>
      </c>
      <c r="G28">
        <v>2.5</v>
      </c>
      <c r="H28">
        <v>2.1</v>
      </c>
      <c r="I28">
        <v>2.5</v>
      </c>
      <c r="J28">
        <v>11</v>
      </c>
      <c r="K28">
        <v>17</v>
      </c>
      <c r="L28">
        <v>0</v>
      </c>
      <c r="M28">
        <v>7</v>
      </c>
      <c r="N28">
        <v>0</v>
      </c>
      <c r="O28">
        <v>3.5</v>
      </c>
      <c r="P28">
        <f xml:space="preserve"> Tabla3[[#This Row],[Phy]] / Tabla3[[#This Row],[Wgt]]</f>
        <v>0.91428571428571437</v>
      </c>
    </row>
    <row r="29" spans="1:17" x14ac:dyDescent="0.45">
      <c r="A29" t="s">
        <v>421</v>
      </c>
      <c r="B29">
        <v>1</v>
      </c>
      <c r="C29">
        <v>0.1</v>
      </c>
      <c r="D29">
        <v>0.6</v>
      </c>
      <c r="E29">
        <v>0.6</v>
      </c>
      <c r="F29">
        <v>3.4</v>
      </c>
      <c r="G29">
        <v>2.8</v>
      </c>
      <c r="H29">
        <v>2.9</v>
      </c>
      <c r="I29">
        <v>3.2</v>
      </c>
      <c r="J29">
        <v>12</v>
      </c>
      <c r="K29">
        <v>8</v>
      </c>
      <c r="L29">
        <v>22</v>
      </c>
      <c r="M29">
        <v>20</v>
      </c>
      <c r="N29">
        <v>0</v>
      </c>
      <c r="O29">
        <v>1.1000000000000001</v>
      </c>
      <c r="P29">
        <f xml:space="preserve"> Tabla3[[#This Row],[Phy]] / Tabla3[[#This Row],[Wgt]]</f>
        <v>0.90909090909090906</v>
      </c>
    </row>
    <row r="30" spans="1:17" x14ac:dyDescent="0.45">
      <c r="A30" t="s">
        <v>466</v>
      </c>
      <c r="B30">
        <v>1</v>
      </c>
      <c r="C30">
        <v>1.3</v>
      </c>
      <c r="D30">
        <v>1.3</v>
      </c>
      <c r="E30">
        <v>0.1</v>
      </c>
      <c r="F30">
        <v>3.2</v>
      </c>
      <c r="G30">
        <v>3.1</v>
      </c>
      <c r="H30">
        <v>2.9</v>
      </c>
      <c r="I30">
        <v>3.1</v>
      </c>
      <c r="J30">
        <v>13</v>
      </c>
      <c r="K30">
        <v>4</v>
      </c>
      <c r="L30">
        <v>21</v>
      </c>
      <c r="M30">
        <v>20</v>
      </c>
      <c r="N30">
        <v>0</v>
      </c>
      <c r="O30">
        <v>1.1000000000000001</v>
      </c>
      <c r="P30">
        <f xml:space="preserve"> Tabla3[[#This Row],[Phy]] / Tabla3[[#This Row],[Wgt]]</f>
        <v>0.90909090909090906</v>
      </c>
    </row>
    <row r="31" spans="1:17" x14ac:dyDescent="0.45">
      <c r="A31" t="s">
        <v>476</v>
      </c>
      <c r="B31">
        <v>1</v>
      </c>
      <c r="C31">
        <v>1.3</v>
      </c>
      <c r="D31">
        <v>0.6</v>
      </c>
      <c r="E31">
        <v>1</v>
      </c>
      <c r="F31">
        <v>3.2</v>
      </c>
      <c r="G31">
        <v>2.8</v>
      </c>
      <c r="H31">
        <v>2.9</v>
      </c>
      <c r="I31">
        <v>3.1</v>
      </c>
      <c r="J31">
        <v>13</v>
      </c>
      <c r="K31">
        <v>7</v>
      </c>
      <c r="L31">
        <v>0</v>
      </c>
      <c r="M31">
        <v>22</v>
      </c>
      <c r="N31">
        <v>0</v>
      </c>
      <c r="O31">
        <v>1.1000000000000001</v>
      </c>
      <c r="P31">
        <f xml:space="preserve"> Tabla3[[#This Row],[Phy]] / Tabla3[[#This Row],[Wgt]]</f>
        <v>0.90909090909090906</v>
      </c>
    </row>
    <row r="32" spans="1:17" x14ac:dyDescent="0.45">
      <c r="A32" t="s">
        <v>496</v>
      </c>
      <c r="B32">
        <v>1</v>
      </c>
      <c r="C32">
        <v>1</v>
      </c>
      <c r="D32">
        <v>1</v>
      </c>
      <c r="E32">
        <v>0.6</v>
      </c>
      <c r="F32">
        <v>3.1</v>
      </c>
      <c r="G32">
        <v>2.9</v>
      </c>
      <c r="H32">
        <v>3.1</v>
      </c>
      <c r="I32">
        <v>3.1</v>
      </c>
      <c r="J32">
        <v>13</v>
      </c>
      <c r="K32">
        <v>7</v>
      </c>
      <c r="L32">
        <v>0</v>
      </c>
      <c r="M32">
        <v>21</v>
      </c>
      <c r="N32">
        <v>0</v>
      </c>
      <c r="O32">
        <v>1.1000000000000001</v>
      </c>
      <c r="P32">
        <f xml:space="preserve"> Tabla3[[#This Row],[Phy]] / Tabla3[[#This Row],[Wgt]]</f>
        <v>0.90909090909090906</v>
      </c>
    </row>
    <row r="33" spans="1:17" x14ac:dyDescent="0.45">
      <c r="A33" t="s">
        <v>424</v>
      </c>
      <c r="B33">
        <v>2.8</v>
      </c>
      <c r="C33">
        <v>2.7</v>
      </c>
      <c r="D33">
        <v>3.1</v>
      </c>
      <c r="E33">
        <v>3.1</v>
      </c>
      <c r="F33">
        <v>2.1</v>
      </c>
      <c r="G33">
        <v>2.2999999999999998</v>
      </c>
      <c r="H33">
        <v>1.6</v>
      </c>
      <c r="I33">
        <v>2.8</v>
      </c>
      <c r="J33">
        <v>9</v>
      </c>
      <c r="K33">
        <v>15</v>
      </c>
      <c r="L33">
        <v>8</v>
      </c>
      <c r="M33">
        <v>8</v>
      </c>
      <c r="N33">
        <v>3</v>
      </c>
      <c r="O33">
        <v>3.1</v>
      </c>
      <c r="P33">
        <f xml:space="preserve"> Tabla3[[#This Row],[Phy]] / Tabla3[[#This Row],[Wgt]]</f>
        <v>0.90322580645161277</v>
      </c>
    </row>
    <row r="34" spans="1:17" x14ac:dyDescent="0.45">
      <c r="A34" t="s">
        <v>482</v>
      </c>
      <c r="B34">
        <v>2.8</v>
      </c>
      <c r="C34">
        <v>2.2999999999999998</v>
      </c>
      <c r="D34">
        <v>2.9</v>
      </c>
      <c r="E34">
        <v>2.8</v>
      </c>
      <c r="F34">
        <v>2.5</v>
      </c>
      <c r="G34">
        <v>2.8</v>
      </c>
      <c r="H34">
        <v>2.1</v>
      </c>
      <c r="I34">
        <v>2.5</v>
      </c>
      <c r="J34">
        <v>8</v>
      </c>
      <c r="K34">
        <v>15</v>
      </c>
      <c r="L34">
        <v>0</v>
      </c>
      <c r="M34">
        <v>7</v>
      </c>
      <c r="N34">
        <v>0</v>
      </c>
      <c r="O34">
        <v>3.1</v>
      </c>
      <c r="P34">
        <f xml:space="preserve"> Tabla3[[#This Row],[Phy]] / Tabla3[[#This Row],[Wgt]]</f>
        <v>0.90322580645161277</v>
      </c>
    </row>
    <row r="35" spans="1:17" x14ac:dyDescent="0.45">
      <c r="A35" t="s">
        <v>439</v>
      </c>
      <c r="B35">
        <v>3.5</v>
      </c>
      <c r="C35">
        <v>3.1</v>
      </c>
      <c r="D35">
        <v>3.3</v>
      </c>
      <c r="E35">
        <v>3.1</v>
      </c>
      <c r="F35">
        <v>2.7</v>
      </c>
      <c r="G35">
        <v>3.3</v>
      </c>
      <c r="H35">
        <v>2.2999999999999998</v>
      </c>
      <c r="I35">
        <v>2.2999999999999998</v>
      </c>
      <c r="J35">
        <v>11</v>
      </c>
      <c r="K35">
        <v>18</v>
      </c>
      <c r="L35">
        <v>8</v>
      </c>
      <c r="M35">
        <v>8</v>
      </c>
      <c r="N35">
        <v>4</v>
      </c>
      <c r="O35">
        <v>3.9</v>
      </c>
      <c r="P35">
        <f xml:space="preserve"> Tabla3[[#This Row],[Phy]] / Tabla3[[#This Row],[Wgt]]</f>
        <v>0.89743589743589747</v>
      </c>
    </row>
    <row r="36" spans="1:17" x14ac:dyDescent="0.45">
      <c r="A36" t="s">
        <v>446</v>
      </c>
      <c r="B36">
        <v>3.5</v>
      </c>
      <c r="C36">
        <v>2.9</v>
      </c>
      <c r="D36">
        <v>3.3</v>
      </c>
      <c r="E36">
        <v>3.1</v>
      </c>
      <c r="F36">
        <v>2.7</v>
      </c>
      <c r="G36">
        <v>2.9</v>
      </c>
      <c r="H36">
        <v>2.5</v>
      </c>
      <c r="I36">
        <v>2.5</v>
      </c>
      <c r="J36">
        <v>13</v>
      </c>
      <c r="K36">
        <v>20</v>
      </c>
      <c r="L36">
        <v>8</v>
      </c>
      <c r="M36">
        <v>8</v>
      </c>
      <c r="N36">
        <v>4</v>
      </c>
      <c r="O36">
        <v>3.9</v>
      </c>
      <c r="P36">
        <f xml:space="preserve"> Tabla3[[#This Row],[Phy]] / Tabla3[[#This Row],[Wgt]]</f>
        <v>0.89743589743589747</v>
      </c>
    </row>
    <row r="37" spans="1:17" x14ac:dyDescent="0.45">
      <c r="A37" t="s">
        <v>502</v>
      </c>
      <c r="B37">
        <v>3.5</v>
      </c>
      <c r="C37">
        <v>2.8</v>
      </c>
      <c r="D37">
        <v>3.3</v>
      </c>
      <c r="E37">
        <v>3.1</v>
      </c>
      <c r="F37">
        <v>2.7</v>
      </c>
      <c r="G37">
        <v>3.1</v>
      </c>
      <c r="H37">
        <v>2.2999999999999998</v>
      </c>
      <c r="I37">
        <v>2.7</v>
      </c>
      <c r="J37">
        <v>12</v>
      </c>
      <c r="K37">
        <v>18</v>
      </c>
      <c r="L37">
        <v>0</v>
      </c>
      <c r="M37">
        <v>8</v>
      </c>
      <c r="N37">
        <v>0</v>
      </c>
      <c r="O37">
        <v>3.9</v>
      </c>
      <c r="P37">
        <f xml:space="preserve"> Tabla3[[#This Row],[Phy]] / Tabla3[[#This Row],[Wgt]]</f>
        <v>0.89743589743589747</v>
      </c>
    </row>
    <row r="38" spans="1:17" x14ac:dyDescent="0.45">
      <c r="A38" t="s">
        <v>426</v>
      </c>
      <c r="B38">
        <v>3.1</v>
      </c>
      <c r="C38">
        <v>2.8</v>
      </c>
      <c r="D38">
        <v>3.5</v>
      </c>
      <c r="E38">
        <v>3.3</v>
      </c>
      <c r="F38">
        <v>2.2999999999999998</v>
      </c>
      <c r="G38">
        <v>2.5</v>
      </c>
      <c r="H38">
        <v>1.7</v>
      </c>
      <c r="I38">
        <v>2.5</v>
      </c>
      <c r="J38">
        <v>11</v>
      </c>
      <c r="K38">
        <v>17</v>
      </c>
      <c r="L38">
        <v>8</v>
      </c>
      <c r="M38">
        <v>8</v>
      </c>
      <c r="N38">
        <v>3</v>
      </c>
      <c r="O38">
        <v>3.5</v>
      </c>
      <c r="P38">
        <f xml:space="preserve"> Tabla3[[#This Row],[Phy]] / Tabla3[[#This Row],[Wgt]]</f>
        <v>0.88571428571428579</v>
      </c>
    </row>
    <row r="39" spans="1:17" x14ac:dyDescent="0.45">
      <c r="A39" t="s">
        <v>448</v>
      </c>
      <c r="B39">
        <v>3.1</v>
      </c>
      <c r="C39">
        <v>2.9</v>
      </c>
      <c r="D39">
        <v>3.3</v>
      </c>
      <c r="E39">
        <v>3.3</v>
      </c>
      <c r="F39">
        <v>2.7</v>
      </c>
      <c r="G39">
        <v>2.7</v>
      </c>
      <c r="H39">
        <v>2.2999999999999998</v>
      </c>
      <c r="I39">
        <v>2.1</v>
      </c>
      <c r="J39">
        <v>9</v>
      </c>
      <c r="K39">
        <v>17</v>
      </c>
      <c r="L39">
        <v>6</v>
      </c>
      <c r="M39">
        <v>6</v>
      </c>
      <c r="N39">
        <v>4</v>
      </c>
      <c r="O39">
        <v>3.5</v>
      </c>
      <c r="P39">
        <f xml:space="preserve"> Tabla3[[#This Row],[Phy]] / Tabla3[[#This Row],[Wgt]]</f>
        <v>0.88571428571428579</v>
      </c>
    </row>
    <row r="40" spans="1:17" x14ac:dyDescent="0.45">
      <c r="A40" t="s">
        <v>469</v>
      </c>
      <c r="B40">
        <v>2.2999999999999998</v>
      </c>
      <c r="C40">
        <v>2.2999999999999998</v>
      </c>
      <c r="D40">
        <v>1.9</v>
      </c>
      <c r="E40">
        <v>1.9</v>
      </c>
      <c r="F40">
        <v>2.5</v>
      </c>
      <c r="G40">
        <v>2.7</v>
      </c>
      <c r="H40">
        <v>2.9</v>
      </c>
      <c r="I40">
        <v>2.2999999999999998</v>
      </c>
      <c r="J40">
        <v>21</v>
      </c>
      <c r="K40">
        <v>14</v>
      </c>
      <c r="L40">
        <v>17</v>
      </c>
      <c r="M40">
        <v>17</v>
      </c>
      <c r="N40">
        <v>1</v>
      </c>
      <c r="O40">
        <v>2.6</v>
      </c>
      <c r="P40">
        <f xml:space="preserve"> Tabla3[[#This Row],[Phy]] / Tabla3[[#This Row],[Wgt]]</f>
        <v>0.88461538461538447</v>
      </c>
    </row>
    <row r="41" spans="1:17" x14ac:dyDescent="0.45">
      <c r="A41" t="s">
        <v>422</v>
      </c>
      <c r="B41">
        <v>1.5</v>
      </c>
      <c r="C41">
        <v>1.6</v>
      </c>
      <c r="D41">
        <v>1.7</v>
      </c>
      <c r="E41">
        <v>1.7</v>
      </c>
      <c r="F41">
        <v>1.9</v>
      </c>
      <c r="G41">
        <v>1.9</v>
      </c>
      <c r="H41">
        <v>2.1</v>
      </c>
      <c r="I41">
        <v>1.7</v>
      </c>
      <c r="J41">
        <v>15</v>
      </c>
      <c r="K41">
        <v>8</v>
      </c>
      <c r="L41">
        <v>17</v>
      </c>
      <c r="M41">
        <v>17</v>
      </c>
      <c r="N41">
        <v>0</v>
      </c>
      <c r="O41">
        <v>1.7</v>
      </c>
      <c r="P41">
        <f xml:space="preserve"> Tabla3[[#This Row],[Phy]] / Tabla3[[#This Row],[Wgt]]</f>
        <v>0.88235294117647056</v>
      </c>
    </row>
    <row r="42" spans="1:17" x14ac:dyDescent="0.45">
      <c r="A42" t="s">
        <v>455</v>
      </c>
      <c r="B42">
        <v>1.5</v>
      </c>
      <c r="C42">
        <v>1.7</v>
      </c>
      <c r="D42">
        <v>0.6</v>
      </c>
      <c r="E42">
        <v>1.3</v>
      </c>
      <c r="F42">
        <v>3.3</v>
      </c>
      <c r="G42">
        <v>1.3</v>
      </c>
      <c r="H42">
        <v>3.2</v>
      </c>
      <c r="I42">
        <v>3.2</v>
      </c>
      <c r="J42">
        <v>34</v>
      </c>
      <c r="K42">
        <v>8</v>
      </c>
      <c r="L42">
        <v>30</v>
      </c>
      <c r="M42">
        <v>25</v>
      </c>
      <c r="N42">
        <v>0</v>
      </c>
      <c r="O42">
        <v>1.7</v>
      </c>
      <c r="P42">
        <f xml:space="preserve"> Tabla3[[#This Row],[Phy]] / Tabla3[[#This Row],[Wgt]]</f>
        <v>0.88235294117647056</v>
      </c>
    </row>
    <row r="43" spans="1:17" x14ac:dyDescent="0.45">
      <c r="A43" t="s">
        <v>461</v>
      </c>
      <c r="B43">
        <v>1.5</v>
      </c>
      <c r="C43">
        <v>1.3</v>
      </c>
      <c r="D43">
        <v>1.3</v>
      </c>
      <c r="E43">
        <v>1</v>
      </c>
      <c r="F43">
        <v>3.4</v>
      </c>
      <c r="G43">
        <v>3.1</v>
      </c>
      <c r="H43">
        <v>3.2</v>
      </c>
      <c r="I43">
        <v>3.3</v>
      </c>
      <c r="J43">
        <v>14</v>
      </c>
      <c r="K43">
        <v>8</v>
      </c>
      <c r="L43">
        <v>24</v>
      </c>
      <c r="M43">
        <v>28</v>
      </c>
      <c r="N43">
        <v>0</v>
      </c>
      <c r="O43">
        <v>1.7</v>
      </c>
      <c r="P43">
        <f xml:space="preserve"> Tabla3[[#This Row],[Phy]] / Tabla3[[#This Row],[Wgt]]</f>
        <v>0.88235294117647056</v>
      </c>
    </row>
    <row r="44" spans="1:17" x14ac:dyDescent="0.45">
      <c r="A44" t="s">
        <v>457</v>
      </c>
      <c r="B44">
        <v>2.1</v>
      </c>
      <c r="C44">
        <v>1.9</v>
      </c>
      <c r="D44">
        <v>1.7</v>
      </c>
      <c r="E44">
        <v>1.7</v>
      </c>
      <c r="F44">
        <v>2.1</v>
      </c>
      <c r="G44">
        <v>2.2999999999999998</v>
      </c>
      <c r="H44">
        <v>2.8</v>
      </c>
      <c r="I44">
        <v>2.5</v>
      </c>
      <c r="J44">
        <v>22</v>
      </c>
      <c r="K44">
        <v>9</v>
      </c>
      <c r="L44">
        <v>15</v>
      </c>
      <c r="M44">
        <v>15</v>
      </c>
      <c r="N44">
        <v>1</v>
      </c>
      <c r="O44">
        <v>2.4</v>
      </c>
      <c r="P44">
        <f xml:space="preserve"> Tabla3[[#This Row],[Phy]] / Tabla3[[#This Row],[Wgt]]</f>
        <v>0.87500000000000011</v>
      </c>
    </row>
    <row r="45" spans="1:17" x14ac:dyDescent="0.45">
      <c r="A45" t="s">
        <v>503</v>
      </c>
      <c r="B45">
        <v>2.7</v>
      </c>
      <c r="C45">
        <v>2.7</v>
      </c>
      <c r="D45">
        <v>2.8</v>
      </c>
      <c r="E45">
        <v>2.7</v>
      </c>
      <c r="F45">
        <v>2.9</v>
      </c>
      <c r="G45">
        <v>3.1</v>
      </c>
      <c r="H45">
        <v>3.2</v>
      </c>
      <c r="I45">
        <v>2.9</v>
      </c>
      <c r="J45">
        <v>25</v>
      </c>
      <c r="K45">
        <v>19</v>
      </c>
      <c r="L45">
        <v>0</v>
      </c>
      <c r="M45">
        <v>21</v>
      </c>
      <c r="N45">
        <v>0</v>
      </c>
      <c r="O45">
        <v>3.1</v>
      </c>
      <c r="P45">
        <f xml:space="preserve"> Tabla3[[#This Row],[Phy]] / Tabla3[[#This Row],[Wgt]]</f>
        <v>0.87096774193548387</v>
      </c>
    </row>
    <row r="46" spans="1:17" x14ac:dyDescent="0.45">
      <c r="A46" t="s">
        <v>425</v>
      </c>
      <c r="B46">
        <v>3.3</v>
      </c>
      <c r="C46">
        <v>2.8</v>
      </c>
      <c r="D46">
        <v>3.6</v>
      </c>
      <c r="E46">
        <v>3.2</v>
      </c>
      <c r="F46">
        <v>2.5</v>
      </c>
      <c r="G46">
        <v>3.2</v>
      </c>
      <c r="H46">
        <v>1.9</v>
      </c>
      <c r="I46">
        <v>2.5</v>
      </c>
      <c r="J46">
        <v>11</v>
      </c>
      <c r="K46">
        <v>18</v>
      </c>
      <c r="L46">
        <v>7</v>
      </c>
      <c r="M46">
        <v>11</v>
      </c>
      <c r="N46">
        <v>4</v>
      </c>
      <c r="O46">
        <v>3.9</v>
      </c>
      <c r="P46">
        <f xml:space="preserve"> Tabla3[[#This Row],[Phy]] / Tabla3[[#This Row],[Wgt]]</f>
        <v>0.84615384615384615</v>
      </c>
    </row>
    <row r="47" spans="1:17" x14ac:dyDescent="0.45">
      <c r="A47" t="s">
        <v>435</v>
      </c>
      <c r="B47">
        <v>4.4000000000000004</v>
      </c>
      <c r="C47">
        <v>3.4</v>
      </c>
      <c r="D47">
        <v>4.2</v>
      </c>
      <c r="E47">
        <v>4.2</v>
      </c>
      <c r="F47">
        <v>3.2</v>
      </c>
      <c r="G47">
        <v>3.2</v>
      </c>
      <c r="H47">
        <v>2.8</v>
      </c>
      <c r="I47">
        <v>3.3</v>
      </c>
      <c r="J47">
        <v>17</v>
      </c>
      <c r="K47">
        <v>24</v>
      </c>
      <c r="L47">
        <v>12</v>
      </c>
      <c r="M47">
        <v>12</v>
      </c>
      <c r="N47">
        <v>6</v>
      </c>
      <c r="O47">
        <v>5.2</v>
      </c>
      <c r="P47">
        <f xml:space="preserve"> Tabla3[[#This Row],[Phy]] / Tabla3[[#This Row],[Wgt]]</f>
        <v>0.84615384615384615</v>
      </c>
      <c r="Q47" t="s">
        <v>511</v>
      </c>
    </row>
    <row r="48" spans="1:17" x14ac:dyDescent="0.45">
      <c r="A48" t="s">
        <v>441</v>
      </c>
      <c r="B48">
        <v>3.3</v>
      </c>
      <c r="C48">
        <v>2.8</v>
      </c>
      <c r="D48">
        <v>3.5</v>
      </c>
      <c r="E48">
        <v>3.3</v>
      </c>
      <c r="F48">
        <v>2.7</v>
      </c>
      <c r="G48">
        <v>3.1</v>
      </c>
      <c r="H48">
        <v>2.5</v>
      </c>
      <c r="I48">
        <v>2.7</v>
      </c>
      <c r="J48">
        <v>12</v>
      </c>
      <c r="K48">
        <v>18</v>
      </c>
      <c r="L48">
        <v>8</v>
      </c>
      <c r="M48">
        <v>8</v>
      </c>
      <c r="N48">
        <v>4</v>
      </c>
      <c r="O48">
        <v>3.9</v>
      </c>
      <c r="P48">
        <f xml:space="preserve"> Tabla3[[#This Row],[Phy]] / Tabla3[[#This Row],[Wgt]]</f>
        <v>0.84615384615384615</v>
      </c>
    </row>
    <row r="49" spans="1:17" x14ac:dyDescent="0.45">
      <c r="A49" t="s">
        <v>442</v>
      </c>
      <c r="B49">
        <v>3.3</v>
      </c>
      <c r="C49">
        <v>2.9</v>
      </c>
      <c r="D49">
        <v>3.5</v>
      </c>
      <c r="E49">
        <v>3.2</v>
      </c>
      <c r="F49">
        <v>2.7</v>
      </c>
      <c r="G49">
        <v>2.9</v>
      </c>
      <c r="H49">
        <v>2.2999999999999998</v>
      </c>
      <c r="I49">
        <v>2.7</v>
      </c>
      <c r="J49">
        <v>12</v>
      </c>
      <c r="K49">
        <v>19</v>
      </c>
      <c r="L49">
        <v>8</v>
      </c>
      <c r="M49">
        <v>8</v>
      </c>
      <c r="N49">
        <v>4</v>
      </c>
      <c r="O49">
        <v>3.9</v>
      </c>
      <c r="P49">
        <f xml:space="preserve"> Tabla3[[#This Row],[Phy]] / Tabla3[[#This Row],[Wgt]]</f>
        <v>0.84615384615384615</v>
      </c>
    </row>
    <row r="50" spans="1:17" x14ac:dyDescent="0.45">
      <c r="A50" t="s">
        <v>450</v>
      </c>
      <c r="B50">
        <v>3.3</v>
      </c>
      <c r="C50">
        <v>3.1</v>
      </c>
      <c r="D50">
        <v>3.3</v>
      </c>
      <c r="E50">
        <v>3.3</v>
      </c>
      <c r="F50">
        <v>2.5</v>
      </c>
      <c r="G50">
        <v>2.8</v>
      </c>
      <c r="H50">
        <v>2.5</v>
      </c>
      <c r="I50">
        <v>2.7</v>
      </c>
      <c r="J50">
        <v>12</v>
      </c>
      <c r="K50">
        <v>19</v>
      </c>
      <c r="L50">
        <v>8</v>
      </c>
      <c r="M50">
        <v>8</v>
      </c>
      <c r="N50">
        <v>4</v>
      </c>
      <c r="O50">
        <v>3.9</v>
      </c>
      <c r="P50">
        <f xml:space="preserve"> Tabla3[[#This Row],[Phy]] / Tabla3[[#This Row],[Wgt]]</f>
        <v>0.84615384615384615</v>
      </c>
    </row>
    <row r="51" spans="1:17" x14ac:dyDescent="0.45">
      <c r="A51" t="s">
        <v>468</v>
      </c>
      <c r="B51">
        <v>3.3</v>
      </c>
      <c r="C51">
        <v>3.1</v>
      </c>
      <c r="D51">
        <v>3.6</v>
      </c>
      <c r="E51">
        <v>2.9</v>
      </c>
      <c r="F51">
        <v>2.8</v>
      </c>
      <c r="G51">
        <v>2.8</v>
      </c>
      <c r="H51">
        <v>2.1</v>
      </c>
      <c r="I51">
        <v>2.5</v>
      </c>
      <c r="J51">
        <v>11</v>
      </c>
      <c r="K51">
        <v>18</v>
      </c>
      <c r="L51">
        <v>7</v>
      </c>
      <c r="M51">
        <v>18</v>
      </c>
      <c r="N51">
        <v>4</v>
      </c>
      <c r="O51">
        <v>3.9</v>
      </c>
      <c r="P51">
        <f xml:space="preserve"> Tabla3[[#This Row],[Phy]] / Tabla3[[#This Row],[Wgt]]</f>
        <v>0.84615384615384615</v>
      </c>
    </row>
    <row r="52" spans="1:17" x14ac:dyDescent="0.45">
      <c r="A52" t="s">
        <v>480</v>
      </c>
      <c r="B52">
        <v>3.3</v>
      </c>
      <c r="C52">
        <v>2.8</v>
      </c>
      <c r="D52">
        <v>3.6</v>
      </c>
      <c r="E52">
        <v>3.3</v>
      </c>
      <c r="F52">
        <v>3.1</v>
      </c>
      <c r="G52">
        <v>2.9</v>
      </c>
      <c r="H52">
        <v>2.1</v>
      </c>
      <c r="I52">
        <v>2.5</v>
      </c>
      <c r="J52">
        <v>11</v>
      </c>
      <c r="K52">
        <v>19</v>
      </c>
      <c r="L52">
        <v>0</v>
      </c>
      <c r="M52">
        <v>8</v>
      </c>
      <c r="N52">
        <v>0</v>
      </c>
      <c r="O52">
        <v>3.9</v>
      </c>
      <c r="P52">
        <f xml:space="preserve"> Tabla3[[#This Row],[Phy]] / Tabla3[[#This Row],[Wgt]]</f>
        <v>0.84615384615384615</v>
      </c>
    </row>
    <row r="53" spans="1:17" x14ac:dyDescent="0.45">
      <c r="A53" t="s">
        <v>444</v>
      </c>
      <c r="B53">
        <v>3.3</v>
      </c>
      <c r="C53">
        <v>3.1</v>
      </c>
      <c r="D53">
        <v>3.3</v>
      </c>
      <c r="E53">
        <v>3.3</v>
      </c>
      <c r="F53">
        <v>2.5</v>
      </c>
      <c r="G53">
        <v>2.8</v>
      </c>
      <c r="H53">
        <v>2.2999999999999998</v>
      </c>
      <c r="I53">
        <v>2.8</v>
      </c>
      <c r="J53">
        <v>12</v>
      </c>
      <c r="K53">
        <v>19</v>
      </c>
      <c r="L53">
        <v>0</v>
      </c>
      <c r="M53">
        <v>8</v>
      </c>
      <c r="N53">
        <v>0</v>
      </c>
      <c r="O53">
        <v>3.9</v>
      </c>
      <c r="P53">
        <f xml:space="preserve"> Tabla3[[#This Row],[Phy]] / Tabla3[[#This Row],[Wgt]]</f>
        <v>0.84615384615384615</v>
      </c>
    </row>
    <row r="54" spans="1:17" x14ac:dyDescent="0.45">
      <c r="A54" t="s">
        <v>495</v>
      </c>
      <c r="B54">
        <v>3.3</v>
      </c>
      <c r="C54">
        <v>2.8</v>
      </c>
      <c r="D54">
        <v>3.6</v>
      </c>
      <c r="E54">
        <v>3.2</v>
      </c>
      <c r="F54">
        <v>2.7</v>
      </c>
      <c r="G54">
        <v>2.8</v>
      </c>
      <c r="H54">
        <v>2.5</v>
      </c>
      <c r="I54">
        <v>2.8</v>
      </c>
      <c r="J54">
        <v>12</v>
      </c>
      <c r="K54">
        <v>18</v>
      </c>
      <c r="L54">
        <v>0</v>
      </c>
      <c r="M54">
        <v>8</v>
      </c>
      <c r="N54">
        <v>0</v>
      </c>
      <c r="O54">
        <v>3.9</v>
      </c>
      <c r="P54">
        <f xml:space="preserve"> Tabla3[[#This Row],[Phy]] / Tabla3[[#This Row],[Wgt]]</f>
        <v>0.84615384615384615</v>
      </c>
    </row>
    <row r="55" spans="1:17" x14ac:dyDescent="0.45">
      <c r="A55" t="s">
        <v>430</v>
      </c>
      <c r="B55">
        <v>2.9</v>
      </c>
      <c r="C55">
        <v>2.7</v>
      </c>
      <c r="D55">
        <v>3.1</v>
      </c>
      <c r="E55">
        <v>2.9</v>
      </c>
      <c r="F55">
        <v>3.1</v>
      </c>
      <c r="G55">
        <v>2.9</v>
      </c>
      <c r="H55">
        <v>2.2999999999999998</v>
      </c>
      <c r="I55">
        <v>2.9</v>
      </c>
      <c r="J55">
        <v>9</v>
      </c>
      <c r="K55">
        <v>15</v>
      </c>
      <c r="L55">
        <v>7</v>
      </c>
      <c r="M55">
        <v>8</v>
      </c>
      <c r="N55">
        <v>3</v>
      </c>
      <c r="O55">
        <v>3.5</v>
      </c>
      <c r="P55">
        <f xml:space="preserve"> Tabla3[[#This Row],[Phy]] / Tabla3[[#This Row],[Wgt]]</f>
        <v>0.82857142857142851</v>
      </c>
    </row>
    <row r="56" spans="1:17" x14ac:dyDescent="0.45">
      <c r="A56" t="s">
        <v>505</v>
      </c>
      <c r="B56">
        <v>2.9</v>
      </c>
      <c r="C56">
        <v>2.8</v>
      </c>
      <c r="D56">
        <v>3.2</v>
      </c>
      <c r="E56">
        <v>2.9</v>
      </c>
      <c r="F56">
        <v>2.2999999999999998</v>
      </c>
      <c r="G56">
        <v>2.5</v>
      </c>
      <c r="H56">
        <v>1.9</v>
      </c>
      <c r="I56">
        <v>2.1</v>
      </c>
      <c r="J56">
        <v>12</v>
      </c>
      <c r="K56">
        <v>19</v>
      </c>
      <c r="L56">
        <v>0</v>
      </c>
      <c r="M56">
        <v>4</v>
      </c>
      <c r="N56">
        <v>0</v>
      </c>
      <c r="O56">
        <v>3.5</v>
      </c>
      <c r="P56">
        <f xml:space="preserve"> Tabla3[[#This Row],[Phy]] / Tabla3[[#This Row],[Wgt]]</f>
        <v>0.82857142857142851</v>
      </c>
      <c r="Q56" t="s">
        <v>512</v>
      </c>
    </row>
    <row r="57" spans="1:17" x14ac:dyDescent="0.45">
      <c r="A57" t="s">
        <v>473</v>
      </c>
      <c r="B57">
        <v>2.2999999999999998</v>
      </c>
      <c r="C57">
        <v>2.5</v>
      </c>
      <c r="D57">
        <v>2.8</v>
      </c>
      <c r="E57">
        <v>2.1</v>
      </c>
      <c r="F57">
        <v>2.7</v>
      </c>
      <c r="G57">
        <v>2.7</v>
      </c>
      <c r="H57">
        <v>2.9</v>
      </c>
      <c r="I57">
        <v>2.5</v>
      </c>
      <c r="J57">
        <v>22</v>
      </c>
      <c r="K57">
        <v>14</v>
      </c>
      <c r="L57">
        <v>18</v>
      </c>
      <c r="M57">
        <v>17</v>
      </c>
      <c r="N57">
        <v>2</v>
      </c>
      <c r="O57">
        <v>2.8</v>
      </c>
      <c r="P57">
        <f xml:space="preserve"> Tabla3[[#This Row],[Phy]] / Tabla3[[#This Row],[Wgt]]</f>
        <v>0.8214285714285714</v>
      </c>
    </row>
    <row r="58" spans="1:17" x14ac:dyDescent="0.45">
      <c r="A58" t="s">
        <v>428</v>
      </c>
      <c r="B58">
        <v>3.2</v>
      </c>
      <c r="C58">
        <v>2.8</v>
      </c>
      <c r="D58">
        <v>3.3</v>
      </c>
      <c r="E58">
        <v>3.1</v>
      </c>
      <c r="F58">
        <v>2.7</v>
      </c>
      <c r="G58">
        <v>3.1</v>
      </c>
      <c r="H58">
        <v>2.1</v>
      </c>
      <c r="I58">
        <v>2.7</v>
      </c>
      <c r="J58">
        <v>12</v>
      </c>
      <c r="K58">
        <v>24</v>
      </c>
      <c r="L58">
        <v>8</v>
      </c>
      <c r="M58">
        <v>8</v>
      </c>
      <c r="N58">
        <v>3</v>
      </c>
      <c r="O58">
        <v>3.9</v>
      </c>
      <c r="P58">
        <f xml:space="preserve"> Tabla3[[#This Row],[Phy]] / Tabla3[[#This Row],[Wgt]]</f>
        <v>0.8205128205128206</v>
      </c>
    </row>
    <row r="59" spans="1:17" x14ac:dyDescent="0.45">
      <c r="A59" t="s">
        <v>497</v>
      </c>
      <c r="B59">
        <v>3.5</v>
      </c>
      <c r="C59">
        <v>3.2</v>
      </c>
      <c r="D59">
        <v>3.5</v>
      </c>
      <c r="E59">
        <v>3.3</v>
      </c>
      <c r="F59">
        <v>2.7</v>
      </c>
      <c r="G59">
        <v>3.1</v>
      </c>
      <c r="H59">
        <v>2.7</v>
      </c>
      <c r="I59">
        <v>3.1</v>
      </c>
      <c r="J59">
        <v>13</v>
      </c>
      <c r="K59">
        <v>19</v>
      </c>
      <c r="L59">
        <v>0</v>
      </c>
      <c r="M59">
        <v>8</v>
      </c>
      <c r="N59">
        <v>0</v>
      </c>
      <c r="O59">
        <v>4.3</v>
      </c>
      <c r="P59">
        <f xml:space="preserve"> Tabla3[[#This Row],[Phy]] / Tabla3[[#This Row],[Wgt]]</f>
        <v>0.81395348837209303</v>
      </c>
    </row>
    <row r="60" spans="1:17" x14ac:dyDescent="0.45">
      <c r="A60" t="s">
        <v>462</v>
      </c>
      <c r="B60">
        <v>4.7</v>
      </c>
      <c r="C60">
        <v>3.7</v>
      </c>
      <c r="D60">
        <v>4.5999999999999996</v>
      </c>
      <c r="E60">
        <v>4.4000000000000004</v>
      </c>
      <c r="F60">
        <v>3.3</v>
      </c>
      <c r="G60">
        <v>3.5</v>
      </c>
      <c r="H60">
        <v>3.1</v>
      </c>
      <c r="I60">
        <v>3.3</v>
      </c>
      <c r="J60">
        <v>20</v>
      </c>
      <c r="K60">
        <v>33</v>
      </c>
      <c r="L60">
        <v>14</v>
      </c>
      <c r="M60">
        <v>13</v>
      </c>
      <c r="N60">
        <v>6</v>
      </c>
      <c r="O60">
        <v>5.8</v>
      </c>
      <c r="P60">
        <f xml:space="preserve"> Tabla3[[#This Row],[Phy]] / Tabla3[[#This Row],[Wgt]]</f>
        <v>0.81034482758620696</v>
      </c>
    </row>
    <row r="61" spans="1:17" x14ac:dyDescent="0.45">
      <c r="A61" t="s">
        <v>475</v>
      </c>
      <c r="B61">
        <v>4.7</v>
      </c>
      <c r="C61">
        <v>3.7</v>
      </c>
      <c r="D61">
        <v>4.9000000000000004</v>
      </c>
      <c r="E61">
        <v>4.4000000000000004</v>
      </c>
      <c r="F61">
        <v>3.3</v>
      </c>
      <c r="G61">
        <v>3.3</v>
      </c>
      <c r="H61">
        <v>3.2</v>
      </c>
      <c r="I61">
        <v>3.3</v>
      </c>
      <c r="J61">
        <v>20</v>
      </c>
      <c r="K61">
        <v>28</v>
      </c>
      <c r="L61">
        <v>13</v>
      </c>
      <c r="M61">
        <v>14</v>
      </c>
      <c r="N61">
        <v>6</v>
      </c>
      <c r="O61">
        <v>5.8</v>
      </c>
      <c r="P61">
        <f xml:space="preserve"> Tabla3[[#This Row],[Phy]] / Tabla3[[#This Row],[Wgt]]</f>
        <v>0.81034482758620696</v>
      </c>
    </row>
    <row r="62" spans="1:17" x14ac:dyDescent="0.45">
      <c r="A62" t="s">
        <v>443</v>
      </c>
      <c r="B62">
        <v>1.7</v>
      </c>
      <c r="C62">
        <v>1.6</v>
      </c>
      <c r="D62">
        <v>1.6</v>
      </c>
      <c r="E62">
        <v>1.3</v>
      </c>
      <c r="F62">
        <v>3.2</v>
      </c>
      <c r="G62">
        <v>3.1</v>
      </c>
      <c r="H62">
        <v>3.2</v>
      </c>
      <c r="I62">
        <v>3.6</v>
      </c>
      <c r="J62">
        <v>17</v>
      </c>
      <c r="K62">
        <v>8</v>
      </c>
      <c r="L62">
        <v>28</v>
      </c>
      <c r="M62">
        <v>25</v>
      </c>
      <c r="N62">
        <v>1</v>
      </c>
      <c r="O62">
        <v>2.1</v>
      </c>
      <c r="P62">
        <f xml:space="preserve"> Tabla3[[#This Row],[Phy]] / Tabla3[[#This Row],[Wgt]]</f>
        <v>0.80952380952380942</v>
      </c>
    </row>
    <row r="63" spans="1:17" x14ac:dyDescent="0.45">
      <c r="A63" t="s">
        <v>472</v>
      </c>
      <c r="B63">
        <v>1.7</v>
      </c>
      <c r="C63">
        <v>2.1</v>
      </c>
      <c r="D63">
        <v>1.9</v>
      </c>
      <c r="E63">
        <v>1.6</v>
      </c>
      <c r="F63">
        <v>2.1</v>
      </c>
      <c r="G63">
        <v>2.1</v>
      </c>
      <c r="H63">
        <v>2.2999999999999998</v>
      </c>
      <c r="I63">
        <v>2.1</v>
      </c>
      <c r="J63">
        <v>20</v>
      </c>
      <c r="K63">
        <v>9</v>
      </c>
      <c r="L63">
        <v>14</v>
      </c>
      <c r="M63">
        <v>14</v>
      </c>
      <c r="N63">
        <v>1</v>
      </c>
      <c r="O63">
        <v>2.1</v>
      </c>
      <c r="P63">
        <f xml:space="preserve"> Tabla3[[#This Row],[Phy]] / Tabla3[[#This Row],[Wgt]]</f>
        <v>0.80952380952380942</v>
      </c>
    </row>
    <row r="64" spans="1:17" x14ac:dyDescent="0.45">
      <c r="A64" t="s">
        <v>440</v>
      </c>
      <c r="B64">
        <v>2.1</v>
      </c>
      <c r="C64">
        <v>2.2999999999999998</v>
      </c>
      <c r="D64">
        <v>2.1</v>
      </c>
      <c r="E64">
        <v>2.1</v>
      </c>
      <c r="F64">
        <v>2.5</v>
      </c>
      <c r="G64">
        <v>2.7</v>
      </c>
      <c r="H64">
        <v>2.8</v>
      </c>
      <c r="I64">
        <v>2.5</v>
      </c>
      <c r="J64">
        <v>20</v>
      </c>
      <c r="K64">
        <v>13</v>
      </c>
      <c r="L64">
        <v>17</v>
      </c>
      <c r="M64">
        <v>17</v>
      </c>
      <c r="N64">
        <v>1</v>
      </c>
      <c r="O64">
        <v>2.6</v>
      </c>
      <c r="P64">
        <f xml:space="preserve"> Tabla3[[#This Row],[Phy]] / Tabla3[[#This Row],[Wgt]]</f>
        <v>0.80769230769230771</v>
      </c>
    </row>
    <row r="65" spans="1:16" x14ac:dyDescent="0.45">
      <c r="A65" t="s">
        <v>498</v>
      </c>
      <c r="B65">
        <v>2.1</v>
      </c>
      <c r="C65">
        <v>2.2999999999999998</v>
      </c>
      <c r="D65">
        <v>2.1</v>
      </c>
      <c r="E65">
        <v>1.9</v>
      </c>
      <c r="F65">
        <v>2.9</v>
      </c>
      <c r="G65">
        <v>2.8</v>
      </c>
      <c r="H65">
        <v>2.8</v>
      </c>
      <c r="I65">
        <v>2.2999999999999998</v>
      </c>
      <c r="J65">
        <v>20</v>
      </c>
      <c r="K65">
        <v>13</v>
      </c>
      <c r="L65">
        <v>0</v>
      </c>
      <c r="M65">
        <v>15</v>
      </c>
      <c r="N65">
        <v>0</v>
      </c>
      <c r="O65">
        <v>2.6</v>
      </c>
      <c r="P65">
        <f xml:space="preserve"> Tabla3[[#This Row],[Phy]] / Tabla3[[#This Row],[Wgt]]</f>
        <v>0.80769230769230771</v>
      </c>
    </row>
    <row r="66" spans="1:16" x14ac:dyDescent="0.45">
      <c r="A66" t="s">
        <v>501</v>
      </c>
      <c r="B66">
        <v>2.2999999999999998</v>
      </c>
      <c r="C66">
        <v>2.5</v>
      </c>
      <c r="D66">
        <v>2.2999999999999998</v>
      </c>
      <c r="E66">
        <v>2.2999999999999998</v>
      </c>
      <c r="F66">
        <v>2.7</v>
      </c>
      <c r="G66">
        <v>2.8</v>
      </c>
      <c r="H66">
        <v>2.9</v>
      </c>
      <c r="I66">
        <v>2.7</v>
      </c>
      <c r="J66">
        <v>21</v>
      </c>
      <c r="K66">
        <v>14</v>
      </c>
      <c r="L66">
        <v>0</v>
      </c>
      <c r="M66">
        <v>18</v>
      </c>
      <c r="N66">
        <v>0</v>
      </c>
      <c r="O66">
        <v>2.9</v>
      </c>
      <c r="P66">
        <f xml:space="preserve"> Tabla3[[#This Row],[Phy]] / Tabla3[[#This Row],[Wgt]]</f>
        <v>0.79310344827586199</v>
      </c>
    </row>
    <row r="67" spans="1:16" x14ac:dyDescent="0.45">
      <c r="A67" t="s">
        <v>453</v>
      </c>
      <c r="B67">
        <v>4.2</v>
      </c>
      <c r="C67">
        <v>3.7</v>
      </c>
      <c r="D67">
        <v>4.4000000000000004</v>
      </c>
      <c r="E67">
        <v>4.2</v>
      </c>
      <c r="F67">
        <v>3.2</v>
      </c>
      <c r="G67">
        <v>3.2</v>
      </c>
      <c r="H67">
        <v>3.4</v>
      </c>
      <c r="I67">
        <v>3.2</v>
      </c>
      <c r="J67">
        <v>19</v>
      </c>
      <c r="K67">
        <v>25</v>
      </c>
      <c r="L67">
        <v>13</v>
      </c>
      <c r="M67">
        <v>13</v>
      </c>
      <c r="N67">
        <v>6</v>
      </c>
      <c r="O67">
        <v>5.3</v>
      </c>
      <c r="P67">
        <f xml:space="preserve"> Tabla3[[#This Row],[Phy]] / Tabla3[[#This Row],[Wgt]]</f>
        <v>0.79245283018867929</v>
      </c>
    </row>
    <row r="68" spans="1:16" x14ac:dyDescent="0.45">
      <c r="A68" t="s">
        <v>465</v>
      </c>
      <c r="B68">
        <v>4.2</v>
      </c>
      <c r="C68">
        <v>3.6</v>
      </c>
      <c r="D68">
        <v>4.4000000000000004</v>
      </c>
      <c r="E68">
        <v>4.2</v>
      </c>
      <c r="F68">
        <v>3.3</v>
      </c>
      <c r="G68">
        <v>3.4</v>
      </c>
      <c r="H68">
        <v>3.2</v>
      </c>
      <c r="I68">
        <v>3.3</v>
      </c>
      <c r="J68">
        <v>19</v>
      </c>
      <c r="K68">
        <v>28</v>
      </c>
      <c r="L68">
        <v>13</v>
      </c>
      <c r="M68">
        <v>13</v>
      </c>
      <c r="N68">
        <v>6</v>
      </c>
      <c r="O68">
        <v>5.3</v>
      </c>
      <c r="P68">
        <f xml:space="preserve"> Tabla3[[#This Row],[Phy]] / Tabla3[[#This Row],[Wgt]]</f>
        <v>0.79245283018867929</v>
      </c>
    </row>
    <row r="69" spans="1:16" x14ac:dyDescent="0.45">
      <c r="A69" t="s">
        <v>491</v>
      </c>
      <c r="B69">
        <v>1.9</v>
      </c>
      <c r="C69">
        <v>2.2999999999999998</v>
      </c>
      <c r="D69">
        <v>1.9</v>
      </c>
      <c r="E69">
        <v>2.1</v>
      </c>
      <c r="F69">
        <v>2.2999999999999998</v>
      </c>
      <c r="G69">
        <v>2.2999999999999998</v>
      </c>
      <c r="H69">
        <v>2.5</v>
      </c>
      <c r="I69">
        <v>2.5</v>
      </c>
      <c r="J69">
        <v>20</v>
      </c>
      <c r="K69">
        <v>12</v>
      </c>
      <c r="L69">
        <v>0</v>
      </c>
      <c r="M69">
        <v>17</v>
      </c>
      <c r="N69">
        <v>0</v>
      </c>
      <c r="O69">
        <v>2.4</v>
      </c>
      <c r="P69">
        <f xml:space="preserve"> Tabla3[[#This Row],[Phy]] / Tabla3[[#This Row],[Wgt]]</f>
        <v>0.79166666666666663</v>
      </c>
    </row>
    <row r="70" spans="1:16" x14ac:dyDescent="0.45">
      <c r="A70" t="s">
        <v>477</v>
      </c>
      <c r="B70">
        <v>3.6</v>
      </c>
      <c r="C70">
        <v>3.2</v>
      </c>
      <c r="D70">
        <v>3.6</v>
      </c>
      <c r="E70">
        <v>3.8</v>
      </c>
      <c r="F70">
        <v>2.8</v>
      </c>
      <c r="G70">
        <v>3.2</v>
      </c>
      <c r="H70">
        <v>2.7</v>
      </c>
      <c r="I70">
        <v>2.9</v>
      </c>
      <c r="J70">
        <v>13</v>
      </c>
      <c r="K70">
        <v>21</v>
      </c>
      <c r="L70">
        <v>0</v>
      </c>
      <c r="M70">
        <v>8</v>
      </c>
      <c r="N70">
        <v>0</v>
      </c>
      <c r="O70">
        <v>4.5999999999999996</v>
      </c>
      <c r="P70">
        <f xml:space="preserve"> Tabla3[[#This Row],[Phy]] / Tabla3[[#This Row],[Wgt]]</f>
        <v>0.78260869565217395</v>
      </c>
    </row>
    <row r="71" spans="1:16" x14ac:dyDescent="0.45">
      <c r="A71" t="s">
        <v>504</v>
      </c>
      <c r="B71">
        <v>4</v>
      </c>
      <c r="C71">
        <v>3.6</v>
      </c>
      <c r="D71">
        <v>4.4000000000000004</v>
      </c>
      <c r="E71">
        <v>4.2</v>
      </c>
      <c r="F71">
        <v>3.5</v>
      </c>
      <c r="G71">
        <v>3.3</v>
      </c>
      <c r="H71">
        <v>3.1</v>
      </c>
      <c r="I71">
        <v>3.2</v>
      </c>
      <c r="J71">
        <v>17</v>
      </c>
      <c r="K71">
        <v>22</v>
      </c>
      <c r="L71">
        <v>0</v>
      </c>
      <c r="M71">
        <v>12</v>
      </c>
      <c r="N71">
        <v>0</v>
      </c>
      <c r="O71">
        <v>5.2</v>
      </c>
      <c r="P71">
        <f xml:space="preserve"> Tabla3[[#This Row],[Phy]] / Tabla3[[#This Row],[Wgt]]</f>
        <v>0.76923076923076916</v>
      </c>
    </row>
    <row r="72" spans="1:16" x14ac:dyDescent="0.45">
      <c r="A72" t="s">
        <v>454</v>
      </c>
      <c r="B72">
        <v>3.3</v>
      </c>
      <c r="C72">
        <v>2.9</v>
      </c>
      <c r="D72">
        <v>3.5</v>
      </c>
      <c r="E72">
        <v>3.3</v>
      </c>
      <c r="F72">
        <v>2.7</v>
      </c>
      <c r="G72">
        <v>2.8</v>
      </c>
      <c r="H72">
        <v>2.2999999999999998</v>
      </c>
      <c r="I72">
        <v>3.2</v>
      </c>
      <c r="J72">
        <v>12</v>
      </c>
      <c r="K72">
        <v>19</v>
      </c>
      <c r="L72">
        <v>8</v>
      </c>
      <c r="M72">
        <v>17</v>
      </c>
      <c r="N72">
        <v>4</v>
      </c>
      <c r="O72">
        <v>4.3</v>
      </c>
      <c r="P72">
        <f xml:space="preserve"> Tabla3[[#This Row],[Phy]] / Tabla3[[#This Row],[Wgt]]</f>
        <v>0.76744186046511631</v>
      </c>
    </row>
    <row r="73" spans="1:16" x14ac:dyDescent="0.45">
      <c r="A73" t="s">
        <v>467</v>
      </c>
      <c r="B73">
        <v>1.3</v>
      </c>
      <c r="C73">
        <v>1.5</v>
      </c>
      <c r="D73">
        <v>1.5</v>
      </c>
      <c r="E73">
        <v>1</v>
      </c>
      <c r="F73">
        <v>3.3</v>
      </c>
      <c r="G73">
        <v>3.2</v>
      </c>
      <c r="H73">
        <v>3.2</v>
      </c>
      <c r="I73">
        <v>3.3</v>
      </c>
      <c r="J73">
        <v>15</v>
      </c>
      <c r="K73">
        <v>8</v>
      </c>
      <c r="L73">
        <v>25</v>
      </c>
      <c r="M73">
        <v>28</v>
      </c>
      <c r="N73">
        <v>1</v>
      </c>
      <c r="O73">
        <v>1.7</v>
      </c>
      <c r="P73">
        <f xml:space="preserve"> Tabla3[[#This Row],[Phy]] / Tabla3[[#This Row],[Wgt]]</f>
        <v>0.76470588235294124</v>
      </c>
    </row>
    <row r="74" spans="1:16" x14ac:dyDescent="0.45">
      <c r="A74" t="s">
        <v>487</v>
      </c>
      <c r="B74">
        <v>1.3</v>
      </c>
      <c r="C74">
        <v>2.1</v>
      </c>
      <c r="D74">
        <v>1.5</v>
      </c>
      <c r="E74">
        <v>1.3</v>
      </c>
      <c r="F74">
        <v>3.2</v>
      </c>
      <c r="G74">
        <v>2.9</v>
      </c>
      <c r="H74">
        <v>3.1</v>
      </c>
      <c r="I74">
        <v>3.4</v>
      </c>
      <c r="J74">
        <v>14</v>
      </c>
      <c r="K74">
        <v>8</v>
      </c>
      <c r="L74">
        <v>0</v>
      </c>
      <c r="M74">
        <v>25</v>
      </c>
      <c r="N74">
        <v>0</v>
      </c>
      <c r="O74">
        <v>1.7</v>
      </c>
      <c r="P74">
        <f xml:space="preserve"> Tabla3[[#This Row],[Phy]] / Tabla3[[#This Row],[Wgt]]</f>
        <v>0.76470588235294124</v>
      </c>
    </row>
    <row r="75" spans="1:16" x14ac:dyDescent="0.45">
      <c r="A75" t="s">
        <v>432</v>
      </c>
      <c r="B75">
        <v>1.6</v>
      </c>
      <c r="C75">
        <v>2.1</v>
      </c>
      <c r="D75">
        <v>1.7</v>
      </c>
      <c r="E75">
        <v>1.9</v>
      </c>
      <c r="F75">
        <v>1.9</v>
      </c>
      <c r="G75">
        <v>2.2999999999999998</v>
      </c>
      <c r="H75">
        <v>2.5</v>
      </c>
      <c r="I75">
        <v>2.2999999999999998</v>
      </c>
      <c r="J75">
        <v>17</v>
      </c>
      <c r="K75">
        <v>11</v>
      </c>
      <c r="L75">
        <v>14</v>
      </c>
      <c r="M75">
        <v>13</v>
      </c>
      <c r="N75">
        <v>1</v>
      </c>
      <c r="O75">
        <v>2.1</v>
      </c>
      <c r="P75">
        <f xml:space="preserve"> Tabla3[[#This Row],[Phy]] / Tabla3[[#This Row],[Wgt]]</f>
        <v>0.76190476190476186</v>
      </c>
    </row>
    <row r="76" spans="1:16" x14ac:dyDescent="0.45">
      <c r="A76" t="s">
        <v>423</v>
      </c>
      <c r="B76">
        <v>4.4000000000000004</v>
      </c>
      <c r="C76">
        <v>4.0999999999999996</v>
      </c>
      <c r="D76">
        <v>4.7</v>
      </c>
      <c r="E76">
        <v>4.5999999999999996</v>
      </c>
      <c r="F76">
        <v>3.2</v>
      </c>
      <c r="G76">
        <v>3.4</v>
      </c>
      <c r="H76">
        <v>3.2</v>
      </c>
      <c r="I76">
        <v>3.3</v>
      </c>
      <c r="J76">
        <v>19</v>
      </c>
      <c r="K76">
        <v>30</v>
      </c>
      <c r="L76">
        <v>14</v>
      </c>
      <c r="M76">
        <v>13</v>
      </c>
      <c r="N76">
        <v>6</v>
      </c>
      <c r="O76">
        <v>5.8</v>
      </c>
      <c r="P76">
        <f xml:space="preserve"> Tabla3[[#This Row],[Phy]] / Tabla3[[#This Row],[Wgt]]</f>
        <v>0.75862068965517249</v>
      </c>
    </row>
    <row r="77" spans="1:16" x14ac:dyDescent="0.45">
      <c r="A77" t="s">
        <v>434</v>
      </c>
      <c r="B77">
        <v>2.1</v>
      </c>
      <c r="C77">
        <v>2.7</v>
      </c>
      <c r="D77">
        <v>2.1</v>
      </c>
      <c r="E77">
        <v>2.2999999999999998</v>
      </c>
      <c r="F77">
        <v>2.8</v>
      </c>
      <c r="G77">
        <v>2.8</v>
      </c>
      <c r="H77">
        <v>3.1</v>
      </c>
      <c r="I77">
        <v>2.5</v>
      </c>
      <c r="J77">
        <v>21</v>
      </c>
      <c r="K77">
        <v>17</v>
      </c>
      <c r="L77">
        <v>17</v>
      </c>
      <c r="M77">
        <v>18</v>
      </c>
      <c r="N77">
        <v>1</v>
      </c>
      <c r="O77">
        <v>2.8</v>
      </c>
      <c r="P77">
        <f xml:space="preserve"> Tabla3[[#This Row],[Phy]] / Tabla3[[#This Row],[Wgt]]</f>
        <v>0.75000000000000011</v>
      </c>
    </row>
    <row r="78" spans="1:16" x14ac:dyDescent="0.45">
      <c r="A78" t="s">
        <v>449</v>
      </c>
      <c r="B78">
        <v>2.1</v>
      </c>
      <c r="C78">
        <v>2.2999999999999998</v>
      </c>
      <c r="D78">
        <v>2.9</v>
      </c>
      <c r="E78">
        <v>2.2999999999999998</v>
      </c>
      <c r="F78">
        <v>2.5</v>
      </c>
      <c r="G78">
        <v>2.8</v>
      </c>
      <c r="H78">
        <v>2.9</v>
      </c>
      <c r="I78">
        <v>2.7</v>
      </c>
      <c r="J78">
        <v>20</v>
      </c>
      <c r="K78">
        <v>17</v>
      </c>
      <c r="L78">
        <v>17</v>
      </c>
      <c r="M78">
        <v>18</v>
      </c>
      <c r="N78">
        <v>1</v>
      </c>
      <c r="O78">
        <v>2.8</v>
      </c>
      <c r="P78">
        <f xml:space="preserve"> Tabla3[[#This Row],[Phy]] / Tabla3[[#This Row],[Wgt]]</f>
        <v>0.75000000000000011</v>
      </c>
    </row>
    <row r="79" spans="1:16" x14ac:dyDescent="0.45">
      <c r="A79" t="s">
        <v>481</v>
      </c>
      <c r="B79">
        <v>1.5</v>
      </c>
      <c r="C79">
        <v>1.5</v>
      </c>
      <c r="D79">
        <v>1.4</v>
      </c>
      <c r="E79">
        <v>1.2</v>
      </c>
      <c r="F79">
        <v>3.2</v>
      </c>
      <c r="G79">
        <v>3.1</v>
      </c>
      <c r="H79">
        <v>3.1</v>
      </c>
      <c r="I79">
        <v>3.1</v>
      </c>
      <c r="J79">
        <v>23</v>
      </c>
      <c r="K79">
        <v>8</v>
      </c>
      <c r="L79">
        <v>0</v>
      </c>
      <c r="M79">
        <v>28</v>
      </c>
      <c r="N79">
        <v>0</v>
      </c>
      <c r="O79">
        <v>2</v>
      </c>
      <c r="P79">
        <f xml:space="preserve"> Tabla3[[#This Row],[Phy]] / Tabla3[[#This Row],[Wgt]]</f>
        <v>0.75</v>
      </c>
    </row>
    <row r="80" spans="1:16" x14ac:dyDescent="0.45">
      <c r="A80" t="s">
        <v>506</v>
      </c>
      <c r="B80">
        <v>0.9</v>
      </c>
      <c r="C80">
        <v>0.5</v>
      </c>
      <c r="D80">
        <v>0.9</v>
      </c>
      <c r="E80">
        <v>0.9</v>
      </c>
      <c r="F80">
        <v>3.1</v>
      </c>
      <c r="G80">
        <v>2.7</v>
      </c>
      <c r="H80">
        <v>2.8</v>
      </c>
      <c r="I80">
        <v>3.1</v>
      </c>
      <c r="J80">
        <v>11</v>
      </c>
      <c r="K80">
        <v>6</v>
      </c>
      <c r="L80">
        <v>0</v>
      </c>
      <c r="M80">
        <v>20</v>
      </c>
      <c r="N80">
        <v>0</v>
      </c>
      <c r="O80">
        <v>1.2</v>
      </c>
      <c r="P80">
        <f xml:space="preserve"> Tabla3[[#This Row],[Phy]] / Tabla3[[#This Row],[Wgt]]</f>
        <v>0.75</v>
      </c>
    </row>
    <row r="81" spans="1:16" x14ac:dyDescent="0.45">
      <c r="A81" t="s">
        <v>479</v>
      </c>
      <c r="B81">
        <v>0.6</v>
      </c>
      <c r="C81">
        <v>0.6</v>
      </c>
      <c r="D81">
        <v>0.6</v>
      </c>
      <c r="E81">
        <v>0.1</v>
      </c>
      <c r="F81">
        <v>3.1</v>
      </c>
      <c r="G81">
        <v>2.8</v>
      </c>
      <c r="H81">
        <v>2.9</v>
      </c>
      <c r="I81">
        <v>3.1</v>
      </c>
      <c r="J81">
        <v>12</v>
      </c>
      <c r="K81">
        <v>6</v>
      </c>
      <c r="L81">
        <v>0</v>
      </c>
      <c r="M81">
        <v>20</v>
      </c>
      <c r="N81">
        <v>0</v>
      </c>
      <c r="O81">
        <v>0.8</v>
      </c>
      <c r="P81">
        <f xml:space="preserve"> Tabla3[[#This Row],[Phy]] / Tabla3[[#This Row],[Wgt]]</f>
        <v>0.74999999999999989</v>
      </c>
    </row>
    <row r="82" spans="1:16" x14ac:dyDescent="0.45">
      <c r="A82" t="s">
        <v>471</v>
      </c>
      <c r="B82">
        <v>4.7</v>
      </c>
      <c r="C82">
        <v>4.3</v>
      </c>
      <c r="D82">
        <v>4.7</v>
      </c>
      <c r="E82">
        <v>4.4000000000000004</v>
      </c>
      <c r="F82">
        <v>3.3</v>
      </c>
      <c r="G82">
        <v>3.5</v>
      </c>
      <c r="H82">
        <v>3.2</v>
      </c>
      <c r="I82">
        <v>3.3</v>
      </c>
      <c r="J82">
        <v>21</v>
      </c>
      <c r="K82">
        <v>30</v>
      </c>
      <c r="L82">
        <v>15</v>
      </c>
      <c r="M82">
        <v>15</v>
      </c>
      <c r="N82">
        <v>8</v>
      </c>
      <c r="O82">
        <v>6.3</v>
      </c>
      <c r="P82">
        <f xml:space="preserve"> Tabla3[[#This Row],[Phy]] / Tabla3[[#This Row],[Wgt]]</f>
        <v>0.74603174603174605</v>
      </c>
    </row>
    <row r="83" spans="1:16" x14ac:dyDescent="0.45">
      <c r="A83" t="s">
        <v>509</v>
      </c>
      <c r="B83">
        <v>4.7</v>
      </c>
      <c r="C83">
        <v>3.7</v>
      </c>
      <c r="D83">
        <v>4.7</v>
      </c>
      <c r="E83">
        <v>4.4000000000000004</v>
      </c>
      <c r="F83">
        <v>3.2</v>
      </c>
      <c r="G83">
        <v>4.3</v>
      </c>
      <c r="H83">
        <v>3.1</v>
      </c>
      <c r="I83">
        <v>3.5</v>
      </c>
      <c r="J83">
        <v>22</v>
      </c>
      <c r="K83">
        <v>30</v>
      </c>
      <c r="L83">
        <v>0</v>
      </c>
      <c r="M83">
        <v>15</v>
      </c>
      <c r="N83">
        <v>0</v>
      </c>
      <c r="O83">
        <v>6.3</v>
      </c>
      <c r="P83">
        <f xml:space="preserve"> Tabla3[[#This Row],[Phy]] / Tabla3[[#This Row],[Wgt]]</f>
        <v>0.74603174603174605</v>
      </c>
    </row>
    <row r="84" spans="1:16" x14ac:dyDescent="0.45">
      <c r="A84" t="s">
        <v>445</v>
      </c>
      <c r="B84">
        <v>1.9</v>
      </c>
      <c r="C84">
        <v>2.5</v>
      </c>
      <c r="D84">
        <v>1.9</v>
      </c>
      <c r="E84">
        <v>2.1</v>
      </c>
      <c r="F84">
        <v>2.7</v>
      </c>
      <c r="G84">
        <v>2.7</v>
      </c>
      <c r="H84">
        <v>2.8</v>
      </c>
      <c r="I84">
        <v>2.5</v>
      </c>
      <c r="J84">
        <v>19</v>
      </c>
      <c r="K84">
        <v>12</v>
      </c>
      <c r="L84">
        <v>17</v>
      </c>
      <c r="M84">
        <v>17</v>
      </c>
      <c r="N84">
        <v>1</v>
      </c>
      <c r="O84">
        <v>2.6</v>
      </c>
      <c r="P84">
        <f xml:space="preserve"> Tabla3[[#This Row],[Phy]] / Tabla3[[#This Row],[Wgt]]</f>
        <v>0.73076923076923073</v>
      </c>
    </row>
    <row r="85" spans="1:16" x14ac:dyDescent="0.45">
      <c r="A85" t="s">
        <v>433</v>
      </c>
      <c r="B85">
        <v>3.6</v>
      </c>
      <c r="C85">
        <v>3.3</v>
      </c>
      <c r="D85">
        <v>4</v>
      </c>
      <c r="E85">
        <v>4.4000000000000004</v>
      </c>
      <c r="F85">
        <v>3.1</v>
      </c>
      <c r="G85">
        <v>3.2</v>
      </c>
      <c r="H85">
        <v>2.8</v>
      </c>
      <c r="I85">
        <v>3.3</v>
      </c>
      <c r="J85">
        <v>21</v>
      </c>
      <c r="K85">
        <v>22</v>
      </c>
      <c r="L85">
        <v>9</v>
      </c>
      <c r="M85">
        <v>11</v>
      </c>
      <c r="N85">
        <v>5</v>
      </c>
      <c r="O85">
        <v>5</v>
      </c>
      <c r="P85">
        <f xml:space="preserve"> Tabla3[[#This Row],[Phy]] / Tabla3[[#This Row],[Wgt]]</f>
        <v>0.72</v>
      </c>
    </row>
    <row r="86" spans="1:16" x14ac:dyDescent="0.45">
      <c r="A86" t="s">
        <v>456</v>
      </c>
      <c r="B86">
        <v>1.5</v>
      </c>
      <c r="C86">
        <v>1.6</v>
      </c>
      <c r="D86">
        <v>1.5</v>
      </c>
      <c r="E86">
        <v>1.6</v>
      </c>
      <c r="F86">
        <v>3.3</v>
      </c>
      <c r="G86">
        <v>3.3</v>
      </c>
      <c r="H86">
        <v>3.2</v>
      </c>
      <c r="I86">
        <v>3.3</v>
      </c>
      <c r="J86">
        <v>15</v>
      </c>
      <c r="K86">
        <v>8</v>
      </c>
      <c r="L86">
        <v>25</v>
      </c>
      <c r="M86">
        <v>28</v>
      </c>
      <c r="N86">
        <v>1</v>
      </c>
      <c r="O86">
        <v>2.1</v>
      </c>
      <c r="P86">
        <f xml:space="preserve"> Tabla3[[#This Row],[Phy]] / Tabla3[[#This Row],[Wgt]]</f>
        <v>0.7142857142857143</v>
      </c>
    </row>
    <row r="87" spans="1:16" x14ac:dyDescent="0.45">
      <c r="A87" t="s">
        <v>459</v>
      </c>
      <c r="B87">
        <v>1</v>
      </c>
      <c r="C87">
        <v>1.5</v>
      </c>
      <c r="D87">
        <v>1.3</v>
      </c>
      <c r="E87">
        <v>1</v>
      </c>
      <c r="F87">
        <v>3.2</v>
      </c>
      <c r="G87">
        <v>2.9</v>
      </c>
      <c r="H87">
        <v>3.1</v>
      </c>
      <c r="I87">
        <v>3.2</v>
      </c>
      <c r="J87">
        <v>20</v>
      </c>
      <c r="K87">
        <v>5</v>
      </c>
      <c r="L87">
        <v>21</v>
      </c>
      <c r="M87">
        <v>22</v>
      </c>
      <c r="N87">
        <v>0</v>
      </c>
      <c r="O87">
        <v>1.4</v>
      </c>
      <c r="P87">
        <f xml:space="preserve"> Tabla3[[#This Row],[Phy]] / Tabla3[[#This Row],[Wgt]]</f>
        <v>0.7142857142857143</v>
      </c>
    </row>
    <row r="88" spans="1:16" x14ac:dyDescent="0.45">
      <c r="A88" t="s">
        <v>460</v>
      </c>
      <c r="B88">
        <v>1.5</v>
      </c>
      <c r="C88">
        <v>1.6</v>
      </c>
      <c r="D88">
        <v>1.5</v>
      </c>
      <c r="E88">
        <v>1.5</v>
      </c>
      <c r="F88">
        <v>3.6</v>
      </c>
      <c r="G88">
        <v>3.3</v>
      </c>
      <c r="H88">
        <v>3.2</v>
      </c>
      <c r="I88">
        <v>3.2</v>
      </c>
      <c r="J88">
        <v>17</v>
      </c>
      <c r="K88">
        <v>8</v>
      </c>
      <c r="L88">
        <v>28</v>
      </c>
      <c r="M88">
        <v>25</v>
      </c>
      <c r="N88">
        <v>1</v>
      </c>
      <c r="O88">
        <v>2.1</v>
      </c>
      <c r="P88">
        <f xml:space="preserve"> Tabla3[[#This Row],[Phy]] / Tabla3[[#This Row],[Wgt]]</f>
        <v>0.7142857142857143</v>
      </c>
    </row>
    <row r="89" spans="1:16" x14ac:dyDescent="0.45">
      <c r="A89" t="s">
        <v>510</v>
      </c>
      <c r="B89">
        <v>1.6</v>
      </c>
      <c r="C89">
        <v>1.8</v>
      </c>
      <c r="D89">
        <v>2</v>
      </c>
      <c r="E89">
        <v>1.6</v>
      </c>
      <c r="F89">
        <v>2.2000000000000002</v>
      </c>
      <c r="G89">
        <v>2.4</v>
      </c>
      <c r="H89">
        <v>2.6</v>
      </c>
      <c r="I89">
        <v>2.4</v>
      </c>
      <c r="J89">
        <v>18</v>
      </c>
      <c r="K89">
        <v>13</v>
      </c>
      <c r="L89">
        <v>0</v>
      </c>
      <c r="M89">
        <v>17</v>
      </c>
      <c r="N89">
        <v>0</v>
      </c>
      <c r="O89">
        <v>2.2999999999999998</v>
      </c>
      <c r="P89">
        <f xml:space="preserve"> Tabla3[[#This Row],[Phy]] / Tabla3[[#This Row],[Wgt]]</f>
        <v>0.69565217391304357</v>
      </c>
    </row>
    <row r="90" spans="1:16" x14ac:dyDescent="0.45">
      <c r="A90" t="s">
        <v>452</v>
      </c>
      <c r="B90">
        <v>4.4000000000000004</v>
      </c>
      <c r="C90">
        <v>4.0999999999999996</v>
      </c>
      <c r="D90">
        <v>4.9000000000000004</v>
      </c>
      <c r="E90">
        <v>5</v>
      </c>
      <c r="F90">
        <v>3.3</v>
      </c>
      <c r="G90">
        <v>3.7</v>
      </c>
      <c r="H90">
        <v>3.2</v>
      </c>
      <c r="I90">
        <v>3.3</v>
      </c>
      <c r="J90">
        <v>21</v>
      </c>
      <c r="K90">
        <v>33</v>
      </c>
      <c r="L90">
        <v>14</v>
      </c>
      <c r="M90">
        <v>17</v>
      </c>
      <c r="N90">
        <v>8</v>
      </c>
      <c r="O90">
        <v>7.1</v>
      </c>
      <c r="P90">
        <f xml:space="preserve"> Tabla3[[#This Row],[Phy]] / Tabla3[[#This Row],[Wgt]]</f>
        <v>0.61971830985915499</v>
      </c>
    </row>
    <row r="91" spans="1:16" x14ac:dyDescent="0.45">
      <c r="A91" t="s">
        <v>485</v>
      </c>
      <c r="B91">
        <v>4.9000000000000004</v>
      </c>
      <c r="C91">
        <v>4.3</v>
      </c>
      <c r="D91">
        <v>4.5999999999999996</v>
      </c>
      <c r="E91">
        <v>4.5999999999999996</v>
      </c>
      <c r="F91">
        <v>3.3</v>
      </c>
      <c r="G91">
        <v>5</v>
      </c>
      <c r="H91">
        <v>3.2</v>
      </c>
      <c r="I91">
        <v>3.3</v>
      </c>
      <c r="J91">
        <v>22</v>
      </c>
      <c r="K91">
        <v>21</v>
      </c>
      <c r="L91">
        <v>0</v>
      </c>
      <c r="M91">
        <v>17</v>
      </c>
      <c r="N91">
        <v>0</v>
      </c>
      <c r="O91">
        <v>8.1999999999999993</v>
      </c>
      <c r="P91">
        <f xml:space="preserve"> Tabla3[[#This Row],[Phy]] / Tabla3[[#This Row],[Wgt]]</f>
        <v>0.59756097560975618</v>
      </c>
    </row>
    <row r="92" spans="1:16" x14ac:dyDescent="0.45">
      <c r="A92" t="s">
        <v>499</v>
      </c>
      <c r="B92">
        <v>4.5999999999999996</v>
      </c>
      <c r="C92">
        <v>3.7</v>
      </c>
      <c r="D92">
        <v>4.7</v>
      </c>
      <c r="E92">
        <v>4.7</v>
      </c>
      <c r="F92">
        <v>3.2</v>
      </c>
      <c r="G92">
        <v>3.6</v>
      </c>
      <c r="H92">
        <v>3.7</v>
      </c>
      <c r="I92">
        <v>3.4</v>
      </c>
      <c r="J92">
        <v>22</v>
      </c>
      <c r="K92">
        <v>21</v>
      </c>
      <c r="L92">
        <v>0</v>
      </c>
      <c r="M92">
        <v>25</v>
      </c>
      <c r="N92">
        <v>0</v>
      </c>
      <c r="O92">
        <v>7.7</v>
      </c>
      <c r="P92">
        <f xml:space="preserve"> Tabla3[[#This Row],[Phy]] / Tabla3[[#This Row],[Wgt]]</f>
        <v>0.59740259740259738</v>
      </c>
    </row>
    <row r="93" spans="1:16" x14ac:dyDescent="0.45">
      <c r="A93" t="s">
        <v>429</v>
      </c>
      <c r="B93">
        <v>5.2</v>
      </c>
      <c r="C93">
        <v>5.2</v>
      </c>
      <c r="D93">
        <v>4.5999999999999996</v>
      </c>
      <c r="E93">
        <v>4.5999999999999996</v>
      </c>
      <c r="F93">
        <v>3.3</v>
      </c>
      <c r="G93">
        <v>3.3</v>
      </c>
      <c r="H93">
        <v>3.7</v>
      </c>
      <c r="I93">
        <v>3.2</v>
      </c>
      <c r="J93">
        <v>24</v>
      </c>
      <c r="K93">
        <v>28</v>
      </c>
      <c r="L93">
        <v>15</v>
      </c>
      <c r="M93">
        <v>18</v>
      </c>
      <c r="N93">
        <v>10</v>
      </c>
      <c r="O93">
        <v>8.8000000000000007</v>
      </c>
      <c r="P93">
        <f xml:space="preserve"> Tabla3[[#This Row],[Phy]] / Tabla3[[#This Row],[Wgt]]</f>
        <v>0.59090909090909083</v>
      </c>
    </row>
    <row r="94" spans="1:16" x14ac:dyDescent="0.45">
      <c r="A94" t="s">
        <v>438</v>
      </c>
      <c r="B94">
        <v>0.6</v>
      </c>
      <c r="C94">
        <v>0.6</v>
      </c>
      <c r="D94">
        <v>1.3</v>
      </c>
      <c r="E94">
        <v>0.6</v>
      </c>
      <c r="F94">
        <v>3.2</v>
      </c>
      <c r="G94">
        <v>3.1</v>
      </c>
      <c r="H94">
        <v>2.9</v>
      </c>
      <c r="I94">
        <v>3.2</v>
      </c>
      <c r="J94">
        <v>11</v>
      </c>
      <c r="K94">
        <v>7</v>
      </c>
      <c r="L94">
        <v>21</v>
      </c>
      <c r="M94">
        <v>22</v>
      </c>
      <c r="N94">
        <v>0</v>
      </c>
      <c r="O94">
        <v>1.1000000000000001</v>
      </c>
      <c r="P94">
        <f xml:space="preserve"> Tabla3[[#This Row],[Phy]] / Tabla3[[#This Row],[Wgt]]</f>
        <v>0.54545454545454541</v>
      </c>
    </row>
    <row r="95" spans="1:16" x14ac:dyDescent="0.45">
      <c r="A95" t="s">
        <v>489</v>
      </c>
      <c r="B95">
        <v>1.5</v>
      </c>
      <c r="C95">
        <v>1.5</v>
      </c>
      <c r="D95">
        <v>1.5</v>
      </c>
      <c r="E95">
        <v>1.3</v>
      </c>
      <c r="F95">
        <v>3.2</v>
      </c>
      <c r="G95">
        <v>3.1</v>
      </c>
      <c r="H95">
        <v>3.2</v>
      </c>
      <c r="I95">
        <v>3.2</v>
      </c>
      <c r="J95">
        <v>15</v>
      </c>
      <c r="K95">
        <v>8</v>
      </c>
      <c r="L95">
        <v>0</v>
      </c>
      <c r="M95">
        <v>25</v>
      </c>
      <c r="N95">
        <v>0</v>
      </c>
      <c r="O95">
        <v>2.8</v>
      </c>
      <c r="P95">
        <f xml:space="preserve"> Tabla3[[#This Row],[Phy]] / Tabla3[[#This Row],[Wgt]]</f>
        <v>0.5357142857142857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060C8-4ECA-4D21-B3F9-AFBDB6843291}">
  <dimension ref="A1:Q108"/>
  <sheetViews>
    <sheetView workbookViewId="0">
      <selection activeCell="K11" sqref="K11"/>
    </sheetView>
  </sheetViews>
  <sheetFormatPr baseColWidth="10" defaultRowHeight="14.25" x14ac:dyDescent="0.45"/>
  <cols>
    <col min="1" max="1" width="45.59765625" bestFit="1" customWidth="1"/>
    <col min="2" max="2" width="5.59765625" customWidth="1"/>
    <col min="3" max="3" width="9.796875" customWidth="1"/>
    <col min="4" max="4" width="9.33203125" customWidth="1"/>
    <col min="5" max="5" width="10.06640625" customWidth="1"/>
    <col min="6" max="6" width="6.1328125" customWidth="1"/>
    <col min="7" max="7" width="4.59765625" customWidth="1"/>
    <col min="8" max="8" width="4.53125" customWidth="1"/>
    <col min="9" max="9" width="5.33203125" customWidth="1"/>
    <col min="10" max="10" width="10.53125" customWidth="1"/>
    <col min="11" max="11" width="12" customWidth="1"/>
    <col min="12" max="12" width="7.19921875" customWidth="1"/>
    <col min="13" max="13" width="8.33203125" customWidth="1"/>
    <col min="14" max="14" width="6.9296875" customWidth="1"/>
    <col min="15" max="15" width="6.3984375" customWidth="1"/>
    <col min="16" max="16" width="13.46484375" customWidth="1"/>
    <col min="17" max="17" width="37.46484375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622</v>
      </c>
      <c r="P1" t="s">
        <v>45</v>
      </c>
      <c r="Q1" t="s">
        <v>14</v>
      </c>
    </row>
    <row r="2" spans="1:17" x14ac:dyDescent="0.45">
      <c r="A2" t="s">
        <v>597</v>
      </c>
      <c r="B2">
        <v>3.4</v>
      </c>
      <c r="C2">
        <v>3.4</v>
      </c>
      <c r="D2">
        <v>3</v>
      </c>
      <c r="E2">
        <v>3.4</v>
      </c>
      <c r="F2">
        <v>4.5</v>
      </c>
      <c r="G2">
        <v>5</v>
      </c>
      <c r="H2">
        <v>4.5</v>
      </c>
      <c r="I2">
        <v>3.4</v>
      </c>
      <c r="J2">
        <v>22</v>
      </c>
      <c r="K2">
        <v>15</v>
      </c>
      <c r="L2">
        <v>0</v>
      </c>
      <c r="M2">
        <v>20</v>
      </c>
      <c r="N2">
        <v>0</v>
      </c>
      <c r="O2">
        <v>2</v>
      </c>
      <c r="P2">
        <f>Tabla4[[#This Row],[Phy]]/Tabla4[[#This Row],[Wgt]]</f>
        <v>1.7</v>
      </c>
    </row>
    <row r="3" spans="1:17" x14ac:dyDescent="0.45">
      <c r="A3" t="s">
        <v>530</v>
      </c>
      <c r="B3">
        <v>3</v>
      </c>
      <c r="C3">
        <v>2.2999999999999998</v>
      </c>
      <c r="D3">
        <v>1.5</v>
      </c>
      <c r="E3">
        <v>2.2999999999999998</v>
      </c>
      <c r="F3">
        <v>7.3</v>
      </c>
      <c r="G3">
        <v>7.1</v>
      </c>
      <c r="H3">
        <v>6.8</v>
      </c>
      <c r="I3">
        <v>7.1</v>
      </c>
      <c r="J3">
        <v>26</v>
      </c>
      <c r="K3">
        <v>14</v>
      </c>
      <c r="L3">
        <v>37</v>
      </c>
      <c r="M3">
        <v>37</v>
      </c>
      <c r="N3">
        <v>1</v>
      </c>
      <c r="O3">
        <v>2</v>
      </c>
      <c r="P3">
        <f>Tabla4[[#This Row],[Phy]]/Tabla4[[#This Row],[Wgt]]</f>
        <v>1.5</v>
      </c>
    </row>
    <row r="4" spans="1:17" x14ac:dyDescent="0.45">
      <c r="A4" t="s">
        <v>596</v>
      </c>
      <c r="B4">
        <v>4.3</v>
      </c>
      <c r="C4">
        <v>4.8</v>
      </c>
      <c r="D4">
        <v>4.3</v>
      </c>
      <c r="E4">
        <v>4.3</v>
      </c>
      <c r="F4">
        <v>3.6</v>
      </c>
      <c r="G4">
        <v>3.8</v>
      </c>
      <c r="H4">
        <v>4.3</v>
      </c>
      <c r="I4">
        <v>3.6</v>
      </c>
      <c r="J4">
        <v>29</v>
      </c>
      <c r="K4">
        <v>21</v>
      </c>
      <c r="L4">
        <v>23</v>
      </c>
      <c r="M4">
        <v>19</v>
      </c>
      <c r="N4">
        <v>1</v>
      </c>
      <c r="O4">
        <v>2.9</v>
      </c>
      <c r="P4">
        <f>Tabla4[[#This Row],[Phy]]/Tabla4[[#This Row],[Wgt]]</f>
        <v>1.4827586206896552</v>
      </c>
    </row>
    <row r="5" spans="1:17" x14ac:dyDescent="0.45">
      <c r="A5" t="s">
        <v>545</v>
      </c>
      <c r="B5">
        <v>3.4</v>
      </c>
      <c r="C5">
        <v>3</v>
      </c>
      <c r="D5">
        <v>3</v>
      </c>
      <c r="E5">
        <v>1.5</v>
      </c>
      <c r="F5">
        <v>7.2</v>
      </c>
      <c r="G5">
        <v>6.8</v>
      </c>
      <c r="H5">
        <v>7.1</v>
      </c>
      <c r="I5">
        <v>7.9</v>
      </c>
      <c r="J5">
        <v>26</v>
      </c>
      <c r="K5">
        <v>13</v>
      </c>
      <c r="L5">
        <v>41</v>
      </c>
      <c r="M5">
        <v>39</v>
      </c>
      <c r="N5">
        <v>1</v>
      </c>
      <c r="O5">
        <v>2.5</v>
      </c>
      <c r="P5">
        <f>Tabla4[[#This Row],[Phy]]/Tabla4[[#This Row],[Wgt]]</f>
        <v>1.3599999999999999</v>
      </c>
    </row>
    <row r="6" spans="1:17" x14ac:dyDescent="0.45">
      <c r="A6" t="s">
        <v>560</v>
      </c>
      <c r="B6">
        <v>3.4</v>
      </c>
      <c r="C6">
        <v>3</v>
      </c>
      <c r="D6">
        <v>2.2999999999999998</v>
      </c>
      <c r="E6">
        <v>2.2999999999999998</v>
      </c>
      <c r="F6">
        <v>7.2</v>
      </c>
      <c r="G6">
        <v>7.1</v>
      </c>
      <c r="H6">
        <v>7.3</v>
      </c>
      <c r="I6">
        <v>7.3</v>
      </c>
      <c r="J6">
        <v>24</v>
      </c>
      <c r="K6">
        <v>13</v>
      </c>
      <c r="L6">
        <v>44</v>
      </c>
      <c r="M6">
        <v>44</v>
      </c>
      <c r="N6">
        <v>1</v>
      </c>
      <c r="O6">
        <v>2.5</v>
      </c>
      <c r="P6">
        <f>Tabla4[[#This Row],[Phy]]/Tabla4[[#This Row],[Wgt]]</f>
        <v>1.3599999999999999</v>
      </c>
    </row>
    <row r="7" spans="1:17" x14ac:dyDescent="0.45">
      <c r="A7" t="s">
        <v>569</v>
      </c>
      <c r="B7">
        <v>3.4</v>
      </c>
      <c r="C7">
        <v>3</v>
      </c>
      <c r="D7">
        <v>3</v>
      </c>
      <c r="E7">
        <v>1.5</v>
      </c>
      <c r="F7">
        <v>7.6</v>
      </c>
      <c r="G7">
        <v>7.1</v>
      </c>
      <c r="H7">
        <v>7.3</v>
      </c>
      <c r="I7">
        <v>7.6</v>
      </c>
      <c r="J7">
        <v>22</v>
      </c>
      <c r="K7">
        <v>13</v>
      </c>
      <c r="L7">
        <v>39</v>
      </c>
      <c r="M7">
        <v>41</v>
      </c>
      <c r="N7">
        <v>1</v>
      </c>
      <c r="O7">
        <v>2.5</v>
      </c>
      <c r="P7">
        <f>Tabla4[[#This Row],[Phy]]/Tabla4[[#This Row],[Wgt]]</f>
        <v>1.3599999999999999</v>
      </c>
    </row>
    <row r="8" spans="1:17" x14ac:dyDescent="0.45">
      <c r="A8" t="s">
        <v>601</v>
      </c>
      <c r="B8">
        <v>3.4</v>
      </c>
      <c r="C8">
        <v>1.5</v>
      </c>
      <c r="D8">
        <v>3.4</v>
      </c>
      <c r="E8">
        <v>1.5</v>
      </c>
      <c r="F8">
        <v>8.1</v>
      </c>
      <c r="G8">
        <v>6.8</v>
      </c>
      <c r="H8">
        <v>7.2</v>
      </c>
      <c r="I8">
        <v>7.3</v>
      </c>
      <c r="J8">
        <v>24</v>
      </c>
      <c r="K8">
        <v>13</v>
      </c>
      <c r="L8">
        <v>0</v>
      </c>
      <c r="M8">
        <v>44</v>
      </c>
      <c r="N8">
        <v>0</v>
      </c>
      <c r="O8">
        <v>2.5</v>
      </c>
      <c r="P8">
        <f>Tabla4[[#This Row],[Phy]]/Tabla4[[#This Row],[Wgt]]</f>
        <v>1.3599999999999999</v>
      </c>
    </row>
    <row r="9" spans="1:17" x14ac:dyDescent="0.45">
      <c r="A9" t="s">
        <v>578</v>
      </c>
      <c r="B9">
        <v>7.4</v>
      </c>
      <c r="C9">
        <v>5.8</v>
      </c>
      <c r="D9">
        <v>6.8</v>
      </c>
      <c r="E9">
        <v>6.5</v>
      </c>
      <c r="F9">
        <v>5</v>
      </c>
      <c r="G9">
        <v>5.8</v>
      </c>
      <c r="H9">
        <v>4.5</v>
      </c>
      <c r="I9">
        <v>4.5</v>
      </c>
      <c r="J9">
        <v>20</v>
      </c>
      <c r="K9">
        <v>34</v>
      </c>
      <c r="L9">
        <v>13</v>
      </c>
      <c r="M9">
        <v>13</v>
      </c>
      <c r="N9">
        <v>8</v>
      </c>
      <c r="O9">
        <v>5.7</v>
      </c>
      <c r="P9">
        <f>Tabla4[[#This Row],[Phy]]/Tabla4[[#This Row],[Wgt]]</f>
        <v>1.2982456140350878</v>
      </c>
    </row>
    <row r="10" spans="1:17" x14ac:dyDescent="0.45">
      <c r="A10" t="s">
        <v>602</v>
      </c>
      <c r="B10">
        <v>4</v>
      </c>
      <c r="C10">
        <v>4.5</v>
      </c>
      <c r="D10">
        <v>4</v>
      </c>
      <c r="E10">
        <v>4</v>
      </c>
      <c r="F10">
        <v>5</v>
      </c>
      <c r="G10">
        <v>5.4</v>
      </c>
      <c r="H10">
        <v>5.8</v>
      </c>
      <c r="I10">
        <v>5</v>
      </c>
      <c r="J10">
        <v>34</v>
      </c>
      <c r="K10">
        <v>20</v>
      </c>
      <c r="L10">
        <v>0</v>
      </c>
      <c r="M10">
        <v>26</v>
      </c>
      <c r="N10">
        <v>0</v>
      </c>
      <c r="O10">
        <v>3.1</v>
      </c>
      <c r="P10">
        <f>Tabla4[[#This Row],[Phy]]/Tabla4[[#This Row],[Wgt]]</f>
        <v>1.2903225806451613</v>
      </c>
    </row>
    <row r="11" spans="1:17" x14ac:dyDescent="0.45">
      <c r="A11" t="s">
        <v>535</v>
      </c>
      <c r="B11">
        <v>6.5</v>
      </c>
      <c r="C11">
        <v>4.5</v>
      </c>
      <c r="D11">
        <v>6.2</v>
      </c>
      <c r="E11">
        <v>6.5</v>
      </c>
      <c r="F11">
        <v>4.5</v>
      </c>
      <c r="G11">
        <v>5</v>
      </c>
      <c r="H11">
        <v>3</v>
      </c>
      <c r="I11">
        <v>4</v>
      </c>
      <c r="J11">
        <v>15</v>
      </c>
      <c r="K11">
        <v>31</v>
      </c>
      <c r="L11">
        <v>7</v>
      </c>
      <c r="M11">
        <v>7</v>
      </c>
      <c r="N11">
        <v>6</v>
      </c>
      <c r="O11">
        <v>5.0999999999999996</v>
      </c>
      <c r="P11">
        <f>Tabla4[[#This Row],[Phy]]/Tabla4[[#This Row],[Wgt]]</f>
        <v>1.2745098039215688</v>
      </c>
    </row>
    <row r="12" spans="1:17" x14ac:dyDescent="0.45">
      <c r="A12" t="s">
        <v>549</v>
      </c>
      <c r="B12">
        <v>6.5</v>
      </c>
      <c r="C12">
        <v>4.5999999999999996</v>
      </c>
      <c r="D12">
        <v>6.5</v>
      </c>
      <c r="E12">
        <v>6.5</v>
      </c>
      <c r="F12">
        <v>4</v>
      </c>
      <c r="G12">
        <v>4.5</v>
      </c>
      <c r="H12">
        <v>3.8</v>
      </c>
      <c r="I12">
        <v>4</v>
      </c>
      <c r="J12">
        <v>15</v>
      </c>
      <c r="K12">
        <v>26</v>
      </c>
      <c r="L12">
        <v>7</v>
      </c>
      <c r="M12">
        <v>7</v>
      </c>
      <c r="N12">
        <v>7</v>
      </c>
      <c r="O12">
        <v>5.0999999999999996</v>
      </c>
      <c r="P12">
        <f>Tabla4[[#This Row],[Phy]]/Tabla4[[#This Row],[Wgt]]</f>
        <v>1.2745098039215688</v>
      </c>
    </row>
    <row r="13" spans="1:17" x14ac:dyDescent="0.45">
      <c r="A13" t="s">
        <v>581</v>
      </c>
      <c r="B13">
        <v>6.5</v>
      </c>
      <c r="C13">
        <v>5</v>
      </c>
      <c r="D13">
        <v>6.8</v>
      </c>
      <c r="E13">
        <v>5.8</v>
      </c>
      <c r="F13">
        <v>4.5</v>
      </c>
      <c r="G13">
        <v>4.5</v>
      </c>
      <c r="H13">
        <v>3</v>
      </c>
      <c r="I13">
        <v>4</v>
      </c>
      <c r="J13">
        <v>11</v>
      </c>
      <c r="K13">
        <v>37</v>
      </c>
      <c r="L13">
        <v>0</v>
      </c>
      <c r="M13">
        <v>7</v>
      </c>
      <c r="N13">
        <v>7</v>
      </c>
      <c r="O13">
        <v>5.0999999999999996</v>
      </c>
      <c r="P13">
        <f>Tabla4[[#This Row],[Phy]]/Tabla4[[#This Row],[Wgt]]</f>
        <v>1.2745098039215688</v>
      </c>
    </row>
    <row r="14" spans="1:17" x14ac:dyDescent="0.45">
      <c r="A14" t="s">
        <v>538</v>
      </c>
      <c r="B14">
        <v>7.1</v>
      </c>
      <c r="C14">
        <v>5.4</v>
      </c>
      <c r="D14">
        <v>7.4</v>
      </c>
      <c r="E14">
        <v>7.1</v>
      </c>
      <c r="F14">
        <v>4.5</v>
      </c>
      <c r="G14">
        <v>6.2</v>
      </c>
      <c r="H14">
        <v>3.8</v>
      </c>
      <c r="I14">
        <v>5.4</v>
      </c>
      <c r="J14">
        <v>17</v>
      </c>
      <c r="K14">
        <v>34</v>
      </c>
      <c r="L14">
        <v>13</v>
      </c>
      <c r="M14">
        <v>11</v>
      </c>
      <c r="N14">
        <v>8</v>
      </c>
      <c r="O14">
        <v>5.7</v>
      </c>
      <c r="P14">
        <f>Tabla4[[#This Row],[Phy]]/Tabla4[[#This Row],[Wgt]]</f>
        <v>1.2456140350877192</v>
      </c>
    </row>
    <row r="15" spans="1:17" x14ac:dyDescent="0.45">
      <c r="A15" t="s">
        <v>606</v>
      </c>
      <c r="B15">
        <v>7.1</v>
      </c>
      <c r="C15">
        <v>5.4</v>
      </c>
      <c r="D15">
        <v>7.4</v>
      </c>
      <c r="E15">
        <v>6.5</v>
      </c>
      <c r="F15">
        <v>4.5</v>
      </c>
      <c r="G15">
        <v>5.4</v>
      </c>
      <c r="H15">
        <v>3.8</v>
      </c>
      <c r="I15">
        <v>6.2</v>
      </c>
      <c r="J15">
        <v>31</v>
      </c>
      <c r="K15">
        <v>26</v>
      </c>
      <c r="L15">
        <v>11</v>
      </c>
      <c r="M15">
        <v>11</v>
      </c>
      <c r="N15">
        <v>8</v>
      </c>
      <c r="O15">
        <v>5.7</v>
      </c>
      <c r="P15">
        <f>Tabla4[[#This Row],[Phy]]/Tabla4[[#This Row],[Wgt]]</f>
        <v>1.2456140350877192</v>
      </c>
    </row>
    <row r="16" spans="1:17" x14ac:dyDescent="0.45">
      <c r="A16" t="s">
        <v>528</v>
      </c>
      <c r="B16">
        <v>6.8</v>
      </c>
      <c r="C16">
        <v>5</v>
      </c>
      <c r="D16">
        <v>7.4</v>
      </c>
      <c r="E16">
        <v>6.8</v>
      </c>
      <c r="F16">
        <v>4</v>
      </c>
      <c r="G16">
        <v>6.2</v>
      </c>
      <c r="H16">
        <v>3.4</v>
      </c>
      <c r="I16">
        <v>4.5</v>
      </c>
      <c r="J16">
        <v>16</v>
      </c>
      <c r="K16">
        <v>26</v>
      </c>
      <c r="L16">
        <v>7</v>
      </c>
      <c r="M16">
        <v>11</v>
      </c>
      <c r="N16">
        <v>7</v>
      </c>
      <c r="O16">
        <v>5.5</v>
      </c>
      <c r="P16">
        <f>Tabla4[[#This Row],[Phy]]/Tabla4[[#This Row],[Wgt]]</f>
        <v>1.2363636363636363</v>
      </c>
    </row>
    <row r="17" spans="1:16" x14ac:dyDescent="0.45">
      <c r="A17" t="s">
        <v>588</v>
      </c>
      <c r="B17">
        <v>6.8</v>
      </c>
      <c r="C17">
        <v>5</v>
      </c>
      <c r="D17">
        <v>7.1</v>
      </c>
      <c r="E17">
        <v>6.2</v>
      </c>
      <c r="F17">
        <v>5.8</v>
      </c>
      <c r="G17">
        <v>5.4</v>
      </c>
      <c r="H17">
        <v>4</v>
      </c>
      <c r="I17">
        <v>4</v>
      </c>
      <c r="J17">
        <v>15</v>
      </c>
      <c r="K17">
        <v>35</v>
      </c>
      <c r="L17">
        <v>0</v>
      </c>
      <c r="M17">
        <v>7</v>
      </c>
      <c r="N17">
        <v>0</v>
      </c>
      <c r="O17">
        <v>5.5</v>
      </c>
      <c r="P17">
        <f>Tabla4[[#This Row],[Phy]]/Tabla4[[#This Row],[Wgt]]</f>
        <v>1.2363636363636363</v>
      </c>
    </row>
    <row r="18" spans="1:16" x14ac:dyDescent="0.45">
      <c r="A18" t="s">
        <v>610</v>
      </c>
      <c r="B18">
        <v>3.8</v>
      </c>
      <c r="C18">
        <v>3.4</v>
      </c>
      <c r="D18">
        <v>3</v>
      </c>
      <c r="E18">
        <v>2.2999999999999998</v>
      </c>
      <c r="F18">
        <v>7.7</v>
      </c>
      <c r="G18">
        <v>7.3</v>
      </c>
      <c r="H18">
        <v>7.4</v>
      </c>
      <c r="I18">
        <v>7.2</v>
      </c>
      <c r="J18">
        <v>24</v>
      </c>
      <c r="K18">
        <v>15</v>
      </c>
      <c r="L18">
        <v>0</v>
      </c>
      <c r="M18">
        <v>47</v>
      </c>
      <c r="N18">
        <v>0</v>
      </c>
      <c r="O18">
        <v>3.1</v>
      </c>
      <c r="P18">
        <f>Tabla4[[#This Row],[Phy]]/Tabla4[[#This Row],[Wgt]]</f>
        <v>1.225806451612903</v>
      </c>
    </row>
    <row r="19" spans="1:16" x14ac:dyDescent="0.45">
      <c r="A19" t="s">
        <v>516</v>
      </c>
      <c r="B19">
        <v>3</v>
      </c>
      <c r="C19">
        <v>2.2999999999999998</v>
      </c>
      <c r="D19">
        <v>3</v>
      </c>
      <c r="E19">
        <v>3</v>
      </c>
      <c r="F19">
        <v>7.3</v>
      </c>
      <c r="G19">
        <v>6.8</v>
      </c>
      <c r="H19">
        <v>7.2</v>
      </c>
      <c r="I19">
        <v>7.3</v>
      </c>
      <c r="J19">
        <v>26</v>
      </c>
      <c r="K19">
        <v>14</v>
      </c>
      <c r="L19">
        <v>41</v>
      </c>
      <c r="M19">
        <v>44</v>
      </c>
      <c r="N19">
        <v>1</v>
      </c>
      <c r="O19">
        <v>2.5</v>
      </c>
      <c r="P19">
        <f>Tabla4[[#This Row],[Phy]]/Tabla4[[#This Row],[Wgt]]</f>
        <v>1.2</v>
      </c>
    </row>
    <row r="20" spans="1:16" x14ac:dyDescent="0.45">
      <c r="A20" t="s">
        <v>533</v>
      </c>
      <c r="B20">
        <v>3</v>
      </c>
      <c r="C20">
        <v>2.2999999999999998</v>
      </c>
      <c r="D20">
        <v>2.2999999999999998</v>
      </c>
      <c r="E20">
        <v>3</v>
      </c>
      <c r="F20">
        <v>7.4</v>
      </c>
      <c r="G20">
        <v>7.1</v>
      </c>
      <c r="H20">
        <v>7.1</v>
      </c>
      <c r="I20">
        <v>7.3</v>
      </c>
      <c r="J20">
        <v>29</v>
      </c>
      <c r="K20">
        <v>15</v>
      </c>
      <c r="L20">
        <v>41</v>
      </c>
      <c r="M20">
        <v>39</v>
      </c>
      <c r="N20">
        <v>1</v>
      </c>
      <c r="O20">
        <v>2.5</v>
      </c>
      <c r="P20">
        <f>Tabla4[[#This Row],[Phy]]/Tabla4[[#This Row],[Wgt]]</f>
        <v>1.2</v>
      </c>
    </row>
    <row r="21" spans="1:16" x14ac:dyDescent="0.45">
      <c r="A21" t="s">
        <v>539</v>
      </c>
      <c r="B21">
        <v>3</v>
      </c>
      <c r="C21">
        <v>2.2999999999999998</v>
      </c>
      <c r="D21">
        <v>2.2999999999999998</v>
      </c>
      <c r="E21">
        <v>1.5</v>
      </c>
      <c r="F21">
        <v>7.6</v>
      </c>
      <c r="G21">
        <v>7.2</v>
      </c>
      <c r="H21">
        <v>7.3</v>
      </c>
      <c r="I21">
        <v>7.6</v>
      </c>
      <c r="J21">
        <v>24</v>
      </c>
      <c r="K21">
        <v>13</v>
      </c>
      <c r="L21">
        <v>39</v>
      </c>
      <c r="M21">
        <v>39</v>
      </c>
      <c r="N21">
        <v>1</v>
      </c>
      <c r="O21">
        <v>2.5</v>
      </c>
      <c r="P21">
        <f>Tabla4[[#This Row],[Phy]]/Tabla4[[#This Row],[Wgt]]</f>
        <v>1.2</v>
      </c>
    </row>
    <row r="22" spans="1:16" x14ac:dyDescent="0.45">
      <c r="A22" t="s">
        <v>570</v>
      </c>
      <c r="B22">
        <v>3</v>
      </c>
      <c r="C22">
        <v>2.2999999999999998</v>
      </c>
      <c r="D22">
        <v>2.2999999999999998</v>
      </c>
      <c r="E22">
        <v>2.2999999999999998</v>
      </c>
      <c r="F22">
        <v>7.4</v>
      </c>
      <c r="G22">
        <v>6.5</v>
      </c>
      <c r="H22">
        <v>7.3</v>
      </c>
      <c r="I22">
        <v>7.6</v>
      </c>
      <c r="J22">
        <v>29</v>
      </c>
      <c r="K22">
        <v>11</v>
      </c>
      <c r="L22">
        <v>44</v>
      </c>
      <c r="M22">
        <v>41</v>
      </c>
      <c r="N22">
        <v>1</v>
      </c>
      <c r="O22">
        <v>2.5</v>
      </c>
      <c r="P22">
        <f>Tabla4[[#This Row],[Phy]]/Tabla4[[#This Row],[Wgt]]</f>
        <v>1.2</v>
      </c>
    </row>
    <row r="23" spans="1:16" x14ac:dyDescent="0.45">
      <c r="A23" t="s">
        <v>574</v>
      </c>
      <c r="B23">
        <v>3</v>
      </c>
      <c r="C23">
        <v>3</v>
      </c>
      <c r="D23">
        <v>2.2999999999999998</v>
      </c>
      <c r="E23">
        <v>1.5</v>
      </c>
      <c r="F23">
        <v>7.3</v>
      </c>
      <c r="G23">
        <v>7.3</v>
      </c>
      <c r="H23">
        <v>7.1</v>
      </c>
      <c r="I23">
        <v>7.3</v>
      </c>
      <c r="J23">
        <v>34</v>
      </c>
      <c r="K23">
        <v>13</v>
      </c>
      <c r="L23">
        <v>41</v>
      </c>
      <c r="M23">
        <v>39</v>
      </c>
      <c r="N23">
        <v>1</v>
      </c>
      <c r="O23">
        <v>2.5</v>
      </c>
      <c r="P23">
        <f>Tabla4[[#This Row],[Phy]]/Tabla4[[#This Row],[Wgt]]</f>
        <v>1.2</v>
      </c>
    </row>
    <row r="24" spans="1:16" x14ac:dyDescent="0.45">
      <c r="A24" t="s">
        <v>609</v>
      </c>
      <c r="B24">
        <v>3</v>
      </c>
      <c r="C24">
        <v>3.4</v>
      </c>
      <c r="D24">
        <v>2.2999999999999998</v>
      </c>
      <c r="E24">
        <v>3</v>
      </c>
      <c r="F24">
        <v>7.4</v>
      </c>
      <c r="G24">
        <v>6.8</v>
      </c>
      <c r="H24">
        <v>7.1</v>
      </c>
      <c r="I24">
        <v>7.2</v>
      </c>
      <c r="J24">
        <v>26</v>
      </c>
      <c r="K24">
        <v>14</v>
      </c>
      <c r="L24">
        <v>0</v>
      </c>
      <c r="M24">
        <v>44</v>
      </c>
      <c r="N24">
        <v>0</v>
      </c>
      <c r="O24">
        <v>2.5</v>
      </c>
      <c r="P24">
        <f>Tabla4[[#This Row],[Phy]]/Tabla4[[#This Row],[Wgt]]</f>
        <v>1.2</v>
      </c>
    </row>
    <row r="25" spans="1:16" x14ac:dyDescent="0.45">
      <c r="A25" t="s">
        <v>536</v>
      </c>
      <c r="B25">
        <v>6.5</v>
      </c>
      <c r="C25">
        <v>5.8</v>
      </c>
      <c r="D25">
        <v>6.2</v>
      </c>
      <c r="E25">
        <v>6.8</v>
      </c>
      <c r="F25">
        <v>4.5</v>
      </c>
      <c r="G25">
        <v>6.2</v>
      </c>
      <c r="H25">
        <v>3.8</v>
      </c>
      <c r="I25">
        <v>4</v>
      </c>
      <c r="J25">
        <v>16</v>
      </c>
      <c r="K25">
        <v>31</v>
      </c>
      <c r="L25">
        <v>7</v>
      </c>
      <c r="M25">
        <v>11</v>
      </c>
      <c r="N25">
        <v>7</v>
      </c>
      <c r="O25">
        <v>5.5</v>
      </c>
      <c r="P25">
        <f>Tabla4[[#This Row],[Phy]]/Tabla4[[#This Row],[Wgt]]</f>
        <v>1.1818181818181819</v>
      </c>
    </row>
    <row r="26" spans="1:16" x14ac:dyDescent="0.45">
      <c r="A26" t="s">
        <v>552</v>
      </c>
      <c r="B26">
        <v>6.5</v>
      </c>
      <c r="C26">
        <v>5.4</v>
      </c>
      <c r="D26">
        <v>6.8</v>
      </c>
      <c r="E26">
        <v>6.8</v>
      </c>
      <c r="F26">
        <v>5</v>
      </c>
      <c r="G26">
        <v>5.4</v>
      </c>
      <c r="H26">
        <v>3.4</v>
      </c>
      <c r="I26">
        <v>4.5</v>
      </c>
      <c r="J26">
        <v>16</v>
      </c>
      <c r="K26">
        <v>29</v>
      </c>
      <c r="L26">
        <v>11</v>
      </c>
      <c r="M26">
        <v>7</v>
      </c>
      <c r="N26">
        <v>8</v>
      </c>
      <c r="O26">
        <v>5.5</v>
      </c>
      <c r="P26">
        <f>Tabla4[[#This Row],[Phy]]/Tabla4[[#This Row],[Wgt]]</f>
        <v>1.1818181818181819</v>
      </c>
    </row>
    <row r="27" spans="1:16" x14ac:dyDescent="0.45">
      <c r="A27" t="s">
        <v>565</v>
      </c>
      <c r="B27">
        <v>7.7</v>
      </c>
      <c r="C27">
        <v>6.2</v>
      </c>
      <c r="D27">
        <v>7.1</v>
      </c>
      <c r="E27">
        <v>6.8</v>
      </c>
      <c r="F27">
        <v>5.8</v>
      </c>
      <c r="G27">
        <v>6.5</v>
      </c>
      <c r="H27">
        <v>4.5</v>
      </c>
      <c r="I27">
        <v>5.4</v>
      </c>
      <c r="J27">
        <v>20</v>
      </c>
      <c r="K27">
        <v>31</v>
      </c>
      <c r="L27">
        <v>14</v>
      </c>
      <c r="M27">
        <v>15</v>
      </c>
      <c r="N27">
        <v>10</v>
      </c>
      <c r="O27">
        <v>6.6</v>
      </c>
      <c r="P27">
        <f>Tabla4[[#This Row],[Phy]]/Tabla4[[#This Row],[Wgt]]</f>
        <v>1.1666666666666667</v>
      </c>
    </row>
    <row r="28" spans="1:16" x14ac:dyDescent="0.45">
      <c r="A28" t="s">
        <v>566</v>
      </c>
      <c r="B28">
        <v>7.7</v>
      </c>
      <c r="C28">
        <v>6.8</v>
      </c>
      <c r="D28">
        <v>7.7</v>
      </c>
      <c r="E28">
        <v>7.4</v>
      </c>
      <c r="F28">
        <v>5.8</v>
      </c>
      <c r="G28">
        <v>6.5</v>
      </c>
      <c r="H28">
        <v>4</v>
      </c>
      <c r="I28">
        <v>5.4</v>
      </c>
      <c r="J28">
        <v>20</v>
      </c>
      <c r="K28">
        <v>35</v>
      </c>
      <c r="L28">
        <v>11</v>
      </c>
      <c r="M28">
        <v>11</v>
      </c>
      <c r="N28">
        <v>9</v>
      </c>
      <c r="O28">
        <v>6.6</v>
      </c>
      <c r="P28">
        <f>Tabla4[[#This Row],[Phy]]/Tabla4[[#This Row],[Wgt]]</f>
        <v>1.1666666666666667</v>
      </c>
    </row>
    <row r="29" spans="1:16" x14ac:dyDescent="0.45">
      <c r="A29" t="s">
        <v>607</v>
      </c>
      <c r="B29">
        <v>7.7</v>
      </c>
      <c r="C29">
        <v>6.8</v>
      </c>
      <c r="D29">
        <v>6.8</v>
      </c>
      <c r="E29">
        <v>6.8</v>
      </c>
      <c r="F29">
        <v>5.4</v>
      </c>
      <c r="G29">
        <v>7.2</v>
      </c>
      <c r="H29">
        <v>3.8</v>
      </c>
      <c r="I29">
        <v>5.4</v>
      </c>
      <c r="J29">
        <v>20</v>
      </c>
      <c r="K29">
        <v>37</v>
      </c>
      <c r="L29">
        <v>0</v>
      </c>
      <c r="M29">
        <v>14</v>
      </c>
      <c r="N29">
        <v>0</v>
      </c>
      <c r="O29">
        <v>6.6</v>
      </c>
      <c r="P29">
        <f>Tabla4[[#This Row],[Phy]]/Tabla4[[#This Row],[Wgt]]</f>
        <v>1.1666666666666667</v>
      </c>
    </row>
    <row r="30" spans="1:16" x14ac:dyDescent="0.45">
      <c r="A30" t="s">
        <v>559</v>
      </c>
      <c r="B30">
        <v>2.2999999999999998</v>
      </c>
      <c r="C30">
        <v>1.5</v>
      </c>
      <c r="D30">
        <v>1.5</v>
      </c>
      <c r="E30">
        <v>0.3</v>
      </c>
      <c r="F30">
        <v>7.6</v>
      </c>
      <c r="G30">
        <v>6.8</v>
      </c>
      <c r="H30">
        <v>7.1</v>
      </c>
      <c r="I30">
        <v>7.3</v>
      </c>
      <c r="J30">
        <v>22</v>
      </c>
      <c r="K30">
        <v>14</v>
      </c>
      <c r="L30">
        <v>37</v>
      </c>
      <c r="M30">
        <v>41</v>
      </c>
      <c r="N30">
        <v>1</v>
      </c>
      <c r="O30">
        <v>2</v>
      </c>
      <c r="P30">
        <f>Tabla4[[#This Row],[Phy]]/Tabla4[[#This Row],[Wgt]]</f>
        <v>1.1499999999999999</v>
      </c>
    </row>
    <row r="31" spans="1:16" x14ac:dyDescent="0.45">
      <c r="A31" t="s">
        <v>562</v>
      </c>
      <c r="B31">
        <v>2.2999999999999998</v>
      </c>
      <c r="C31">
        <v>3</v>
      </c>
      <c r="D31">
        <v>3</v>
      </c>
      <c r="E31">
        <v>2.2999999999999998</v>
      </c>
      <c r="F31">
        <v>6.8</v>
      </c>
      <c r="G31">
        <v>6.5</v>
      </c>
      <c r="H31">
        <v>6.5</v>
      </c>
      <c r="I31">
        <v>7.2</v>
      </c>
      <c r="J31">
        <v>26</v>
      </c>
      <c r="K31">
        <v>14</v>
      </c>
      <c r="L31">
        <v>39</v>
      </c>
      <c r="M31">
        <v>39</v>
      </c>
      <c r="N31">
        <v>1</v>
      </c>
      <c r="O31">
        <v>2</v>
      </c>
      <c r="P31">
        <f>Tabla4[[#This Row],[Phy]]/Tabla4[[#This Row],[Wgt]]</f>
        <v>1.1499999999999999</v>
      </c>
    </row>
    <row r="32" spans="1:16" x14ac:dyDescent="0.45">
      <c r="A32" t="s">
        <v>521</v>
      </c>
      <c r="B32">
        <v>6.5</v>
      </c>
      <c r="C32">
        <v>6.2</v>
      </c>
      <c r="D32">
        <v>7.1</v>
      </c>
      <c r="E32">
        <v>7.1</v>
      </c>
      <c r="F32">
        <v>5</v>
      </c>
      <c r="G32">
        <v>5.4</v>
      </c>
      <c r="H32">
        <v>3.8</v>
      </c>
      <c r="I32">
        <v>6.5</v>
      </c>
      <c r="J32">
        <v>17</v>
      </c>
      <c r="K32">
        <v>29</v>
      </c>
      <c r="L32">
        <v>14</v>
      </c>
      <c r="M32">
        <v>14</v>
      </c>
      <c r="N32">
        <v>8</v>
      </c>
      <c r="O32">
        <v>5.7</v>
      </c>
      <c r="P32">
        <f>Tabla4[[#This Row],[Phy]]/Tabla4[[#This Row],[Wgt]]</f>
        <v>1.1403508771929824</v>
      </c>
    </row>
    <row r="33" spans="1:17" x14ac:dyDescent="0.45">
      <c r="A33" t="s">
        <v>582</v>
      </c>
      <c r="B33">
        <v>6.5</v>
      </c>
      <c r="C33">
        <v>5.4</v>
      </c>
      <c r="D33">
        <v>6.8</v>
      </c>
      <c r="E33">
        <v>6.5</v>
      </c>
      <c r="F33">
        <v>5.8</v>
      </c>
      <c r="G33">
        <v>6.5</v>
      </c>
      <c r="H33">
        <v>5</v>
      </c>
      <c r="I33">
        <v>5.8</v>
      </c>
      <c r="J33">
        <v>16</v>
      </c>
      <c r="K33">
        <v>29</v>
      </c>
      <c r="L33">
        <v>0</v>
      </c>
      <c r="M33">
        <v>13</v>
      </c>
      <c r="N33">
        <v>0</v>
      </c>
      <c r="O33">
        <v>5.7</v>
      </c>
      <c r="P33">
        <f>Tabla4[[#This Row],[Phy]]/Tabla4[[#This Row],[Wgt]]</f>
        <v>1.1403508771929824</v>
      </c>
    </row>
    <row r="34" spans="1:17" x14ac:dyDescent="0.45">
      <c r="A34" t="s">
        <v>558</v>
      </c>
      <c r="B34">
        <v>5</v>
      </c>
      <c r="C34">
        <v>4.5</v>
      </c>
      <c r="D34">
        <v>4</v>
      </c>
      <c r="E34">
        <v>4</v>
      </c>
      <c r="F34">
        <v>4</v>
      </c>
      <c r="G34">
        <v>5.4</v>
      </c>
      <c r="H34">
        <v>6.5</v>
      </c>
      <c r="I34">
        <v>5.8</v>
      </c>
      <c r="J34">
        <v>41</v>
      </c>
      <c r="K34">
        <v>17</v>
      </c>
      <c r="L34">
        <v>29</v>
      </c>
      <c r="M34">
        <v>29</v>
      </c>
      <c r="N34">
        <v>4</v>
      </c>
      <c r="O34">
        <v>4.4000000000000004</v>
      </c>
      <c r="P34">
        <f>Tabla4[[#This Row],[Phy]]/Tabla4[[#This Row],[Wgt]]</f>
        <v>1.1363636363636362</v>
      </c>
    </row>
    <row r="35" spans="1:17" x14ac:dyDescent="0.45">
      <c r="A35" t="s">
        <v>546</v>
      </c>
      <c r="B35">
        <v>6.2</v>
      </c>
      <c r="C35">
        <v>5.8</v>
      </c>
      <c r="D35">
        <v>5.8</v>
      </c>
      <c r="E35">
        <v>5.4</v>
      </c>
      <c r="F35">
        <v>6.8</v>
      </c>
      <c r="G35">
        <v>6.5</v>
      </c>
      <c r="H35">
        <v>6.8</v>
      </c>
      <c r="I35">
        <v>6.8</v>
      </c>
      <c r="J35">
        <v>47</v>
      </c>
      <c r="K35">
        <v>31</v>
      </c>
      <c r="L35">
        <v>37</v>
      </c>
      <c r="M35">
        <v>35</v>
      </c>
      <c r="N35">
        <v>3</v>
      </c>
      <c r="O35">
        <v>5.5</v>
      </c>
      <c r="P35">
        <f>Tabla4[[#This Row],[Phy]]/Tabla4[[#This Row],[Wgt]]</f>
        <v>1.1272727272727272</v>
      </c>
    </row>
    <row r="36" spans="1:17" x14ac:dyDescent="0.45">
      <c r="A36" t="s">
        <v>577</v>
      </c>
      <c r="B36">
        <v>5.4</v>
      </c>
      <c r="C36">
        <v>5.4</v>
      </c>
      <c r="D36">
        <v>4.5</v>
      </c>
      <c r="E36">
        <v>4.5</v>
      </c>
      <c r="F36">
        <v>5.8</v>
      </c>
      <c r="G36">
        <v>6.2</v>
      </c>
      <c r="H36">
        <v>6.8</v>
      </c>
      <c r="I36">
        <v>5.4</v>
      </c>
      <c r="J36">
        <v>39</v>
      </c>
      <c r="K36">
        <v>26</v>
      </c>
      <c r="L36">
        <v>31</v>
      </c>
      <c r="M36">
        <v>31</v>
      </c>
      <c r="N36">
        <v>4</v>
      </c>
      <c r="O36">
        <v>4.8</v>
      </c>
      <c r="P36">
        <f>Tabla4[[#This Row],[Phy]]/Tabla4[[#This Row],[Wgt]]</f>
        <v>1.1250000000000002</v>
      </c>
    </row>
    <row r="37" spans="1:17" x14ac:dyDescent="0.45">
      <c r="A37" t="s">
        <v>515</v>
      </c>
      <c r="B37">
        <v>7.4</v>
      </c>
      <c r="C37">
        <v>6.8</v>
      </c>
      <c r="D37">
        <v>7.7</v>
      </c>
      <c r="E37">
        <v>6.8</v>
      </c>
      <c r="F37">
        <v>7.1</v>
      </c>
      <c r="G37">
        <v>5.4</v>
      </c>
      <c r="H37">
        <v>5.8</v>
      </c>
      <c r="I37">
        <v>5.4</v>
      </c>
      <c r="J37">
        <v>17</v>
      </c>
      <c r="K37">
        <v>29</v>
      </c>
      <c r="L37">
        <v>13</v>
      </c>
      <c r="M37">
        <v>13</v>
      </c>
      <c r="N37">
        <v>10</v>
      </c>
      <c r="O37">
        <v>6.6</v>
      </c>
      <c r="P37">
        <f>Tabla4[[#This Row],[Phy]]/Tabla4[[#This Row],[Wgt]]</f>
        <v>1.1212121212121213</v>
      </c>
    </row>
    <row r="38" spans="1:17" x14ac:dyDescent="0.45">
      <c r="A38" t="s">
        <v>547</v>
      </c>
      <c r="B38">
        <v>7.4</v>
      </c>
      <c r="C38">
        <v>6.8</v>
      </c>
      <c r="D38">
        <v>7.1</v>
      </c>
      <c r="E38">
        <v>7.4</v>
      </c>
      <c r="F38">
        <v>5.4</v>
      </c>
      <c r="G38">
        <v>5.8</v>
      </c>
      <c r="H38">
        <v>4.5</v>
      </c>
      <c r="I38">
        <v>5.8</v>
      </c>
      <c r="J38">
        <v>20</v>
      </c>
      <c r="K38">
        <v>34</v>
      </c>
      <c r="L38">
        <v>14</v>
      </c>
      <c r="M38">
        <v>15</v>
      </c>
      <c r="N38">
        <v>9</v>
      </c>
      <c r="O38">
        <v>6.6</v>
      </c>
      <c r="P38">
        <f>Tabla4[[#This Row],[Phy]]/Tabla4[[#This Row],[Wgt]]</f>
        <v>1.1212121212121213</v>
      </c>
    </row>
    <row r="39" spans="1:17" x14ac:dyDescent="0.45">
      <c r="A39" t="s">
        <v>567</v>
      </c>
      <c r="B39">
        <v>7.4</v>
      </c>
      <c r="C39">
        <v>6.2</v>
      </c>
      <c r="D39">
        <v>7.7</v>
      </c>
      <c r="E39">
        <v>7.4</v>
      </c>
      <c r="F39">
        <v>6.2</v>
      </c>
      <c r="G39">
        <v>6.2</v>
      </c>
      <c r="H39">
        <v>4</v>
      </c>
      <c r="I39">
        <v>5</v>
      </c>
      <c r="J39">
        <v>20</v>
      </c>
      <c r="K39">
        <v>34</v>
      </c>
      <c r="L39">
        <v>14</v>
      </c>
      <c r="M39">
        <v>14</v>
      </c>
      <c r="N39">
        <v>10</v>
      </c>
      <c r="O39">
        <v>6.6</v>
      </c>
      <c r="P39">
        <f>Tabla4[[#This Row],[Phy]]/Tabla4[[#This Row],[Wgt]]</f>
        <v>1.1212121212121213</v>
      </c>
    </row>
    <row r="40" spans="1:17" x14ac:dyDescent="0.45">
      <c r="A40" t="s">
        <v>613</v>
      </c>
      <c r="B40">
        <v>7.4</v>
      </c>
      <c r="C40">
        <v>6.5</v>
      </c>
      <c r="D40">
        <v>7.4</v>
      </c>
      <c r="E40">
        <v>7.1</v>
      </c>
      <c r="F40">
        <v>5.8</v>
      </c>
      <c r="G40">
        <v>6.2</v>
      </c>
      <c r="H40">
        <v>4.5</v>
      </c>
      <c r="I40">
        <v>5.4</v>
      </c>
      <c r="J40">
        <v>20</v>
      </c>
      <c r="K40">
        <v>34</v>
      </c>
      <c r="L40">
        <v>0</v>
      </c>
      <c r="M40">
        <v>14</v>
      </c>
      <c r="N40">
        <v>0</v>
      </c>
      <c r="O40">
        <v>6.6</v>
      </c>
      <c r="P40">
        <f>Tabla4[[#This Row],[Phy]]/Tabla4[[#This Row],[Wgt]]</f>
        <v>1.1212121212121213</v>
      </c>
    </row>
    <row r="41" spans="1:17" x14ac:dyDescent="0.45">
      <c r="A41" t="s">
        <v>614</v>
      </c>
      <c r="B41">
        <v>7.4</v>
      </c>
      <c r="C41">
        <v>6.8</v>
      </c>
      <c r="D41">
        <v>7.1</v>
      </c>
      <c r="E41">
        <v>7.4</v>
      </c>
      <c r="F41">
        <v>5.4</v>
      </c>
      <c r="G41">
        <v>5.8</v>
      </c>
      <c r="H41">
        <v>5</v>
      </c>
      <c r="I41">
        <v>5.4</v>
      </c>
      <c r="J41">
        <v>20</v>
      </c>
      <c r="K41">
        <v>34</v>
      </c>
      <c r="L41">
        <v>0</v>
      </c>
      <c r="M41">
        <v>14</v>
      </c>
      <c r="N41">
        <v>0</v>
      </c>
      <c r="O41">
        <v>6.6</v>
      </c>
      <c r="P41">
        <f>Tabla4[[#This Row],[Phy]]/Tabla4[[#This Row],[Wgt]]</f>
        <v>1.1212121212121213</v>
      </c>
    </row>
    <row r="42" spans="1:17" x14ac:dyDescent="0.45">
      <c r="A42" t="s">
        <v>615</v>
      </c>
      <c r="B42">
        <v>7.4</v>
      </c>
      <c r="C42">
        <v>6.2</v>
      </c>
      <c r="D42">
        <v>7.7</v>
      </c>
      <c r="E42">
        <v>7.1</v>
      </c>
      <c r="F42">
        <v>5.8</v>
      </c>
      <c r="G42">
        <v>5.8</v>
      </c>
      <c r="H42">
        <v>5</v>
      </c>
      <c r="I42">
        <v>5.8</v>
      </c>
      <c r="J42">
        <v>20</v>
      </c>
      <c r="K42">
        <v>31</v>
      </c>
      <c r="L42">
        <v>0</v>
      </c>
      <c r="M42">
        <v>13</v>
      </c>
      <c r="N42">
        <v>0</v>
      </c>
      <c r="O42">
        <v>6.6</v>
      </c>
      <c r="P42">
        <f>Tabla4[[#This Row],[Phy]]/Tabla4[[#This Row],[Wgt]]</f>
        <v>1.1212121212121213</v>
      </c>
    </row>
    <row r="43" spans="1:17" x14ac:dyDescent="0.45">
      <c r="A43" t="s">
        <v>584</v>
      </c>
      <c r="B43">
        <v>2.9</v>
      </c>
      <c r="C43">
        <v>2.2000000000000002</v>
      </c>
      <c r="D43">
        <v>2.9</v>
      </c>
      <c r="E43">
        <v>2.9</v>
      </c>
      <c r="F43">
        <v>7.3</v>
      </c>
      <c r="G43">
        <v>6.7</v>
      </c>
      <c r="H43">
        <v>7</v>
      </c>
      <c r="I43">
        <v>7.3</v>
      </c>
      <c r="J43">
        <v>25</v>
      </c>
      <c r="K43">
        <v>13</v>
      </c>
      <c r="L43">
        <v>38</v>
      </c>
      <c r="M43">
        <v>41</v>
      </c>
      <c r="N43">
        <v>1</v>
      </c>
      <c r="O43">
        <v>2.6</v>
      </c>
      <c r="P43">
        <f>Tabla4[[#This Row],[Phy]]/Tabla4[[#This Row],[Wgt]]</f>
        <v>1.1153846153846154</v>
      </c>
      <c r="Q43" t="s">
        <v>513</v>
      </c>
    </row>
    <row r="44" spans="1:17" x14ac:dyDescent="0.45">
      <c r="A44" t="s">
        <v>542</v>
      </c>
      <c r="B44">
        <v>3.4</v>
      </c>
      <c r="C44">
        <v>3.8</v>
      </c>
      <c r="D44">
        <v>3.4</v>
      </c>
      <c r="E44">
        <v>3.4</v>
      </c>
      <c r="F44">
        <v>3.8</v>
      </c>
      <c r="G44">
        <v>4</v>
      </c>
      <c r="H44">
        <v>5</v>
      </c>
      <c r="I44">
        <v>4</v>
      </c>
      <c r="J44">
        <v>39</v>
      </c>
      <c r="K44">
        <v>26</v>
      </c>
      <c r="L44">
        <v>34</v>
      </c>
      <c r="M44">
        <v>24</v>
      </c>
      <c r="N44">
        <v>1</v>
      </c>
      <c r="O44">
        <v>3.1</v>
      </c>
      <c r="P44">
        <f>Tabla4[[#This Row],[Phy]]/Tabla4[[#This Row],[Wgt]]</f>
        <v>1.096774193548387</v>
      </c>
    </row>
    <row r="45" spans="1:17" x14ac:dyDescent="0.45">
      <c r="A45" t="s">
        <v>556</v>
      </c>
      <c r="B45">
        <v>3.4</v>
      </c>
      <c r="C45">
        <v>4</v>
      </c>
      <c r="D45">
        <v>1.5</v>
      </c>
      <c r="E45">
        <v>3</v>
      </c>
      <c r="F45">
        <v>7.6</v>
      </c>
      <c r="G45">
        <v>3</v>
      </c>
      <c r="H45">
        <v>7.4</v>
      </c>
      <c r="I45">
        <v>7.4</v>
      </c>
      <c r="J45">
        <v>63</v>
      </c>
      <c r="K45">
        <v>15</v>
      </c>
      <c r="L45">
        <v>56</v>
      </c>
      <c r="M45">
        <v>47</v>
      </c>
      <c r="N45">
        <v>1</v>
      </c>
      <c r="O45">
        <v>3.1</v>
      </c>
      <c r="P45">
        <f>Tabla4[[#This Row],[Phy]]/Tabla4[[#This Row],[Wgt]]</f>
        <v>1.096774193548387</v>
      </c>
    </row>
    <row r="46" spans="1:17" x14ac:dyDescent="0.45">
      <c r="A46" t="s">
        <v>605</v>
      </c>
      <c r="B46">
        <v>3.4</v>
      </c>
      <c r="C46">
        <v>3.4</v>
      </c>
      <c r="D46">
        <v>3.4</v>
      </c>
      <c r="E46">
        <v>3</v>
      </c>
      <c r="F46">
        <v>7.4</v>
      </c>
      <c r="G46">
        <v>7.2</v>
      </c>
      <c r="H46">
        <v>7.3</v>
      </c>
      <c r="I46">
        <v>7.4</v>
      </c>
      <c r="J46">
        <v>29</v>
      </c>
      <c r="K46">
        <v>15</v>
      </c>
      <c r="L46">
        <v>0</v>
      </c>
      <c r="M46">
        <v>47</v>
      </c>
      <c r="N46">
        <v>0</v>
      </c>
      <c r="O46">
        <v>3.1</v>
      </c>
      <c r="P46">
        <f>Tabla4[[#This Row],[Phy]]/Tabla4[[#This Row],[Wgt]]</f>
        <v>1.096774193548387</v>
      </c>
    </row>
    <row r="47" spans="1:17" x14ac:dyDescent="0.45">
      <c r="A47" t="s">
        <v>540</v>
      </c>
      <c r="B47">
        <v>8</v>
      </c>
      <c r="C47">
        <v>7.1</v>
      </c>
      <c r="D47">
        <v>7.7</v>
      </c>
      <c r="E47">
        <v>7.1</v>
      </c>
      <c r="F47">
        <v>6.2</v>
      </c>
      <c r="G47">
        <v>7.6</v>
      </c>
      <c r="H47">
        <v>5.4</v>
      </c>
      <c r="I47">
        <v>5.4</v>
      </c>
      <c r="J47">
        <v>20</v>
      </c>
      <c r="K47">
        <v>34</v>
      </c>
      <c r="L47">
        <v>15</v>
      </c>
      <c r="M47">
        <v>15</v>
      </c>
      <c r="N47">
        <v>10</v>
      </c>
      <c r="O47">
        <v>7.3</v>
      </c>
      <c r="P47">
        <f>Tabla4[[#This Row],[Phy]]/Tabla4[[#This Row],[Wgt]]</f>
        <v>1.095890410958904</v>
      </c>
    </row>
    <row r="48" spans="1:17" x14ac:dyDescent="0.45">
      <c r="A48" t="s">
        <v>548</v>
      </c>
      <c r="B48">
        <v>8</v>
      </c>
      <c r="C48">
        <v>6.8</v>
      </c>
      <c r="D48">
        <v>7.7</v>
      </c>
      <c r="E48">
        <v>7.1</v>
      </c>
      <c r="F48">
        <v>6.2</v>
      </c>
      <c r="G48">
        <v>6.8</v>
      </c>
      <c r="H48">
        <v>5.8</v>
      </c>
      <c r="I48">
        <v>5.8</v>
      </c>
      <c r="J48">
        <v>24</v>
      </c>
      <c r="K48">
        <v>37</v>
      </c>
      <c r="L48">
        <v>15</v>
      </c>
      <c r="M48">
        <v>15</v>
      </c>
      <c r="N48">
        <v>10</v>
      </c>
      <c r="O48">
        <v>7.3</v>
      </c>
      <c r="P48">
        <f>Tabla4[[#This Row],[Phy]]/Tabla4[[#This Row],[Wgt]]</f>
        <v>1.095890410958904</v>
      </c>
    </row>
    <row r="49" spans="1:16" x14ac:dyDescent="0.45">
      <c r="A49" t="s">
        <v>594</v>
      </c>
      <c r="B49">
        <v>8</v>
      </c>
      <c r="C49">
        <v>7.1</v>
      </c>
      <c r="D49">
        <v>8</v>
      </c>
      <c r="E49">
        <v>7.4</v>
      </c>
      <c r="F49">
        <v>5.8</v>
      </c>
      <c r="G49">
        <v>6.8</v>
      </c>
      <c r="H49">
        <v>5.4</v>
      </c>
      <c r="I49">
        <v>6.2</v>
      </c>
      <c r="J49">
        <v>29</v>
      </c>
      <c r="K49">
        <v>31</v>
      </c>
      <c r="L49">
        <v>0</v>
      </c>
      <c r="M49">
        <v>15</v>
      </c>
      <c r="N49">
        <v>0</v>
      </c>
      <c r="O49">
        <v>7.3</v>
      </c>
      <c r="P49">
        <f>Tabla4[[#This Row],[Phy]]/Tabla4[[#This Row],[Wgt]]</f>
        <v>1.095890410958904</v>
      </c>
    </row>
    <row r="50" spans="1:16" x14ac:dyDescent="0.45">
      <c r="A50" t="s">
        <v>585</v>
      </c>
      <c r="B50">
        <v>6.2</v>
      </c>
      <c r="C50">
        <v>6.2</v>
      </c>
      <c r="D50">
        <v>6.5</v>
      </c>
      <c r="E50">
        <v>6.2</v>
      </c>
      <c r="F50">
        <v>6.8</v>
      </c>
      <c r="G50">
        <v>7.1</v>
      </c>
      <c r="H50">
        <v>7.3</v>
      </c>
      <c r="I50">
        <v>6.8</v>
      </c>
      <c r="J50">
        <v>46</v>
      </c>
      <c r="K50">
        <v>35</v>
      </c>
      <c r="L50">
        <v>0</v>
      </c>
      <c r="M50">
        <v>38</v>
      </c>
      <c r="N50">
        <v>0</v>
      </c>
      <c r="O50">
        <v>5.7</v>
      </c>
      <c r="P50">
        <f>Tabla4[[#This Row],[Phy]]/Tabla4[[#This Row],[Wgt]]</f>
        <v>1.0877192982456141</v>
      </c>
    </row>
    <row r="51" spans="1:16" x14ac:dyDescent="0.45">
      <c r="A51" t="s">
        <v>523</v>
      </c>
      <c r="B51">
        <v>7.1</v>
      </c>
      <c r="C51">
        <v>6.5</v>
      </c>
      <c r="D51">
        <v>8</v>
      </c>
      <c r="E51">
        <v>7.7</v>
      </c>
      <c r="F51">
        <v>5.4</v>
      </c>
      <c r="G51">
        <v>5.8</v>
      </c>
      <c r="H51">
        <v>4</v>
      </c>
      <c r="I51">
        <v>5.8</v>
      </c>
      <c r="J51">
        <v>20</v>
      </c>
      <c r="K51">
        <v>31</v>
      </c>
      <c r="L51">
        <v>14</v>
      </c>
      <c r="M51">
        <v>14</v>
      </c>
      <c r="N51">
        <v>8</v>
      </c>
      <c r="O51">
        <v>6.6</v>
      </c>
      <c r="P51">
        <f>Tabla4[[#This Row],[Phy]]/Tabla4[[#This Row],[Wgt]]</f>
        <v>1.0757575757575757</v>
      </c>
    </row>
    <row r="52" spans="1:16" x14ac:dyDescent="0.45">
      <c r="A52" t="s">
        <v>550</v>
      </c>
      <c r="B52">
        <v>7.1</v>
      </c>
      <c r="C52">
        <v>6.8</v>
      </c>
      <c r="D52">
        <v>7.7</v>
      </c>
      <c r="E52">
        <v>7.7</v>
      </c>
      <c r="F52">
        <v>6.2</v>
      </c>
      <c r="G52">
        <v>6.2</v>
      </c>
      <c r="H52">
        <v>5.4</v>
      </c>
      <c r="I52">
        <v>5</v>
      </c>
      <c r="J52">
        <v>17</v>
      </c>
      <c r="K52">
        <v>31</v>
      </c>
      <c r="L52">
        <v>11</v>
      </c>
      <c r="M52">
        <v>11</v>
      </c>
      <c r="N52">
        <v>11</v>
      </c>
      <c r="O52">
        <v>6.6</v>
      </c>
      <c r="P52">
        <f>Tabla4[[#This Row],[Phy]]/Tabla4[[#This Row],[Wgt]]</f>
        <v>1.0757575757575757</v>
      </c>
    </row>
    <row r="53" spans="1:16" x14ac:dyDescent="0.45">
      <c r="A53" t="s">
        <v>541</v>
      </c>
      <c r="B53">
        <v>5.4</v>
      </c>
      <c r="C53">
        <v>5.8</v>
      </c>
      <c r="D53">
        <v>5.4</v>
      </c>
      <c r="E53">
        <v>5.4</v>
      </c>
      <c r="F53">
        <v>6.2</v>
      </c>
      <c r="G53">
        <v>6.5</v>
      </c>
      <c r="H53">
        <v>6.8</v>
      </c>
      <c r="I53">
        <v>6.2</v>
      </c>
      <c r="J53">
        <v>39</v>
      </c>
      <c r="K53">
        <v>26</v>
      </c>
      <c r="L53">
        <v>34</v>
      </c>
      <c r="M53">
        <v>34</v>
      </c>
      <c r="N53">
        <v>4</v>
      </c>
      <c r="O53">
        <v>5.0999999999999996</v>
      </c>
      <c r="P53">
        <f>Tabla4[[#This Row],[Phy]]/Tabla4[[#This Row],[Wgt]]</f>
        <v>1.0588235294117649</v>
      </c>
    </row>
    <row r="54" spans="1:16" x14ac:dyDescent="0.45">
      <c r="A54" t="s">
        <v>580</v>
      </c>
      <c r="B54">
        <v>5.4</v>
      </c>
      <c r="C54">
        <v>5.4</v>
      </c>
      <c r="D54">
        <v>6.5</v>
      </c>
      <c r="E54">
        <v>5</v>
      </c>
      <c r="F54">
        <v>6.2</v>
      </c>
      <c r="G54">
        <v>6.2</v>
      </c>
      <c r="H54">
        <v>6.8</v>
      </c>
      <c r="I54">
        <v>5.8</v>
      </c>
      <c r="J54">
        <v>41</v>
      </c>
      <c r="K54">
        <v>26</v>
      </c>
      <c r="L54">
        <v>34</v>
      </c>
      <c r="M54">
        <v>31</v>
      </c>
      <c r="N54">
        <v>4</v>
      </c>
      <c r="O54">
        <v>5.0999999999999996</v>
      </c>
      <c r="P54">
        <f>Tabla4[[#This Row],[Phy]]/Tabla4[[#This Row],[Wgt]]</f>
        <v>1.0588235294117649</v>
      </c>
    </row>
    <row r="55" spans="1:16" x14ac:dyDescent="0.45">
      <c r="A55" t="s">
        <v>592</v>
      </c>
      <c r="B55">
        <v>5.4</v>
      </c>
      <c r="C55">
        <v>5.8</v>
      </c>
      <c r="D55">
        <v>5.4</v>
      </c>
      <c r="E55">
        <v>5</v>
      </c>
      <c r="F55">
        <v>7.1</v>
      </c>
      <c r="G55">
        <v>6.8</v>
      </c>
      <c r="H55">
        <v>6.8</v>
      </c>
      <c r="I55">
        <v>5.8</v>
      </c>
      <c r="J55">
        <v>39</v>
      </c>
      <c r="K55">
        <v>26</v>
      </c>
      <c r="L55">
        <v>0</v>
      </c>
      <c r="M55">
        <v>31</v>
      </c>
      <c r="N55">
        <v>0</v>
      </c>
      <c r="O55">
        <v>5.0999999999999996</v>
      </c>
      <c r="P55">
        <f>Tabla4[[#This Row],[Phy]]/Tabla4[[#This Row],[Wgt]]</f>
        <v>1.0588235294117649</v>
      </c>
    </row>
    <row r="56" spans="1:16" x14ac:dyDescent="0.45">
      <c r="A56" t="s">
        <v>598</v>
      </c>
      <c r="B56">
        <v>5.4</v>
      </c>
      <c r="C56">
        <v>6.2</v>
      </c>
      <c r="D56">
        <v>5.8</v>
      </c>
      <c r="E56">
        <v>5</v>
      </c>
      <c r="F56">
        <v>6.2</v>
      </c>
      <c r="G56">
        <v>6.2</v>
      </c>
      <c r="H56">
        <v>6.5</v>
      </c>
      <c r="I56">
        <v>6.2</v>
      </c>
      <c r="J56">
        <v>44</v>
      </c>
      <c r="K56">
        <v>24</v>
      </c>
      <c r="L56">
        <v>0</v>
      </c>
      <c r="M56">
        <v>34</v>
      </c>
      <c r="N56">
        <v>0</v>
      </c>
      <c r="O56">
        <v>5.0999999999999996</v>
      </c>
      <c r="P56">
        <f>Tabla4[[#This Row],[Phy]]/Tabla4[[#This Row],[Wgt]]</f>
        <v>1.0588235294117649</v>
      </c>
    </row>
    <row r="57" spans="1:16" x14ac:dyDescent="0.45">
      <c r="A57" t="s">
        <v>522</v>
      </c>
      <c r="B57">
        <v>7.7</v>
      </c>
      <c r="C57">
        <v>6.5</v>
      </c>
      <c r="D57">
        <v>8.4</v>
      </c>
      <c r="E57">
        <v>7.4</v>
      </c>
      <c r="F57">
        <v>5.8</v>
      </c>
      <c r="G57">
        <v>7.4</v>
      </c>
      <c r="H57">
        <v>4.5</v>
      </c>
      <c r="I57">
        <v>5.8</v>
      </c>
      <c r="J57">
        <v>20</v>
      </c>
      <c r="K57">
        <v>34</v>
      </c>
      <c r="L57">
        <v>13</v>
      </c>
      <c r="M57">
        <v>20</v>
      </c>
      <c r="N57">
        <v>11</v>
      </c>
      <c r="O57">
        <v>7.3</v>
      </c>
      <c r="P57">
        <f>Tabla4[[#This Row],[Phy]]/Tabla4[[#This Row],[Wgt]]</f>
        <v>1.0547945205479452</v>
      </c>
    </row>
    <row r="58" spans="1:16" x14ac:dyDescent="0.45">
      <c r="A58" t="s">
        <v>543</v>
      </c>
      <c r="B58">
        <v>7.7</v>
      </c>
      <c r="C58">
        <v>6.5</v>
      </c>
      <c r="D58">
        <v>8</v>
      </c>
      <c r="E58">
        <v>7.7</v>
      </c>
      <c r="F58">
        <v>6.2</v>
      </c>
      <c r="G58">
        <v>7.1</v>
      </c>
      <c r="H58">
        <v>5.8</v>
      </c>
      <c r="I58">
        <v>6.2</v>
      </c>
      <c r="J58">
        <v>22</v>
      </c>
      <c r="K58">
        <v>34</v>
      </c>
      <c r="L58">
        <v>15</v>
      </c>
      <c r="M58">
        <v>14</v>
      </c>
      <c r="N58">
        <v>11</v>
      </c>
      <c r="O58">
        <v>7.3</v>
      </c>
      <c r="P58">
        <f>Tabla4[[#This Row],[Phy]]/Tabla4[[#This Row],[Wgt]]</f>
        <v>1.0547945205479452</v>
      </c>
    </row>
    <row r="59" spans="1:16" x14ac:dyDescent="0.45">
      <c r="A59" t="s">
        <v>544</v>
      </c>
      <c r="B59">
        <v>7.7</v>
      </c>
      <c r="C59">
        <v>6.8</v>
      </c>
      <c r="D59">
        <v>8</v>
      </c>
      <c r="E59">
        <v>7.4</v>
      </c>
      <c r="F59">
        <v>6.2</v>
      </c>
      <c r="G59">
        <v>6.8</v>
      </c>
      <c r="H59">
        <v>5.4</v>
      </c>
      <c r="I59">
        <v>6.2</v>
      </c>
      <c r="J59">
        <v>22</v>
      </c>
      <c r="K59">
        <v>35</v>
      </c>
      <c r="L59">
        <v>15</v>
      </c>
      <c r="M59">
        <v>15</v>
      </c>
      <c r="N59">
        <v>11</v>
      </c>
      <c r="O59">
        <v>7.3</v>
      </c>
      <c r="P59">
        <f>Tabla4[[#This Row],[Phy]]/Tabla4[[#This Row],[Wgt]]</f>
        <v>1.0547945205479452</v>
      </c>
    </row>
    <row r="60" spans="1:16" x14ac:dyDescent="0.45">
      <c r="A60" t="s">
        <v>576</v>
      </c>
      <c r="B60">
        <v>7.7</v>
      </c>
      <c r="C60">
        <v>7.1</v>
      </c>
      <c r="D60">
        <v>8.4</v>
      </c>
      <c r="E60">
        <v>6.8</v>
      </c>
      <c r="F60">
        <v>6.5</v>
      </c>
      <c r="G60">
        <v>6.5</v>
      </c>
      <c r="H60">
        <v>5</v>
      </c>
      <c r="I60">
        <v>5.8</v>
      </c>
      <c r="J60">
        <v>20</v>
      </c>
      <c r="K60">
        <v>34</v>
      </c>
      <c r="L60">
        <v>13</v>
      </c>
      <c r="M60">
        <v>34</v>
      </c>
      <c r="N60">
        <v>10</v>
      </c>
      <c r="O60">
        <v>7.3</v>
      </c>
      <c r="P60">
        <f>Tabla4[[#This Row],[Phy]]/Tabla4[[#This Row],[Wgt]]</f>
        <v>1.0547945205479452</v>
      </c>
    </row>
    <row r="61" spans="1:16" x14ac:dyDescent="0.45">
      <c r="A61" t="s">
        <v>616</v>
      </c>
      <c r="B61">
        <v>7.7</v>
      </c>
      <c r="C61">
        <v>6.5</v>
      </c>
      <c r="D61">
        <v>8.4</v>
      </c>
      <c r="E61">
        <v>7.7</v>
      </c>
      <c r="F61">
        <v>7.1</v>
      </c>
      <c r="G61">
        <v>6.8</v>
      </c>
      <c r="H61">
        <v>5</v>
      </c>
      <c r="I61">
        <v>5.8</v>
      </c>
      <c r="J61">
        <v>20</v>
      </c>
      <c r="K61">
        <v>35</v>
      </c>
      <c r="L61">
        <v>0</v>
      </c>
      <c r="M61">
        <v>15</v>
      </c>
      <c r="N61">
        <v>0</v>
      </c>
      <c r="O61">
        <v>7.3</v>
      </c>
      <c r="P61">
        <f>Tabla4[[#This Row],[Phy]]/Tabla4[[#This Row],[Wgt]]</f>
        <v>1.0547945205479452</v>
      </c>
    </row>
    <row r="62" spans="1:16" x14ac:dyDescent="0.45">
      <c r="A62" t="s">
        <v>617</v>
      </c>
      <c r="B62">
        <v>7.7</v>
      </c>
      <c r="C62">
        <v>7.1</v>
      </c>
      <c r="D62">
        <v>7.7</v>
      </c>
      <c r="E62">
        <v>7.7</v>
      </c>
      <c r="F62">
        <v>5.8</v>
      </c>
      <c r="G62">
        <v>6.5</v>
      </c>
      <c r="H62">
        <v>5.8</v>
      </c>
      <c r="I62">
        <v>6.2</v>
      </c>
      <c r="J62">
        <v>22</v>
      </c>
      <c r="K62">
        <v>35</v>
      </c>
      <c r="L62">
        <v>0</v>
      </c>
      <c r="M62">
        <v>15</v>
      </c>
      <c r="N62">
        <v>0</v>
      </c>
      <c r="O62">
        <v>7.3</v>
      </c>
      <c r="P62">
        <f>Tabla4[[#This Row],[Phy]]/Tabla4[[#This Row],[Wgt]]</f>
        <v>1.0547945205479452</v>
      </c>
    </row>
    <row r="63" spans="1:16" x14ac:dyDescent="0.45">
      <c r="A63" t="s">
        <v>618</v>
      </c>
      <c r="B63">
        <v>7.7</v>
      </c>
      <c r="C63">
        <v>6.5</v>
      </c>
      <c r="D63">
        <v>7.7</v>
      </c>
      <c r="E63">
        <v>7.1</v>
      </c>
      <c r="F63">
        <v>6.2</v>
      </c>
      <c r="G63">
        <v>7.3</v>
      </c>
      <c r="H63">
        <v>5.4</v>
      </c>
      <c r="I63">
        <v>6.2</v>
      </c>
      <c r="J63">
        <v>22</v>
      </c>
      <c r="K63">
        <v>34</v>
      </c>
      <c r="L63">
        <v>0</v>
      </c>
      <c r="M63">
        <v>15</v>
      </c>
      <c r="N63">
        <v>0</v>
      </c>
      <c r="O63">
        <v>7.3</v>
      </c>
      <c r="P63">
        <f>Tabla4[[#This Row],[Phy]]/Tabla4[[#This Row],[Wgt]]</f>
        <v>1.0547945205479452</v>
      </c>
    </row>
    <row r="64" spans="1:16" x14ac:dyDescent="0.45">
      <c r="A64" t="s">
        <v>619</v>
      </c>
      <c r="B64">
        <v>7.7</v>
      </c>
      <c r="C64">
        <v>6.5</v>
      </c>
      <c r="D64">
        <v>8.4</v>
      </c>
      <c r="E64">
        <v>7.4</v>
      </c>
      <c r="F64">
        <v>6.2</v>
      </c>
      <c r="G64">
        <v>6.5</v>
      </c>
      <c r="H64">
        <v>5.8</v>
      </c>
      <c r="I64">
        <v>6.5</v>
      </c>
      <c r="J64">
        <v>22</v>
      </c>
      <c r="K64">
        <v>34</v>
      </c>
      <c r="L64">
        <v>0</v>
      </c>
      <c r="M64">
        <v>14</v>
      </c>
      <c r="N64">
        <v>0</v>
      </c>
      <c r="O64">
        <v>7.3</v>
      </c>
      <c r="P64">
        <f>Tabla4[[#This Row],[Phy]]/Tabla4[[#This Row],[Wgt]]</f>
        <v>1.0547945205479452</v>
      </c>
    </row>
    <row r="65" spans="1:17" x14ac:dyDescent="0.45">
      <c r="A65" t="s">
        <v>620</v>
      </c>
      <c r="B65">
        <v>7.7</v>
      </c>
      <c r="C65">
        <v>7.1</v>
      </c>
      <c r="D65">
        <v>7.7</v>
      </c>
      <c r="E65">
        <v>7.7</v>
      </c>
      <c r="F65">
        <v>5.8</v>
      </c>
      <c r="G65">
        <v>6.5</v>
      </c>
      <c r="H65">
        <v>5.4</v>
      </c>
      <c r="I65">
        <v>6.5</v>
      </c>
      <c r="J65">
        <v>22</v>
      </c>
      <c r="K65">
        <v>35</v>
      </c>
      <c r="L65">
        <v>0</v>
      </c>
      <c r="M65">
        <v>15</v>
      </c>
      <c r="N65">
        <v>0</v>
      </c>
      <c r="O65">
        <v>7.3</v>
      </c>
      <c r="P65">
        <f>Tabla4[[#This Row],[Phy]]/Tabla4[[#This Row],[Wgt]]</f>
        <v>1.0547945205479452</v>
      </c>
    </row>
    <row r="66" spans="1:17" x14ac:dyDescent="0.45">
      <c r="A66" t="s">
        <v>534</v>
      </c>
      <c r="B66">
        <v>10.1</v>
      </c>
      <c r="C66">
        <v>8</v>
      </c>
      <c r="D66">
        <v>9.6</v>
      </c>
      <c r="E66">
        <v>9.6</v>
      </c>
      <c r="F66">
        <v>7.4</v>
      </c>
      <c r="G66">
        <v>7.3</v>
      </c>
      <c r="H66">
        <v>6.5</v>
      </c>
      <c r="I66">
        <v>7.7</v>
      </c>
      <c r="J66">
        <v>31</v>
      </c>
      <c r="K66">
        <v>44</v>
      </c>
      <c r="L66">
        <v>22</v>
      </c>
      <c r="M66">
        <v>16</v>
      </c>
      <c r="N66">
        <v>0</v>
      </c>
      <c r="O66">
        <v>9.6</v>
      </c>
      <c r="P66">
        <f>Tabla4[[#This Row],[Phy]]/Tabla4[[#This Row],[Wgt]]</f>
        <v>1.0520833333333333</v>
      </c>
    </row>
    <row r="67" spans="1:17" x14ac:dyDescent="0.45">
      <c r="A67" t="s">
        <v>527</v>
      </c>
      <c r="B67">
        <v>6.8</v>
      </c>
      <c r="C67">
        <v>6.2</v>
      </c>
      <c r="D67">
        <v>7.1</v>
      </c>
      <c r="E67">
        <v>6.8</v>
      </c>
      <c r="F67">
        <v>7.1</v>
      </c>
      <c r="G67">
        <v>6.8</v>
      </c>
      <c r="H67">
        <v>5.4</v>
      </c>
      <c r="I67">
        <v>6.8</v>
      </c>
      <c r="J67">
        <v>17</v>
      </c>
      <c r="K67">
        <v>29</v>
      </c>
      <c r="L67">
        <v>13</v>
      </c>
      <c r="M67">
        <v>14</v>
      </c>
      <c r="N67">
        <v>7</v>
      </c>
      <c r="O67">
        <v>6.6</v>
      </c>
      <c r="P67">
        <f>Tabla4[[#This Row],[Phy]]/Tabla4[[#This Row],[Wgt]]</f>
        <v>1.0303030303030303</v>
      </c>
    </row>
    <row r="68" spans="1:17" x14ac:dyDescent="0.45">
      <c r="A68" t="s">
        <v>604</v>
      </c>
      <c r="B68">
        <v>6.8</v>
      </c>
      <c r="C68">
        <v>6.5</v>
      </c>
      <c r="D68">
        <v>7.4</v>
      </c>
      <c r="E68">
        <v>6.8</v>
      </c>
      <c r="F68">
        <v>5.4</v>
      </c>
      <c r="G68">
        <v>5.8</v>
      </c>
      <c r="H68">
        <v>4.5</v>
      </c>
      <c r="I68">
        <v>5</v>
      </c>
      <c r="J68">
        <v>22</v>
      </c>
      <c r="K68">
        <v>35</v>
      </c>
      <c r="L68">
        <v>0</v>
      </c>
      <c r="M68">
        <v>7</v>
      </c>
      <c r="N68">
        <v>0</v>
      </c>
      <c r="O68">
        <v>6.6</v>
      </c>
      <c r="P68">
        <f>Tabla4[[#This Row],[Phy]]/Tabla4[[#This Row],[Wgt]]</f>
        <v>1.0303030303030303</v>
      </c>
      <c r="Q68" t="s">
        <v>514</v>
      </c>
    </row>
    <row r="69" spans="1:17" x14ac:dyDescent="0.45">
      <c r="A69" t="s">
        <v>589</v>
      </c>
      <c r="B69">
        <v>4.5</v>
      </c>
      <c r="C69">
        <v>5</v>
      </c>
      <c r="D69">
        <v>4</v>
      </c>
      <c r="E69">
        <v>3.8</v>
      </c>
      <c r="F69">
        <v>5.4</v>
      </c>
      <c r="G69">
        <v>5.4</v>
      </c>
      <c r="H69">
        <v>5.4</v>
      </c>
      <c r="I69">
        <v>5</v>
      </c>
      <c r="J69">
        <v>35</v>
      </c>
      <c r="K69">
        <v>20</v>
      </c>
      <c r="L69">
        <v>0</v>
      </c>
      <c r="M69">
        <v>29</v>
      </c>
      <c r="N69">
        <v>0</v>
      </c>
      <c r="O69">
        <v>4.4000000000000004</v>
      </c>
      <c r="P69">
        <f>Tabla4[[#This Row],[Phy]]/Tabla4[[#This Row],[Wgt]]</f>
        <v>1.0227272727272727</v>
      </c>
    </row>
    <row r="70" spans="1:17" x14ac:dyDescent="0.45">
      <c r="A70" t="s">
        <v>612</v>
      </c>
      <c r="B70">
        <v>4.5</v>
      </c>
      <c r="C70">
        <v>5.4</v>
      </c>
      <c r="D70">
        <v>4.5</v>
      </c>
      <c r="E70">
        <v>5</v>
      </c>
      <c r="F70">
        <v>5.4</v>
      </c>
      <c r="G70">
        <v>5.4</v>
      </c>
      <c r="H70">
        <v>5.8</v>
      </c>
      <c r="I70">
        <v>5.8</v>
      </c>
      <c r="J70">
        <v>37</v>
      </c>
      <c r="K70">
        <v>22</v>
      </c>
      <c r="L70">
        <v>0</v>
      </c>
      <c r="M70">
        <v>31</v>
      </c>
      <c r="N70">
        <v>0</v>
      </c>
      <c r="O70">
        <v>4.4000000000000004</v>
      </c>
      <c r="P70">
        <f>Tabla4[[#This Row],[Phy]]/Tabla4[[#This Row],[Wgt]]</f>
        <v>1.0227272727272727</v>
      </c>
    </row>
    <row r="71" spans="1:17" x14ac:dyDescent="0.45">
      <c r="A71" t="s">
        <v>524</v>
      </c>
      <c r="B71">
        <v>7.4</v>
      </c>
      <c r="C71">
        <v>6.5</v>
      </c>
      <c r="D71">
        <v>7.7</v>
      </c>
      <c r="E71">
        <v>7.2</v>
      </c>
      <c r="F71">
        <v>6.2</v>
      </c>
      <c r="G71">
        <v>7.1</v>
      </c>
      <c r="H71">
        <v>7.1</v>
      </c>
      <c r="I71">
        <v>6.2</v>
      </c>
      <c r="J71">
        <v>22</v>
      </c>
      <c r="K71">
        <v>44</v>
      </c>
      <c r="L71">
        <v>15</v>
      </c>
      <c r="M71">
        <v>15</v>
      </c>
      <c r="N71">
        <v>9</v>
      </c>
      <c r="O71">
        <v>7.3</v>
      </c>
      <c r="P71">
        <f>Tabla4[[#This Row],[Phy]]/Tabla4[[#This Row],[Wgt]]</f>
        <v>1.0136986301369864</v>
      </c>
    </row>
    <row r="72" spans="1:17" x14ac:dyDescent="0.45">
      <c r="A72" t="s">
        <v>568</v>
      </c>
      <c r="B72">
        <v>7.4</v>
      </c>
      <c r="C72">
        <v>6.2</v>
      </c>
      <c r="D72">
        <v>7.7</v>
      </c>
      <c r="E72">
        <v>7.1</v>
      </c>
      <c r="F72">
        <v>6.2</v>
      </c>
      <c r="G72">
        <v>6.5</v>
      </c>
      <c r="H72">
        <v>5.8</v>
      </c>
      <c r="I72">
        <v>6.2</v>
      </c>
      <c r="J72">
        <v>35</v>
      </c>
      <c r="K72">
        <v>35</v>
      </c>
      <c r="L72">
        <v>15</v>
      </c>
      <c r="M72">
        <v>15</v>
      </c>
      <c r="N72">
        <v>10</v>
      </c>
      <c r="O72">
        <v>7.3</v>
      </c>
      <c r="P72">
        <f>Tabla4[[#This Row],[Phy]]/Tabla4[[#This Row],[Wgt]]</f>
        <v>1.0136986301369864</v>
      </c>
    </row>
    <row r="73" spans="1:17" x14ac:dyDescent="0.45">
      <c r="A73" t="s">
        <v>587</v>
      </c>
      <c r="B73">
        <v>8</v>
      </c>
      <c r="C73">
        <v>7.3</v>
      </c>
      <c r="D73">
        <v>8</v>
      </c>
      <c r="E73">
        <v>7.7</v>
      </c>
      <c r="F73">
        <v>6.2</v>
      </c>
      <c r="G73">
        <v>7.2</v>
      </c>
      <c r="H73">
        <v>6.2</v>
      </c>
      <c r="I73">
        <v>7.2</v>
      </c>
      <c r="J73">
        <v>24</v>
      </c>
      <c r="K73">
        <v>35</v>
      </c>
      <c r="L73">
        <v>0</v>
      </c>
      <c r="M73">
        <v>15</v>
      </c>
      <c r="N73">
        <v>0</v>
      </c>
      <c r="O73">
        <v>7.9</v>
      </c>
      <c r="P73">
        <f>Tabla4[[#This Row],[Phy]]/Tabla4[[#This Row],[Wgt]]</f>
        <v>1.0126582278481011</v>
      </c>
    </row>
    <row r="74" spans="1:17" x14ac:dyDescent="0.45">
      <c r="A74" t="s">
        <v>519</v>
      </c>
      <c r="B74">
        <v>10.8</v>
      </c>
      <c r="C74">
        <v>8.6</v>
      </c>
      <c r="D74">
        <v>11.1</v>
      </c>
      <c r="E74">
        <v>10.1</v>
      </c>
      <c r="F74">
        <v>7.7</v>
      </c>
      <c r="G74">
        <v>7.7</v>
      </c>
      <c r="H74">
        <v>7.4</v>
      </c>
      <c r="I74">
        <v>7.6</v>
      </c>
      <c r="J74">
        <v>37</v>
      </c>
      <c r="K74">
        <v>51</v>
      </c>
      <c r="L74">
        <v>24</v>
      </c>
      <c r="M74">
        <v>26</v>
      </c>
      <c r="N74">
        <v>17</v>
      </c>
      <c r="O74">
        <v>10.8</v>
      </c>
      <c r="P74">
        <f>Tabla4[[#This Row],[Phy]]/Tabla4[[#This Row],[Wgt]]</f>
        <v>1</v>
      </c>
    </row>
    <row r="75" spans="1:17" x14ac:dyDescent="0.45">
      <c r="A75" t="s">
        <v>564</v>
      </c>
      <c r="B75">
        <v>10.8</v>
      </c>
      <c r="C75">
        <v>8.6</v>
      </c>
      <c r="D75">
        <v>10.6</v>
      </c>
      <c r="E75">
        <v>10.1</v>
      </c>
      <c r="F75">
        <v>7.7</v>
      </c>
      <c r="G75">
        <v>8.1</v>
      </c>
      <c r="H75">
        <v>7.2</v>
      </c>
      <c r="I75">
        <v>7.7</v>
      </c>
      <c r="J75">
        <v>37</v>
      </c>
      <c r="K75">
        <v>61</v>
      </c>
      <c r="L75">
        <v>26</v>
      </c>
      <c r="M75">
        <v>24</v>
      </c>
      <c r="N75">
        <v>17</v>
      </c>
      <c r="O75">
        <v>10.8</v>
      </c>
      <c r="P75">
        <f>Tabla4[[#This Row],[Phy]]/Tabla4[[#This Row],[Wgt]]</f>
        <v>1</v>
      </c>
    </row>
    <row r="76" spans="1:17" x14ac:dyDescent="0.45">
      <c r="A76" t="s">
        <v>586</v>
      </c>
      <c r="B76">
        <v>8.4</v>
      </c>
      <c r="C76">
        <v>7.3</v>
      </c>
      <c r="D76">
        <v>8.4</v>
      </c>
      <c r="E76">
        <v>8.8000000000000007</v>
      </c>
      <c r="F76">
        <v>6.5</v>
      </c>
      <c r="G76">
        <v>7.3</v>
      </c>
      <c r="H76">
        <v>6.2</v>
      </c>
      <c r="I76">
        <v>6.8</v>
      </c>
      <c r="J76">
        <v>24</v>
      </c>
      <c r="K76">
        <v>39</v>
      </c>
      <c r="L76">
        <v>16</v>
      </c>
      <c r="M76">
        <v>16</v>
      </c>
      <c r="N76">
        <v>14</v>
      </c>
      <c r="O76">
        <v>8.5</v>
      </c>
      <c r="P76">
        <f>Tabla4[[#This Row],[Phy]]/Tabla4[[#This Row],[Wgt]]</f>
        <v>0.9882352941176471</v>
      </c>
    </row>
    <row r="77" spans="1:17" x14ac:dyDescent="0.45">
      <c r="A77" t="s">
        <v>551</v>
      </c>
      <c r="B77">
        <v>5</v>
      </c>
      <c r="C77">
        <v>5.4</v>
      </c>
      <c r="D77">
        <v>6.8</v>
      </c>
      <c r="E77">
        <v>5.4</v>
      </c>
      <c r="F77">
        <v>5.8</v>
      </c>
      <c r="G77">
        <v>6.5</v>
      </c>
      <c r="H77">
        <v>6.8</v>
      </c>
      <c r="I77">
        <v>6.2</v>
      </c>
      <c r="J77">
        <v>37</v>
      </c>
      <c r="K77">
        <v>31</v>
      </c>
      <c r="L77">
        <v>31</v>
      </c>
      <c r="M77">
        <v>34</v>
      </c>
      <c r="N77">
        <v>4</v>
      </c>
      <c r="O77">
        <v>5.0999999999999996</v>
      </c>
      <c r="P77">
        <f>Tabla4[[#This Row],[Phy]]/Tabla4[[#This Row],[Wgt]]</f>
        <v>0.98039215686274517</v>
      </c>
    </row>
    <row r="78" spans="1:17" x14ac:dyDescent="0.45">
      <c r="A78" t="s">
        <v>555</v>
      </c>
      <c r="B78">
        <v>7.7</v>
      </c>
      <c r="C78">
        <v>6.8</v>
      </c>
      <c r="D78">
        <v>8</v>
      </c>
      <c r="E78">
        <v>7.7</v>
      </c>
      <c r="F78">
        <v>6.2</v>
      </c>
      <c r="G78">
        <v>6.5</v>
      </c>
      <c r="H78">
        <v>5.4</v>
      </c>
      <c r="I78">
        <v>7.3</v>
      </c>
      <c r="J78">
        <v>22</v>
      </c>
      <c r="K78">
        <v>35</v>
      </c>
      <c r="L78">
        <v>15</v>
      </c>
      <c r="M78">
        <v>31</v>
      </c>
      <c r="N78">
        <v>11</v>
      </c>
      <c r="O78">
        <v>7.9</v>
      </c>
      <c r="P78">
        <f>Tabla4[[#This Row],[Phy]]/Tabla4[[#This Row],[Wgt]]</f>
        <v>0.97468354430379744</v>
      </c>
    </row>
    <row r="79" spans="1:17" x14ac:dyDescent="0.45">
      <c r="A79" t="s">
        <v>517</v>
      </c>
      <c r="B79">
        <v>3.8</v>
      </c>
      <c r="C79">
        <v>3.4</v>
      </c>
      <c r="D79">
        <v>3.4</v>
      </c>
      <c r="E79">
        <v>3.4</v>
      </c>
      <c r="F79">
        <v>7.7</v>
      </c>
      <c r="G79">
        <v>7.4</v>
      </c>
      <c r="H79">
        <v>7.6</v>
      </c>
      <c r="I79">
        <v>7.4</v>
      </c>
      <c r="J79">
        <v>31</v>
      </c>
      <c r="K79">
        <v>15</v>
      </c>
      <c r="L79">
        <v>56</v>
      </c>
      <c r="M79">
        <v>47</v>
      </c>
      <c r="N79">
        <v>3</v>
      </c>
      <c r="O79">
        <v>3.9</v>
      </c>
      <c r="P79">
        <f>Tabla4[[#This Row],[Phy]]/Tabla4[[#This Row],[Wgt]]</f>
        <v>0.97435897435897434</v>
      </c>
    </row>
    <row r="80" spans="1:17" x14ac:dyDescent="0.45">
      <c r="A80" t="s">
        <v>526</v>
      </c>
      <c r="B80">
        <v>3.8</v>
      </c>
      <c r="C80">
        <v>5</v>
      </c>
      <c r="D80">
        <v>4</v>
      </c>
      <c r="E80">
        <v>4.5</v>
      </c>
      <c r="F80">
        <v>4.5</v>
      </c>
      <c r="G80">
        <v>5.4</v>
      </c>
      <c r="H80">
        <v>5.8</v>
      </c>
      <c r="I80">
        <v>5.4</v>
      </c>
      <c r="J80">
        <v>31</v>
      </c>
      <c r="K80">
        <v>20</v>
      </c>
      <c r="L80">
        <v>26</v>
      </c>
      <c r="M80">
        <v>24</v>
      </c>
      <c r="N80">
        <v>3</v>
      </c>
      <c r="O80">
        <v>3.9</v>
      </c>
      <c r="P80">
        <f>Tabla4[[#This Row],[Phy]]/Tabla4[[#This Row],[Wgt]]</f>
        <v>0.97435897435897434</v>
      </c>
    </row>
    <row r="81" spans="1:16" x14ac:dyDescent="0.45">
      <c r="A81" t="s">
        <v>554</v>
      </c>
      <c r="B81">
        <v>9.6</v>
      </c>
      <c r="C81">
        <v>8.6</v>
      </c>
      <c r="D81">
        <v>10.1</v>
      </c>
      <c r="E81">
        <v>9.6</v>
      </c>
      <c r="F81">
        <v>7.4</v>
      </c>
      <c r="G81">
        <v>7.4</v>
      </c>
      <c r="H81">
        <v>7.9</v>
      </c>
      <c r="I81">
        <v>7.4</v>
      </c>
      <c r="J81">
        <v>35</v>
      </c>
      <c r="K81">
        <v>47</v>
      </c>
      <c r="L81">
        <v>24</v>
      </c>
      <c r="M81">
        <v>24</v>
      </c>
      <c r="N81">
        <v>16</v>
      </c>
      <c r="O81">
        <v>9.9</v>
      </c>
      <c r="P81">
        <f>Tabla4[[#This Row],[Phy]]/Tabla4[[#This Row],[Wgt]]</f>
        <v>0.96969696969696961</v>
      </c>
    </row>
    <row r="82" spans="1:16" x14ac:dyDescent="0.45">
      <c r="A82" t="s">
        <v>537</v>
      </c>
      <c r="B82">
        <v>3</v>
      </c>
      <c r="C82">
        <v>3</v>
      </c>
      <c r="D82">
        <v>3.8</v>
      </c>
      <c r="E82">
        <v>3</v>
      </c>
      <c r="F82">
        <v>7.6</v>
      </c>
      <c r="G82">
        <v>7.3</v>
      </c>
      <c r="H82">
        <v>7.2</v>
      </c>
      <c r="I82">
        <v>7.6</v>
      </c>
      <c r="J82">
        <v>24</v>
      </c>
      <c r="K82">
        <v>15</v>
      </c>
      <c r="L82">
        <v>47</v>
      </c>
      <c r="M82">
        <v>51</v>
      </c>
      <c r="N82">
        <v>1</v>
      </c>
      <c r="O82">
        <v>3.1</v>
      </c>
      <c r="P82">
        <f>Tabla4[[#This Row],[Phy]]/Tabla4[[#This Row],[Wgt]]</f>
        <v>0.96774193548387089</v>
      </c>
    </row>
    <row r="83" spans="1:16" x14ac:dyDescent="0.45">
      <c r="A83" t="s">
        <v>563</v>
      </c>
      <c r="B83">
        <v>3</v>
      </c>
      <c r="C83">
        <v>3.4</v>
      </c>
      <c r="D83">
        <v>3.4</v>
      </c>
      <c r="E83">
        <v>3</v>
      </c>
      <c r="F83">
        <v>7.6</v>
      </c>
      <c r="G83">
        <v>7.3</v>
      </c>
      <c r="H83">
        <v>7.2</v>
      </c>
      <c r="I83">
        <v>7.6</v>
      </c>
      <c r="J83">
        <v>26</v>
      </c>
      <c r="K83">
        <v>14</v>
      </c>
      <c r="L83">
        <v>47</v>
      </c>
      <c r="M83">
        <v>51</v>
      </c>
      <c r="N83">
        <v>1</v>
      </c>
      <c r="O83">
        <v>3.1</v>
      </c>
      <c r="P83">
        <f>Tabla4[[#This Row],[Phy]]/Tabla4[[#This Row],[Wgt]]</f>
        <v>0.96774193548387089</v>
      </c>
    </row>
    <row r="84" spans="1:16" x14ac:dyDescent="0.45">
      <c r="A84" t="s">
        <v>572</v>
      </c>
      <c r="B84">
        <v>3</v>
      </c>
      <c r="C84">
        <v>3.4</v>
      </c>
      <c r="D84">
        <v>3.4</v>
      </c>
      <c r="E84">
        <v>2.2999999999999998</v>
      </c>
      <c r="F84">
        <v>7.4</v>
      </c>
      <c r="G84">
        <v>7.4</v>
      </c>
      <c r="H84">
        <v>7.3</v>
      </c>
      <c r="I84">
        <v>7.4</v>
      </c>
      <c r="J84">
        <v>24</v>
      </c>
      <c r="K84">
        <v>20</v>
      </c>
      <c r="L84">
        <v>44</v>
      </c>
      <c r="M84">
        <v>44</v>
      </c>
      <c r="N84">
        <v>1</v>
      </c>
      <c r="O84">
        <v>3.1</v>
      </c>
      <c r="P84">
        <f>Tabla4[[#This Row],[Phy]]/Tabla4[[#This Row],[Wgt]]</f>
        <v>0.96774193548387089</v>
      </c>
    </row>
    <row r="85" spans="1:16" x14ac:dyDescent="0.45">
      <c r="A85" t="s">
        <v>575</v>
      </c>
      <c r="B85">
        <v>3</v>
      </c>
      <c r="C85">
        <v>3.4</v>
      </c>
      <c r="D85">
        <v>3.4</v>
      </c>
      <c r="E85">
        <v>2.2999999999999998</v>
      </c>
      <c r="F85">
        <v>7.6</v>
      </c>
      <c r="G85">
        <v>7.3</v>
      </c>
      <c r="H85">
        <v>7.4</v>
      </c>
      <c r="I85">
        <v>7.6</v>
      </c>
      <c r="J85">
        <v>29</v>
      </c>
      <c r="K85">
        <v>15</v>
      </c>
      <c r="L85">
        <v>47</v>
      </c>
      <c r="M85">
        <v>51</v>
      </c>
      <c r="N85">
        <v>1</v>
      </c>
      <c r="O85">
        <v>3.1</v>
      </c>
      <c r="P85">
        <f>Tabla4[[#This Row],[Phy]]/Tabla4[[#This Row],[Wgt]]</f>
        <v>0.96774193548387089</v>
      </c>
    </row>
    <row r="86" spans="1:16" x14ac:dyDescent="0.45">
      <c r="A86" t="s">
        <v>593</v>
      </c>
      <c r="B86">
        <v>3</v>
      </c>
      <c r="C86">
        <v>3.4</v>
      </c>
      <c r="D86">
        <v>3</v>
      </c>
      <c r="E86">
        <v>4.5</v>
      </c>
      <c r="F86">
        <v>4.5</v>
      </c>
      <c r="G86">
        <v>4</v>
      </c>
      <c r="H86">
        <v>4.5</v>
      </c>
      <c r="I86">
        <v>3.8</v>
      </c>
      <c r="J86">
        <v>39</v>
      </c>
      <c r="K86">
        <v>26</v>
      </c>
      <c r="L86">
        <v>0</v>
      </c>
      <c r="M86">
        <v>22</v>
      </c>
      <c r="N86">
        <v>0</v>
      </c>
      <c r="O86">
        <v>3.1</v>
      </c>
      <c r="P86">
        <f>Tabla4[[#This Row],[Phy]]/Tabla4[[#This Row],[Wgt]]</f>
        <v>0.96774193548387089</v>
      </c>
    </row>
    <row r="87" spans="1:16" x14ac:dyDescent="0.45">
      <c r="A87" t="s">
        <v>591</v>
      </c>
      <c r="B87">
        <v>9.1999999999999993</v>
      </c>
      <c r="C87">
        <v>8.3000000000000007</v>
      </c>
      <c r="D87">
        <v>10.1</v>
      </c>
      <c r="E87">
        <v>9.6</v>
      </c>
      <c r="F87">
        <v>8.1</v>
      </c>
      <c r="G87">
        <v>7.6</v>
      </c>
      <c r="H87">
        <v>7.1</v>
      </c>
      <c r="I87">
        <v>7.4</v>
      </c>
      <c r="J87">
        <v>31</v>
      </c>
      <c r="K87">
        <v>41</v>
      </c>
      <c r="L87">
        <v>0</v>
      </c>
      <c r="M87">
        <v>22</v>
      </c>
      <c r="N87">
        <v>0</v>
      </c>
      <c r="O87">
        <v>9.6</v>
      </c>
      <c r="P87">
        <f>Tabla4[[#This Row],[Phy]]/Tabla4[[#This Row],[Wgt]]</f>
        <v>0.95833333333333326</v>
      </c>
    </row>
    <row r="88" spans="1:16" x14ac:dyDescent="0.45">
      <c r="A88" t="s">
        <v>532</v>
      </c>
      <c r="B88">
        <v>4.5</v>
      </c>
      <c r="C88">
        <v>5.8</v>
      </c>
      <c r="D88">
        <v>4.5</v>
      </c>
      <c r="E88">
        <v>5</v>
      </c>
      <c r="F88">
        <v>6.2</v>
      </c>
      <c r="G88">
        <v>6.2</v>
      </c>
      <c r="H88">
        <v>6.8</v>
      </c>
      <c r="I88">
        <v>5.4</v>
      </c>
      <c r="J88">
        <v>37</v>
      </c>
      <c r="K88">
        <v>29</v>
      </c>
      <c r="L88">
        <v>29</v>
      </c>
      <c r="M88">
        <v>31</v>
      </c>
      <c r="N88">
        <v>3</v>
      </c>
      <c r="O88">
        <v>4.8</v>
      </c>
      <c r="P88">
        <f>Tabla4[[#This Row],[Phy]]/Tabla4[[#This Row],[Wgt]]</f>
        <v>0.9375</v>
      </c>
    </row>
    <row r="89" spans="1:16" x14ac:dyDescent="0.45">
      <c r="A89" t="s">
        <v>520</v>
      </c>
      <c r="B89">
        <v>10.1</v>
      </c>
      <c r="C89">
        <v>9.4</v>
      </c>
      <c r="D89">
        <v>10.8</v>
      </c>
      <c r="E89">
        <v>10.6</v>
      </c>
      <c r="F89">
        <v>7.4</v>
      </c>
      <c r="G89">
        <v>7.9</v>
      </c>
      <c r="H89">
        <v>7.3</v>
      </c>
      <c r="I89">
        <v>7.7</v>
      </c>
      <c r="J89">
        <v>35</v>
      </c>
      <c r="K89">
        <v>56</v>
      </c>
      <c r="L89">
        <v>26</v>
      </c>
      <c r="M89">
        <v>24</v>
      </c>
      <c r="N89">
        <v>17</v>
      </c>
      <c r="O89">
        <v>10.8</v>
      </c>
      <c r="P89">
        <f>Tabla4[[#This Row],[Phy]]/Tabla4[[#This Row],[Wgt]]</f>
        <v>0.93518518518518512</v>
      </c>
    </row>
    <row r="90" spans="1:16" x14ac:dyDescent="0.45">
      <c r="A90" t="s">
        <v>603</v>
      </c>
      <c r="B90">
        <v>3.9</v>
      </c>
      <c r="C90">
        <v>4.4000000000000004</v>
      </c>
      <c r="D90">
        <v>4.9000000000000004</v>
      </c>
      <c r="E90">
        <v>3.9</v>
      </c>
      <c r="F90">
        <v>5.3</v>
      </c>
      <c r="G90">
        <v>5.7</v>
      </c>
      <c r="H90">
        <v>6.1</v>
      </c>
      <c r="I90">
        <v>5.7</v>
      </c>
      <c r="J90">
        <v>33</v>
      </c>
      <c r="K90">
        <v>23</v>
      </c>
      <c r="L90">
        <v>0</v>
      </c>
      <c r="M90">
        <v>31</v>
      </c>
      <c r="N90">
        <v>0</v>
      </c>
      <c r="O90">
        <v>4.2</v>
      </c>
      <c r="P90">
        <f>Tabla4[[#This Row],[Phy]]/Tabla4[[#This Row],[Wgt]]</f>
        <v>0.92857142857142849</v>
      </c>
    </row>
    <row r="91" spans="1:16" x14ac:dyDescent="0.45">
      <c r="A91" t="s">
        <v>579</v>
      </c>
      <c r="B91">
        <v>10.8</v>
      </c>
      <c r="C91">
        <v>9.8000000000000007</v>
      </c>
      <c r="D91">
        <v>10.8</v>
      </c>
      <c r="E91">
        <v>10.1</v>
      </c>
      <c r="F91">
        <v>7.7</v>
      </c>
      <c r="G91">
        <v>8.1</v>
      </c>
      <c r="H91">
        <v>7.3</v>
      </c>
      <c r="I91">
        <v>7.6</v>
      </c>
      <c r="J91">
        <v>39</v>
      </c>
      <c r="K91">
        <v>56</v>
      </c>
      <c r="L91">
        <v>29</v>
      </c>
      <c r="M91">
        <v>29</v>
      </c>
      <c r="N91">
        <v>22</v>
      </c>
      <c r="O91">
        <v>11.7</v>
      </c>
      <c r="P91">
        <f>Tabla4[[#This Row],[Phy]]/Tabla4[[#This Row],[Wgt]]</f>
        <v>0.92307692307692324</v>
      </c>
    </row>
    <row r="92" spans="1:16" x14ac:dyDescent="0.45">
      <c r="A92" t="s">
        <v>590</v>
      </c>
      <c r="B92">
        <v>10.8</v>
      </c>
      <c r="C92">
        <v>8.6</v>
      </c>
      <c r="D92">
        <v>10.8</v>
      </c>
      <c r="E92">
        <v>10.1</v>
      </c>
      <c r="F92">
        <v>7.4</v>
      </c>
      <c r="G92">
        <v>9.9</v>
      </c>
      <c r="H92">
        <v>7.2</v>
      </c>
      <c r="I92">
        <v>8.1</v>
      </c>
      <c r="J92">
        <v>41</v>
      </c>
      <c r="K92">
        <v>56</v>
      </c>
      <c r="L92">
        <v>0</v>
      </c>
      <c r="M92">
        <v>29</v>
      </c>
      <c r="N92">
        <v>0</v>
      </c>
      <c r="O92">
        <v>11.7</v>
      </c>
      <c r="P92">
        <f>Tabla4[[#This Row],[Phy]]/Tabla4[[#This Row],[Wgt]]</f>
        <v>0.92307692307692324</v>
      </c>
    </row>
    <row r="93" spans="1:16" x14ac:dyDescent="0.45">
      <c r="A93" t="s">
        <v>583</v>
      </c>
      <c r="B93">
        <v>2.2999999999999998</v>
      </c>
      <c r="C93">
        <v>3.4</v>
      </c>
      <c r="D93">
        <v>3</v>
      </c>
      <c r="E93">
        <v>2.2999999999999998</v>
      </c>
      <c r="F93">
        <v>7.3</v>
      </c>
      <c r="G93">
        <v>6.8</v>
      </c>
      <c r="H93">
        <v>7.1</v>
      </c>
      <c r="I93">
        <v>7.3</v>
      </c>
      <c r="J93">
        <v>37</v>
      </c>
      <c r="K93">
        <v>11</v>
      </c>
      <c r="L93">
        <v>0</v>
      </c>
      <c r="M93">
        <v>41</v>
      </c>
      <c r="N93">
        <v>0</v>
      </c>
      <c r="O93">
        <v>2.5</v>
      </c>
      <c r="P93">
        <f>Tabla4[[#This Row],[Phy]]/Tabla4[[#This Row],[Wgt]]</f>
        <v>0.91999999999999993</v>
      </c>
    </row>
    <row r="94" spans="1:16" x14ac:dyDescent="0.45">
      <c r="A94" t="s">
        <v>599</v>
      </c>
      <c r="B94">
        <v>2.2999999999999998</v>
      </c>
      <c r="C94">
        <v>4.5</v>
      </c>
      <c r="D94">
        <v>3</v>
      </c>
      <c r="E94">
        <v>2.2999999999999998</v>
      </c>
      <c r="F94">
        <v>7.2</v>
      </c>
      <c r="G94">
        <v>6.5</v>
      </c>
      <c r="H94">
        <v>6.8</v>
      </c>
      <c r="I94">
        <v>7.7</v>
      </c>
      <c r="J94">
        <v>24</v>
      </c>
      <c r="K94">
        <v>14</v>
      </c>
      <c r="L94">
        <v>39</v>
      </c>
      <c r="M94">
        <v>41</v>
      </c>
      <c r="N94">
        <v>1</v>
      </c>
      <c r="O94">
        <v>2.5</v>
      </c>
      <c r="P94">
        <f>Tabla4[[#This Row],[Phy]]/Tabla4[[#This Row],[Wgt]]</f>
        <v>0.91999999999999993</v>
      </c>
    </row>
    <row r="95" spans="1:16" x14ac:dyDescent="0.45">
      <c r="A95" t="s">
        <v>518</v>
      </c>
      <c r="B95">
        <v>4</v>
      </c>
      <c r="C95">
        <v>4.5</v>
      </c>
      <c r="D95">
        <v>5</v>
      </c>
      <c r="E95">
        <v>5.4</v>
      </c>
      <c r="F95">
        <v>5.4</v>
      </c>
      <c r="G95">
        <v>5.4</v>
      </c>
      <c r="H95">
        <v>5.8</v>
      </c>
      <c r="I95">
        <v>5</v>
      </c>
      <c r="J95">
        <v>34</v>
      </c>
      <c r="K95">
        <v>20</v>
      </c>
      <c r="L95">
        <v>35</v>
      </c>
      <c r="M95">
        <v>35</v>
      </c>
      <c r="N95">
        <v>2</v>
      </c>
      <c r="O95">
        <v>4.4000000000000004</v>
      </c>
      <c r="P95">
        <f>Tabla4[[#This Row],[Phy]]/Tabla4[[#This Row],[Wgt]]</f>
        <v>0.90909090909090906</v>
      </c>
    </row>
    <row r="96" spans="1:16" x14ac:dyDescent="0.45">
      <c r="A96" t="s">
        <v>611</v>
      </c>
      <c r="B96">
        <v>4</v>
      </c>
      <c r="C96">
        <v>3.8</v>
      </c>
      <c r="D96">
        <v>3.8</v>
      </c>
      <c r="E96">
        <v>3</v>
      </c>
      <c r="F96">
        <v>7.6</v>
      </c>
      <c r="G96">
        <v>7.4</v>
      </c>
      <c r="H96">
        <v>7.6</v>
      </c>
      <c r="I96">
        <v>8.1</v>
      </c>
      <c r="J96">
        <v>35</v>
      </c>
      <c r="K96">
        <v>15</v>
      </c>
      <c r="L96">
        <v>0</v>
      </c>
      <c r="M96">
        <v>56</v>
      </c>
      <c r="N96">
        <v>0</v>
      </c>
      <c r="O96">
        <v>4.4000000000000004</v>
      </c>
      <c r="P96">
        <f>Tabla4[[#This Row],[Phy]]/Tabla4[[#This Row],[Wgt]]</f>
        <v>0.90909090909090906</v>
      </c>
    </row>
    <row r="97" spans="1:16" x14ac:dyDescent="0.45">
      <c r="A97" t="s">
        <v>600</v>
      </c>
      <c r="B97">
        <v>3.9</v>
      </c>
      <c r="C97">
        <v>3.9</v>
      </c>
      <c r="D97">
        <v>3.7</v>
      </c>
      <c r="E97">
        <v>3.3</v>
      </c>
      <c r="F97">
        <v>7.8</v>
      </c>
      <c r="G97">
        <v>7.5</v>
      </c>
      <c r="H97">
        <v>7.3</v>
      </c>
      <c r="I97">
        <v>7.5</v>
      </c>
      <c r="J97">
        <v>46</v>
      </c>
      <c r="K97">
        <v>15</v>
      </c>
      <c r="L97">
        <v>0</v>
      </c>
      <c r="M97">
        <v>58</v>
      </c>
      <c r="N97">
        <v>0</v>
      </c>
      <c r="O97">
        <v>4.3</v>
      </c>
      <c r="P97">
        <f>Tabla4[[#This Row],[Phy]]/Tabla4[[#This Row],[Wgt]]</f>
        <v>0.90697674418604657</v>
      </c>
    </row>
    <row r="98" spans="1:16" x14ac:dyDescent="0.45">
      <c r="A98" t="s">
        <v>529</v>
      </c>
      <c r="B98">
        <v>8.4</v>
      </c>
      <c r="C98">
        <v>7.6</v>
      </c>
      <c r="D98">
        <v>9.1999999999999993</v>
      </c>
      <c r="E98">
        <v>10.1</v>
      </c>
      <c r="F98">
        <v>7.2</v>
      </c>
      <c r="G98">
        <v>7.3</v>
      </c>
      <c r="H98">
        <v>6.5</v>
      </c>
      <c r="I98">
        <v>7.7</v>
      </c>
      <c r="J98">
        <v>39</v>
      </c>
      <c r="K98">
        <v>41</v>
      </c>
      <c r="L98">
        <v>17</v>
      </c>
      <c r="M98">
        <v>20</v>
      </c>
      <c r="N98">
        <v>13</v>
      </c>
      <c r="O98">
        <v>9.3000000000000007</v>
      </c>
      <c r="P98">
        <f>Tabla4[[#This Row],[Phy]]/Tabla4[[#This Row],[Wgt]]</f>
        <v>0.90322580645161288</v>
      </c>
    </row>
    <row r="99" spans="1:16" x14ac:dyDescent="0.45">
      <c r="A99" t="s">
        <v>557</v>
      </c>
      <c r="B99">
        <v>3.4</v>
      </c>
      <c r="C99">
        <v>3.8</v>
      </c>
      <c r="D99">
        <v>3.4</v>
      </c>
      <c r="E99">
        <v>3.8</v>
      </c>
      <c r="F99">
        <v>7.6</v>
      </c>
      <c r="G99">
        <v>7.7</v>
      </c>
      <c r="H99">
        <v>7.4</v>
      </c>
      <c r="I99">
        <v>7.6</v>
      </c>
      <c r="J99">
        <v>29</v>
      </c>
      <c r="K99">
        <v>15</v>
      </c>
      <c r="L99">
        <v>47</v>
      </c>
      <c r="M99">
        <v>51</v>
      </c>
      <c r="N99">
        <v>1</v>
      </c>
      <c r="O99">
        <v>3.9</v>
      </c>
      <c r="P99">
        <f>Tabla4[[#This Row],[Phy]]/Tabla4[[#This Row],[Wgt]]</f>
        <v>0.87179487179487181</v>
      </c>
    </row>
    <row r="100" spans="1:16" x14ac:dyDescent="0.45">
      <c r="A100" t="s">
        <v>561</v>
      </c>
      <c r="B100">
        <v>3.4</v>
      </c>
      <c r="C100">
        <v>3.8</v>
      </c>
      <c r="D100">
        <v>3.4</v>
      </c>
      <c r="E100">
        <v>3.4</v>
      </c>
      <c r="F100">
        <v>8.3000000000000007</v>
      </c>
      <c r="G100">
        <v>7.6</v>
      </c>
      <c r="H100">
        <v>7.3</v>
      </c>
      <c r="I100">
        <v>7.3</v>
      </c>
      <c r="J100">
        <v>31</v>
      </c>
      <c r="K100">
        <v>15</v>
      </c>
      <c r="L100">
        <v>51</v>
      </c>
      <c r="M100">
        <v>47</v>
      </c>
      <c r="N100">
        <v>2</v>
      </c>
      <c r="O100">
        <v>3.9</v>
      </c>
      <c r="P100">
        <f>Tabla4[[#This Row],[Phy]]/Tabla4[[#This Row],[Wgt]]</f>
        <v>0.87179487179487181</v>
      </c>
    </row>
    <row r="101" spans="1:16" x14ac:dyDescent="0.45">
      <c r="A101" t="s">
        <v>573</v>
      </c>
      <c r="B101">
        <v>1.7</v>
      </c>
      <c r="C101">
        <v>1.1000000000000001</v>
      </c>
      <c r="D101">
        <v>2.1</v>
      </c>
      <c r="E101">
        <v>1.4</v>
      </c>
      <c r="F101">
        <v>4.2</v>
      </c>
      <c r="G101">
        <v>6.4</v>
      </c>
      <c r="H101">
        <v>2.8</v>
      </c>
      <c r="I101">
        <v>5.6</v>
      </c>
      <c r="J101">
        <v>15</v>
      </c>
      <c r="K101">
        <v>25</v>
      </c>
      <c r="L101">
        <v>25</v>
      </c>
      <c r="M101">
        <v>0</v>
      </c>
      <c r="N101">
        <v>0</v>
      </c>
      <c r="O101">
        <v>2</v>
      </c>
      <c r="P101">
        <f>Tabla4[[#This Row],[Phy]]/Tabla4[[#This Row],[Wgt]]</f>
        <v>0.85</v>
      </c>
    </row>
    <row r="102" spans="1:16" x14ac:dyDescent="0.45">
      <c r="A102" t="s">
        <v>553</v>
      </c>
      <c r="B102">
        <v>10.1</v>
      </c>
      <c r="C102">
        <v>9.4</v>
      </c>
      <c r="D102">
        <v>11.1</v>
      </c>
      <c r="E102">
        <v>11.4</v>
      </c>
      <c r="F102">
        <v>7.7</v>
      </c>
      <c r="G102">
        <v>8.5</v>
      </c>
      <c r="H102">
        <v>7.4</v>
      </c>
      <c r="I102">
        <v>7.7</v>
      </c>
      <c r="J102">
        <v>39</v>
      </c>
      <c r="K102">
        <v>61</v>
      </c>
      <c r="L102">
        <v>26</v>
      </c>
      <c r="M102">
        <v>31</v>
      </c>
      <c r="N102">
        <v>22</v>
      </c>
      <c r="O102">
        <v>13.1</v>
      </c>
      <c r="P102">
        <f>Tabla4[[#This Row],[Phy]]/Tabla4[[#This Row],[Wgt]]</f>
        <v>0.77099236641221369</v>
      </c>
    </row>
    <row r="103" spans="1:16" x14ac:dyDescent="0.45">
      <c r="A103" t="s">
        <v>531</v>
      </c>
      <c r="B103">
        <v>1.5</v>
      </c>
      <c r="C103">
        <v>3</v>
      </c>
      <c r="D103">
        <v>3</v>
      </c>
      <c r="E103">
        <v>2.2999999999999998</v>
      </c>
      <c r="F103">
        <v>7.1</v>
      </c>
      <c r="G103">
        <v>6.5</v>
      </c>
      <c r="H103">
        <v>6.8</v>
      </c>
      <c r="I103">
        <v>7.1</v>
      </c>
      <c r="J103">
        <v>22</v>
      </c>
      <c r="K103">
        <v>14</v>
      </c>
      <c r="L103">
        <v>39</v>
      </c>
      <c r="M103">
        <v>41</v>
      </c>
      <c r="N103">
        <v>1</v>
      </c>
      <c r="O103">
        <v>2</v>
      </c>
      <c r="P103">
        <f>Tabla4[[#This Row],[Phy]]/Tabla4[[#This Row],[Wgt]]</f>
        <v>0.75</v>
      </c>
    </row>
    <row r="104" spans="1:16" x14ac:dyDescent="0.45">
      <c r="A104" t="s">
        <v>621</v>
      </c>
      <c r="B104">
        <v>1.5</v>
      </c>
      <c r="C104">
        <v>2.2999999999999998</v>
      </c>
      <c r="D104">
        <v>1.5</v>
      </c>
      <c r="E104">
        <v>1.5</v>
      </c>
      <c r="F104">
        <v>6.8</v>
      </c>
      <c r="G104">
        <v>6.5</v>
      </c>
      <c r="H104">
        <v>6.8</v>
      </c>
      <c r="I104">
        <v>7.2</v>
      </c>
      <c r="J104">
        <v>24</v>
      </c>
      <c r="K104">
        <v>7</v>
      </c>
      <c r="L104">
        <v>0</v>
      </c>
      <c r="M104">
        <v>66</v>
      </c>
      <c r="N104">
        <v>0</v>
      </c>
      <c r="O104">
        <v>2</v>
      </c>
      <c r="P104">
        <f>Tabla4[[#This Row],[Phy]]/Tabla4[[#This Row],[Wgt]]</f>
        <v>0.75</v>
      </c>
    </row>
    <row r="105" spans="1:16" x14ac:dyDescent="0.45">
      <c r="A105" t="s">
        <v>608</v>
      </c>
      <c r="B105">
        <v>10.6</v>
      </c>
      <c r="C105">
        <v>8.6</v>
      </c>
      <c r="D105">
        <v>10.8</v>
      </c>
      <c r="E105">
        <v>10.8</v>
      </c>
      <c r="F105">
        <v>7.4</v>
      </c>
      <c r="G105">
        <v>8.3000000000000007</v>
      </c>
      <c r="H105">
        <v>8.5</v>
      </c>
      <c r="I105">
        <v>7.9</v>
      </c>
      <c r="J105">
        <v>41</v>
      </c>
      <c r="K105">
        <v>39</v>
      </c>
      <c r="L105">
        <v>0</v>
      </c>
      <c r="M105">
        <v>47</v>
      </c>
      <c r="N105">
        <v>0</v>
      </c>
      <c r="O105">
        <v>14.3</v>
      </c>
      <c r="P105">
        <f>Tabla4[[#This Row],[Phy]]/Tabla4[[#This Row],[Wgt]]</f>
        <v>0.74125874125874125</v>
      </c>
    </row>
    <row r="106" spans="1:16" x14ac:dyDescent="0.45">
      <c r="A106" t="s">
        <v>525</v>
      </c>
      <c r="B106">
        <v>11.9</v>
      </c>
      <c r="C106">
        <v>11.8</v>
      </c>
      <c r="D106">
        <v>10.6</v>
      </c>
      <c r="E106">
        <v>10.6</v>
      </c>
      <c r="F106">
        <v>7.6</v>
      </c>
      <c r="G106">
        <v>7.7</v>
      </c>
      <c r="H106">
        <v>8.5</v>
      </c>
      <c r="I106">
        <v>7.3</v>
      </c>
      <c r="J106">
        <v>44</v>
      </c>
      <c r="K106">
        <v>51</v>
      </c>
      <c r="L106">
        <v>29</v>
      </c>
      <c r="M106">
        <v>34</v>
      </c>
      <c r="N106">
        <v>28</v>
      </c>
      <c r="O106">
        <v>16.399999999999999</v>
      </c>
      <c r="P106">
        <f>Tabla4[[#This Row],[Phy]]/Tabla4[[#This Row],[Wgt]]</f>
        <v>0.72560975609756106</v>
      </c>
    </row>
    <row r="107" spans="1:16" x14ac:dyDescent="0.45">
      <c r="A107" t="s">
        <v>595</v>
      </c>
      <c r="B107">
        <v>11.1</v>
      </c>
      <c r="C107">
        <v>9.8000000000000007</v>
      </c>
      <c r="D107">
        <v>10.6</v>
      </c>
      <c r="E107">
        <v>10.6</v>
      </c>
      <c r="F107">
        <v>7.7</v>
      </c>
      <c r="G107">
        <v>11.5</v>
      </c>
      <c r="H107">
        <v>7.4</v>
      </c>
      <c r="I107">
        <v>7.6</v>
      </c>
      <c r="J107">
        <v>41</v>
      </c>
      <c r="K107">
        <v>39</v>
      </c>
      <c r="L107">
        <v>56</v>
      </c>
      <c r="M107">
        <v>31</v>
      </c>
      <c r="N107">
        <v>24</v>
      </c>
      <c r="O107">
        <v>15.3</v>
      </c>
      <c r="P107">
        <f>Tabla4[[#This Row],[Phy]]/Tabla4[[#This Row],[Wgt]]</f>
        <v>0.72549019607843135</v>
      </c>
    </row>
    <row r="108" spans="1:16" x14ac:dyDescent="0.45">
      <c r="A108" t="s">
        <v>571</v>
      </c>
      <c r="B108">
        <v>9.6</v>
      </c>
      <c r="C108">
        <v>8.3000000000000007</v>
      </c>
      <c r="D108">
        <v>10.1</v>
      </c>
      <c r="E108">
        <v>9.6</v>
      </c>
      <c r="F108">
        <v>7.6</v>
      </c>
      <c r="G108">
        <v>7.9</v>
      </c>
      <c r="H108">
        <v>7.3</v>
      </c>
      <c r="I108">
        <v>7.6</v>
      </c>
      <c r="J108">
        <v>35</v>
      </c>
      <c r="K108">
        <v>51</v>
      </c>
      <c r="L108">
        <v>24</v>
      </c>
      <c r="M108">
        <v>24</v>
      </c>
      <c r="N108">
        <v>16</v>
      </c>
      <c r="O108">
        <v>16</v>
      </c>
      <c r="P108">
        <f>Tabla4[[#This Row],[Phy]]/Tabla4[[#This Row],[Wgt]]</f>
        <v>0.6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Hats</vt:lpstr>
      <vt:lpstr>Chests</vt:lpstr>
      <vt:lpstr>Gauntlets</vt:lpstr>
      <vt:lpstr>Pants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Pepsisonico</dc:creator>
  <cp:lastModifiedBy>Pepsisonico</cp:lastModifiedBy>
  <dcterms:created xsi:type="dcterms:W3CDTF">2022-03-19T20:26:18Z</dcterms:created>
  <dcterms:modified xsi:type="dcterms:W3CDTF">2022-03-20T00:51:35Z</dcterms:modified>
</cp:coreProperties>
</file>