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hernandezayala/Google Drive/Escuela/13 cuatri/AI/LogicaDifusa/Gaussy3DModel/"/>
    </mc:Choice>
  </mc:AlternateContent>
  <xr:revisionPtr revIDLastSave="0" documentId="13_ncr:1_{CCBB30B9-D996-DD44-856F-735896EDC487}" xr6:coauthVersionLast="45" xr6:coauthVersionMax="45" xr10:uidLastSave="{00000000-0000-0000-0000-000000000000}"/>
  <bookViews>
    <workbookView xWindow="0" yWindow="0" windowWidth="33600" windowHeight="21000" xr2:uid="{2D690949-DFAD-4B4A-A61E-700375795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M58" i="1"/>
  <c r="M56" i="1"/>
  <c r="M55" i="1"/>
  <c r="M54" i="1"/>
  <c r="M53" i="1"/>
  <c r="M52" i="1"/>
  <c r="M51" i="1"/>
  <c r="M50" i="1"/>
  <c r="M49" i="1"/>
  <c r="M48" i="1"/>
  <c r="W28" i="1"/>
  <c r="M42" i="1" s="1"/>
  <c r="W23" i="1"/>
  <c r="M41" i="1" s="1"/>
  <c r="W18" i="1"/>
  <c r="M40" i="1" s="1"/>
  <c r="R28" i="1"/>
  <c r="M39" i="1"/>
  <c r="R23" i="1"/>
  <c r="M38" i="1" s="1"/>
  <c r="L37" i="1"/>
  <c r="N38" i="1"/>
  <c r="L38" i="1"/>
  <c r="S20" i="1"/>
  <c r="R20" i="1"/>
  <c r="Q20" i="1"/>
  <c r="S19" i="1"/>
  <c r="R19" i="1"/>
  <c r="Q19" i="1"/>
  <c r="S18" i="1"/>
  <c r="N37" i="1" s="1"/>
  <c r="R18" i="1"/>
  <c r="M37" i="1" s="1"/>
  <c r="Q18" i="1"/>
  <c r="N42" i="1"/>
  <c r="N41" i="1"/>
  <c r="N40" i="1"/>
  <c r="N39" i="1"/>
  <c r="N36" i="1"/>
  <c r="N35" i="1"/>
  <c r="N34" i="1"/>
  <c r="M36" i="1"/>
  <c r="M35" i="1"/>
  <c r="M34" i="1"/>
  <c r="L42" i="1"/>
  <c r="L41" i="1"/>
  <c r="L40" i="1"/>
  <c r="L39" i="1"/>
  <c r="L36" i="1"/>
  <c r="L35" i="1"/>
  <c r="L34" i="1"/>
  <c r="N30" i="1"/>
  <c r="M30" i="1"/>
  <c r="L30" i="1"/>
  <c r="N29" i="1"/>
  <c r="M29" i="1"/>
  <c r="L29" i="1"/>
  <c r="N28" i="1"/>
  <c r="M28" i="1"/>
  <c r="L28" i="1"/>
  <c r="N25" i="1"/>
  <c r="M25" i="1"/>
  <c r="L25" i="1"/>
  <c r="N24" i="1"/>
  <c r="M24" i="1"/>
  <c r="L24" i="1"/>
  <c r="L23" i="1"/>
  <c r="M23" i="1"/>
  <c r="N23" i="1"/>
  <c r="M18" i="1"/>
  <c r="L18" i="1"/>
  <c r="N2" i="1"/>
  <c r="M3" i="1"/>
  <c r="M2" i="1"/>
  <c r="L2" i="1"/>
  <c r="N18" i="1"/>
  <c r="N19" i="1"/>
  <c r="M19" i="1"/>
  <c r="L19" i="1"/>
  <c r="N20" i="1"/>
  <c r="M20" i="1"/>
  <c r="L20" i="1"/>
  <c r="L3" i="1"/>
  <c r="Q34" i="1"/>
  <c r="R2" i="1"/>
  <c r="Q2" i="1"/>
  <c r="L7" i="1"/>
  <c r="X4" i="1" l="1"/>
  <c r="W4" i="1"/>
  <c r="V4" i="1"/>
  <c r="X3" i="1"/>
  <c r="W3" i="1"/>
  <c r="V3" i="1"/>
  <c r="Q40" i="1" s="1"/>
  <c r="X2" i="1"/>
  <c r="W2" i="1"/>
  <c r="V2" i="1"/>
  <c r="S14" i="1"/>
  <c r="X14" i="1"/>
  <c r="W14" i="1"/>
  <c r="V14" i="1"/>
  <c r="X13" i="1"/>
  <c r="W13" i="1"/>
  <c r="V13" i="1"/>
  <c r="Q42" i="1" s="1"/>
  <c r="X12" i="1"/>
  <c r="W12" i="1"/>
  <c r="X9" i="1"/>
  <c r="W9" i="1"/>
  <c r="V9" i="1"/>
  <c r="X8" i="1"/>
  <c r="W8" i="1"/>
  <c r="V8" i="1"/>
  <c r="Q41" i="1" s="1"/>
  <c r="X7" i="1"/>
  <c r="W7" i="1"/>
  <c r="V7" i="1"/>
  <c r="V12" i="1"/>
  <c r="R14" i="1"/>
  <c r="Q14" i="1"/>
  <c r="S13" i="1"/>
  <c r="R13" i="1"/>
  <c r="Q13" i="1"/>
  <c r="Q39" i="1" s="1"/>
  <c r="S12" i="1"/>
  <c r="R12" i="1"/>
  <c r="Q12" i="1"/>
  <c r="S9" i="1"/>
  <c r="R9" i="1"/>
  <c r="Q9" i="1"/>
  <c r="S8" i="1"/>
  <c r="R8" i="1"/>
  <c r="Q8" i="1"/>
  <c r="Q38" i="1" s="1"/>
  <c r="S7" i="1"/>
  <c r="R7" i="1"/>
  <c r="Q7" i="1"/>
  <c r="S4" i="1"/>
  <c r="R4" i="1"/>
  <c r="Q4" i="1"/>
  <c r="S3" i="1"/>
  <c r="R3" i="1"/>
  <c r="Q3" i="1"/>
  <c r="Q37" i="1" s="1"/>
  <c r="S2" i="1"/>
  <c r="N14" i="1"/>
  <c r="M14" i="1"/>
  <c r="L14" i="1"/>
  <c r="N13" i="1"/>
  <c r="M13" i="1"/>
  <c r="L13" i="1"/>
  <c r="Q36" i="1" s="1"/>
  <c r="N12" i="1"/>
  <c r="M12" i="1"/>
  <c r="L12" i="1"/>
  <c r="N9" i="1"/>
  <c r="M9" i="1"/>
  <c r="L9" i="1"/>
  <c r="N8" i="1"/>
  <c r="M8" i="1"/>
  <c r="L8" i="1"/>
  <c r="Q35" i="1" s="1"/>
  <c r="N7" i="1"/>
  <c r="M7" i="1"/>
  <c r="N4" i="1"/>
  <c r="M4" i="1"/>
  <c r="L4" i="1"/>
  <c r="N3" i="1"/>
  <c r="Q44" i="1" l="1"/>
  <c r="M44" i="1"/>
  <c r="L44" i="1"/>
  <c r="N44" i="1"/>
</calcChain>
</file>

<file path=xl/sharedStrings.xml><?xml version="1.0" encoding="utf-8"?>
<sst xmlns="http://schemas.openxmlformats.org/spreadsheetml/2006/main" count="36" uniqueCount="27">
  <si>
    <t>X1</t>
  </si>
  <si>
    <t>X2</t>
  </si>
  <si>
    <t>X3</t>
  </si>
  <si>
    <t>Y1</t>
  </si>
  <si>
    <t>Y2</t>
  </si>
  <si>
    <t>Y3</t>
  </si>
  <si>
    <t>R1</t>
  </si>
  <si>
    <t>P</t>
  </si>
  <si>
    <t>Q</t>
  </si>
  <si>
    <t>R</t>
  </si>
  <si>
    <t>R2</t>
  </si>
  <si>
    <t>R3</t>
  </si>
  <si>
    <t>R4</t>
  </si>
  <si>
    <t>R5</t>
  </si>
  <si>
    <t>R6</t>
  </si>
  <si>
    <t>R7</t>
  </si>
  <si>
    <t>R8</t>
  </si>
  <si>
    <t>R9</t>
  </si>
  <si>
    <t>0,0</t>
  </si>
  <si>
    <t>0,1</t>
  </si>
  <si>
    <t>0,2</t>
  </si>
  <si>
    <t>1,0</t>
  </si>
  <si>
    <t>2,0</t>
  </si>
  <si>
    <t>1,1</t>
  </si>
  <si>
    <t>2,1</t>
  </si>
  <si>
    <t>1,2</t>
  </si>
  <si>
    <t>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</si>
</sst>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AE81FF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B412-29DA-4449-A6D5-35DA2DD06B58}">
  <dimension ref="B1:X58"/>
  <sheetViews>
    <sheetView tabSelected="1" workbookViewId="0">
      <selection activeCell="E9" sqref="E9"/>
    </sheetView>
  </sheetViews>
  <sheetFormatPr baseColWidth="10" defaultRowHeight="16" x14ac:dyDescent="0.2"/>
  <cols>
    <col min="1" max="1" width="2.6640625" style="1" customWidth="1"/>
    <col min="2" max="2" width="5.33203125" style="1" customWidth="1"/>
    <col min="3" max="14" width="10.83203125" style="1"/>
    <col min="15" max="15" width="5.83203125" style="1" customWidth="1"/>
    <col min="16" max="19" width="10.83203125" style="1"/>
    <col min="20" max="20" width="6.33203125" style="1" customWidth="1"/>
    <col min="21" max="16384" width="10.83203125" style="1"/>
  </cols>
  <sheetData>
    <row r="1" spans="2:24" x14ac:dyDescent="0.2">
      <c r="C1" s="1">
        <v>0</v>
      </c>
      <c r="D1" s="1">
        <v>1</v>
      </c>
      <c r="E1" s="1">
        <v>2</v>
      </c>
      <c r="K1" s="2"/>
      <c r="L1" s="2">
        <v>0</v>
      </c>
      <c r="M1" s="2">
        <v>1</v>
      </c>
      <c r="N1" s="2">
        <v>2</v>
      </c>
      <c r="P1" s="2"/>
      <c r="Q1" s="2">
        <v>0</v>
      </c>
      <c r="R1" s="2">
        <v>1</v>
      </c>
      <c r="S1" s="2">
        <v>2</v>
      </c>
      <c r="U1" s="2"/>
      <c r="V1" s="2">
        <v>0</v>
      </c>
      <c r="W1" s="2">
        <v>1</v>
      </c>
      <c r="X1" s="2">
        <v>2</v>
      </c>
    </row>
    <row r="2" spans="2:24" x14ac:dyDescent="0.2">
      <c r="B2" s="1" t="s">
        <v>0</v>
      </c>
      <c r="C2" s="1">
        <v>1</v>
      </c>
      <c r="D2" s="1">
        <v>0.98620711674391603</v>
      </c>
      <c r="E2" s="1">
        <v>0.94595946890676497</v>
      </c>
      <c r="K2" s="2">
        <v>0</v>
      </c>
      <c r="L2" s="3">
        <f>$C$11*L$1+$D$11*$K2+$E$11</f>
        <v>0</v>
      </c>
      <c r="M2" s="3">
        <f>$C$11*M$1+$D$11*$K2+$E$11</f>
        <v>-0.1</v>
      </c>
      <c r="N2" s="3">
        <f>$C$11*N$1+$D$11*$K2+$E$11</f>
        <v>-0.2</v>
      </c>
      <c r="P2" s="2">
        <v>0</v>
      </c>
      <c r="Q2" s="3">
        <f>$C$14*Q$1+$D$14*$P2+$E$14</f>
        <v>0</v>
      </c>
      <c r="R2" s="3">
        <f>$C$14*R$1+$D$14*$P2+$E$14</f>
        <v>-0.2</v>
      </c>
      <c r="S2" s="3">
        <f t="shared" ref="R2:S4" si="0">$C$14*S$1+$D$14*$P2+$E$14</f>
        <v>-0.4</v>
      </c>
      <c r="U2" s="2">
        <v>0</v>
      </c>
      <c r="V2" s="3">
        <f>$C$17*V$1+$D$17*$U2+$E$17</f>
        <v>0</v>
      </c>
      <c r="W2" s="3">
        <f t="shared" ref="W2:X4" si="1">$C$17*W$1+$D$17*$U2+$E$17</f>
        <v>-0.3</v>
      </c>
      <c r="X2" s="3">
        <f t="shared" si="1"/>
        <v>-0.6</v>
      </c>
    </row>
    <row r="3" spans="2:24" x14ac:dyDescent="0.2">
      <c r="B3" s="1" t="s">
        <v>1</v>
      </c>
      <c r="C3" s="1">
        <v>0.100668899772897</v>
      </c>
      <c r="D3" s="1">
        <v>0.13533528323661201</v>
      </c>
      <c r="E3" s="1">
        <v>0.178263979585047</v>
      </c>
      <c r="K3" s="2">
        <v>1</v>
      </c>
      <c r="L3" s="3">
        <f>$C$11*L$1+$D$11*$K3+$E$11</f>
        <v>3</v>
      </c>
      <c r="M3" s="3">
        <f>$C$11*M$1+$D$11*$K3+$E$11</f>
        <v>2.9</v>
      </c>
      <c r="N3" s="3">
        <f t="shared" ref="M2:N4" si="2">$C$11*N$1+$D$11*$K3+$E$11</f>
        <v>2.8</v>
      </c>
      <c r="P3" s="2">
        <v>1</v>
      </c>
      <c r="Q3" s="3">
        <f t="shared" ref="Q3:Q4" si="3">$C$14*Q$1+$D$14*$P3+$E$14</f>
        <v>3</v>
      </c>
      <c r="R3" s="3">
        <f t="shared" si="0"/>
        <v>2.8</v>
      </c>
      <c r="S3" s="3">
        <f t="shared" si="0"/>
        <v>2.6</v>
      </c>
      <c r="U3" s="2">
        <v>1</v>
      </c>
      <c r="V3" s="3">
        <f t="shared" ref="V3:V4" si="4">$C$17*V$1+$D$17*$U3+$E$17</f>
        <v>3</v>
      </c>
      <c r="W3" s="3">
        <f t="shared" si="1"/>
        <v>2.7</v>
      </c>
      <c r="X3" s="3">
        <f t="shared" si="1"/>
        <v>2.4</v>
      </c>
    </row>
    <row r="4" spans="2:24" x14ac:dyDescent="0.2">
      <c r="B4" s="1" t="s">
        <v>2</v>
      </c>
      <c r="C4" s="4">
        <v>3.7266531720786701E-6</v>
      </c>
      <c r="D4" s="4">
        <v>8.4566659687011197E-6</v>
      </c>
      <c r="E4" s="4">
        <v>1.86644691135205E-5</v>
      </c>
      <c r="G4" s="4"/>
      <c r="H4" s="4"/>
      <c r="K4" s="2">
        <v>2</v>
      </c>
      <c r="L4" s="3">
        <f t="shared" ref="L3:L4" si="5">$C$11*L$1+$D$11*$K4+$E$11</f>
        <v>6</v>
      </c>
      <c r="M4" s="3">
        <f t="shared" si="2"/>
        <v>5.9</v>
      </c>
      <c r="N4" s="3">
        <f>$C$11*N$1+$D$11*$K4+$E$11</f>
        <v>5.8</v>
      </c>
      <c r="P4" s="2">
        <v>2</v>
      </c>
      <c r="Q4" s="3">
        <f t="shared" si="3"/>
        <v>6</v>
      </c>
      <c r="R4" s="3">
        <f t="shared" si="0"/>
        <v>5.8</v>
      </c>
      <c r="S4" s="3">
        <f>$C$14*S$1+$D$14*$P4+$E$14</f>
        <v>5.6</v>
      </c>
      <c r="U4" s="2">
        <v>2</v>
      </c>
      <c r="V4" s="3">
        <f t="shared" si="4"/>
        <v>6</v>
      </c>
      <c r="W4" s="3">
        <f t="shared" si="1"/>
        <v>5.7</v>
      </c>
      <c r="X4" s="3">
        <f t="shared" si="1"/>
        <v>5.4</v>
      </c>
    </row>
    <row r="6" spans="2:24" x14ac:dyDescent="0.2">
      <c r="B6" s="1" t="s">
        <v>3</v>
      </c>
      <c r="C6" s="1">
        <v>1</v>
      </c>
      <c r="D6" s="1">
        <v>0.98620711674391603</v>
      </c>
      <c r="E6" s="1">
        <v>0.94595946890676497</v>
      </c>
      <c r="K6" s="2"/>
      <c r="L6" s="2">
        <v>0</v>
      </c>
      <c r="M6" s="2">
        <v>1</v>
      </c>
      <c r="N6" s="2">
        <v>2</v>
      </c>
      <c r="P6" s="2"/>
      <c r="Q6" s="2">
        <v>0</v>
      </c>
      <c r="R6" s="2">
        <v>1</v>
      </c>
      <c r="S6" s="2">
        <v>2</v>
      </c>
      <c r="U6" s="2"/>
      <c r="V6" s="2">
        <v>0</v>
      </c>
      <c r="W6" s="2">
        <v>1</v>
      </c>
      <c r="X6" s="2">
        <v>2</v>
      </c>
    </row>
    <row r="7" spans="2:24" x14ac:dyDescent="0.2">
      <c r="B7" s="1" t="s">
        <v>4</v>
      </c>
      <c r="C7" s="1">
        <v>0.100668899772897</v>
      </c>
      <c r="D7" s="1">
        <v>0.13533528323661201</v>
      </c>
      <c r="E7" s="1">
        <v>0.178263979585047</v>
      </c>
      <c r="K7" s="2">
        <v>0</v>
      </c>
      <c r="L7" s="3">
        <f>$C$12*L$6+$D$12*$K7+$E$12</f>
        <v>0</v>
      </c>
      <c r="M7" s="3">
        <f t="shared" ref="M7:N9" si="6">$C$12*M$6+$D$12*$K7+$E$12</f>
        <v>1E-3</v>
      </c>
      <c r="N7" s="3">
        <f t="shared" si="6"/>
        <v>2E-3</v>
      </c>
      <c r="P7" s="2">
        <v>0</v>
      </c>
      <c r="Q7" s="3">
        <f>$C$15*Q$6+$D$15*$P7+$E$15</f>
        <v>0</v>
      </c>
      <c r="R7" s="3">
        <f t="shared" ref="R7:S9" si="7">$C$15*R$6+$D$15*$P7+$E$15</f>
        <v>2E-3</v>
      </c>
      <c r="S7" s="3">
        <f t="shared" si="7"/>
        <v>4.0000000000000001E-3</v>
      </c>
      <c r="U7" s="2">
        <v>0</v>
      </c>
      <c r="V7" s="3">
        <f>$C$18*V$6+$D$18*$U7+$E$18</f>
        <v>0</v>
      </c>
      <c r="W7" s="3">
        <f t="shared" ref="W7:X9" si="8">$C$18*W$6+$D$18*$U7+$E$18</f>
        <v>3.0000000000000001E-3</v>
      </c>
      <c r="X7" s="3">
        <f t="shared" si="8"/>
        <v>6.0000000000000001E-3</v>
      </c>
    </row>
    <row r="8" spans="2:24" x14ac:dyDescent="0.2">
      <c r="B8" s="1" t="s">
        <v>5</v>
      </c>
      <c r="C8" s="4">
        <v>3.7266531720786701E-6</v>
      </c>
      <c r="D8" s="4">
        <v>8.4566659687011197E-6</v>
      </c>
      <c r="E8" s="4">
        <v>1.86644691135205E-5</v>
      </c>
      <c r="K8" s="2">
        <v>1</v>
      </c>
      <c r="L8" s="3">
        <f t="shared" ref="L8:L9" si="9">$C$12*L$6+$D$12*$K8+$E$12</f>
        <v>1</v>
      </c>
      <c r="M8" s="3">
        <f t="shared" si="6"/>
        <v>1.0009999999999999</v>
      </c>
      <c r="N8" s="3">
        <f t="shared" si="6"/>
        <v>1.002</v>
      </c>
      <c r="P8" s="2">
        <v>1</v>
      </c>
      <c r="Q8" s="3">
        <f t="shared" ref="Q8:Q9" si="10">$C$15*Q$6+$D$15*$P8+$E$15</f>
        <v>1</v>
      </c>
      <c r="R8" s="3">
        <f t="shared" si="7"/>
        <v>1.002</v>
      </c>
      <c r="S8" s="3">
        <f t="shared" si="7"/>
        <v>1.004</v>
      </c>
      <c r="U8" s="2">
        <v>1</v>
      </c>
      <c r="V8" s="3">
        <f t="shared" ref="V8:V9" si="11">$C$18*V$6+$D$18*$U8+$E$18</f>
        <v>1</v>
      </c>
      <c r="W8" s="3">
        <f t="shared" si="8"/>
        <v>1.0029999999999999</v>
      </c>
      <c r="X8" s="3">
        <f t="shared" si="8"/>
        <v>1.006</v>
      </c>
    </row>
    <row r="9" spans="2:24" x14ac:dyDescent="0.2">
      <c r="K9" s="2">
        <v>2</v>
      </c>
      <c r="L9" s="3">
        <f t="shared" si="9"/>
        <v>2</v>
      </c>
      <c r="M9" s="3">
        <f t="shared" si="6"/>
        <v>2.0009999999999999</v>
      </c>
      <c r="N9" s="3">
        <f>$C$12*N$6+$D$12*$K9+$E$12</f>
        <v>2.0019999999999998</v>
      </c>
      <c r="P9" s="2">
        <v>2</v>
      </c>
      <c r="Q9" s="3">
        <f t="shared" si="10"/>
        <v>2</v>
      </c>
      <c r="R9" s="3">
        <f t="shared" si="7"/>
        <v>2.0019999999999998</v>
      </c>
      <c r="S9" s="3">
        <f t="shared" si="7"/>
        <v>2.004</v>
      </c>
      <c r="U9" s="2">
        <v>2</v>
      </c>
      <c r="V9" s="3">
        <f t="shared" si="11"/>
        <v>2</v>
      </c>
      <c r="W9" s="3">
        <f t="shared" si="8"/>
        <v>2.0030000000000001</v>
      </c>
      <c r="X9" s="3">
        <f t="shared" si="8"/>
        <v>2.0059999999999998</v>
      </c>
    </row>
    <row r="10" spans="2:24" x14ac:dyDescent="0.2">
      <c r="C10" s="1" t="s">
        <v>7</v>
      </c>
      <c r="D10" s="1" t="s">
        <v>8</v>
      </c>
      <c r="E10" s="1" t="s">
        <v>9</v>
      </c>
      <c r="G10" s="4"/>
      <c r="H10" s="4"/>
      <c r="I10" s="4"/>
    </row>
    <row r="11" spans="2:24" x14ac:dyDescent="0.2">
      <c r="B11" s="1" t="s">
        <v>6</v>
      </c>
      <c r="C11" s="1">
        <v>-0.1</v>
      </c>
      <c r="D11" s="1">
        <v>3</v>
      </c>
      <c r="E11" s="1">
        <v>0</v>
      </c>
      <c r="G11" s="4"/>
      <c r="H11" s="4"/>
      <c r="I11" s="4"/>
      <c r="K11" s="2"/>
      <c r="L11" s="2">
        <v>0</v>
      </c>
      <c r="M11" s="2">
        <v>1</v>
      </c>
      <c r="N11" s="2">
        <v>2</v>
      </c>
      <c r="P11" s="2"/>
      <c r="Q11" s="2">
        <v>0</v>
      </c>
      <c r="R11" s="2">
        <v>1</v>
      </c>
      <c r="S11" s="2">
        <v>2</v>
      </c>
      <c r="U11" s="2"/>
      <c r="V11" s="2">
        <v>0</v>
      </c>
      <c r="W11" s="2">
        <v>1</v>
      </c>
      <c r="X11" s="2">
        <v>2</v>
      </c>
    </row>
    <row r="12" spans="2:24" x14ac:dyDescent="0.2">
      <c r="B12" s="1" t="s">
        <v>10</v>
      </c>
      <c r="C12" s="1">
        <v>1E-3</v>
      </c>
      <c r="D12" s="1">
        <v>1</v>
      </c>
      <c r="E12" s="1">
        <v>0</v>
      </c>
      <c r="G12" s="4"/>
      <c r="H12" s="4"/>
      <c r="I12" s="4"/>
      <c r="K12" s="2">
        <v>0</v>
      </c>
      <c r="L12" s="3">
        <f>$C$13*L$11+$D$13*$K12+$E$13</f>
        <v>0</v>
      </c>
      <c r="M12" s="3">
        <f t="shared" ref="M12:N14" si="12">$C$13*M$11+$D$13*$K12+$E$13</f>
        <v>0.08</v>
      </c>
      <c r="N12" s="3">
        <f t="shared" si="12"/>
        <v>0.16</v>
      </c>
      <c r="P12" s="2">
        <v>0</v>
      </c>
      <c r="Q12" s="3">
        <f>$C$16*Q$11+$D$16*$P12+$E$16</f>
        <v>0</v>
      </c>
      <c r="R12" s="3">
        <f t="shared" ref="R12:S14" si="13">$C$16*R$11+$D$16*$P12+$E$16</f>
        <v>7.0000000000000007E-2</v>
      </c>
      <c r="S12" s="3">
        <f t="shared" si="13"/>
        <v>0.14000000000000001</v>
      </c>
      <c r="U12" s="2">
        <v>0</v>
      </c>
      <c r="V12" s="3">
        <f>$C$19*V$11+$D$19*$U12+$E$19</f>
        <v>0</v>
      </c>
      <c r="W12" s="3">
        <f t="shared" ref="W12:X14" si="14">$C$19*W$11+$D$19*$U12+$E$19</f>
        <v>0.06</v>
      </c>
      <c r="X12" s="3">
        <f t="shared" si="14"/>
        <v>0.12</v>
      </c>
    </row>
    <row r="13" spans="2:24" x14ac:dyDescent="0.2">
      <c r="B13" s="1" t="s">
        <v>11</v>
      </c>
      <c r="C13" s="1">
        <v>0.08</v>
      </c>
      <c r="D13" s="1">
        <v>1</v>
      </c>
      <c r="E13" s="1">
        <v>0</v>
      </c>
      <c r="K13" s="2">
        <v>1</v>
      </c>
      <c r="L13" s="3">
        <f t="shared" ref="L13:L14" si="15">$C$13*L$11+$D$13*$K13+$E$13</f>
        <v>1</v>
      </c>
      <c r="M13" s="3">
        <f t="shared" si="12"/>
        <v>1.08</v>
      </c>
      <c r="N13" s="3">
        <f t="shared" si="12"/>
        <v>1.1599999999999999</v>
      </c>
      <c r="P13" s="2">
        <v>1</v>
      </c>
      <c r="Q13" s="3">
        <f t="shared" ref="Q13:Q14" si="16">$C$16*Q$11+$D$16*$P13+$E$16</f>
        <v>1</v>
      </c>
      <c r="R13" s="3">
        <f t="shared" si="13"/>
        <v>1.07</v>
      </c>
      <c r="S13" s="3">
        <f t="shared" si="13"/>
        <v>1.1400000000000001</v>
      </c>
      <c r="U13" s="2">
        <v>1</v>
      </c>
      <c r="V13" s="3">
        <f t="shared" ref="V13:V14" si="17">$C$19*V$11+$D$19*$U13+$E$19</f>
        <v>1</v>
      </c>
      <c r="W13" s="3">
        <f t="shared" si="14"/>
        <v>1.06</v>
      </c>
      <c r="X13" s="3">
        <f t="shared" si="14"/>
        <v>1.1200000000000001</v>
      </c>
    </row>
    <row r="14" spans="2:24" x14ac:dyDescent="0.2">
      <c r="B14" s="1" t="s">
        <v>12</v>
      </c>
      <c r="C14" s="1">
        <v>-0.2</v>
      </c>
      <c r="D14" s="1">
        <v>3</v>
      </c>
      <c r="E14" s="1">
        <v>0</v>
      </c>
      <c r="K14" s="2">
        <v>2</v>
      </c>
      <c r="L14" s="3">
        <f t="shared" si="15"/>
        <v>2</v>
      </c>
      <c r="M14" s="3">
        <f t="shared" si="12"/>
        <v>2.08</v>
      </c>
      <c r="N14" s="3">
        <f>$C$13*N$11+$D$13*$K14+$E$13</f>
        <v>2.16</v>
      </c>
      <c r="P14" s="2">
        <v>2</v>
      </c>
      <c r="Q14" s="3">
        <f t="shared" si="16"/>
        <v>2</v>
      </c>
      <c r="R14" s="3">
        <f t="shared" si="13"/>
        <v>2.0699999999999998</v>
      </c>
      <c r="S14" s="3">
        <f>$C$16*S$11+$D$16*$P14+$E$16</f>
        <v>2.14</v>
      </c>
      <c r="U14" s="2">
        <v>2</v>
      </c>
      <c r="V14" s="3">
        <f t="shared" si="17"/>
        <v>2</v>
      </c>
      <c r="W14" s="3">
        <f t="shared" si="14"/>
        <v>2.06</v>
      </c>
      <c r="X14" s="3">
        <f>$C$19*X$11+$D$19*$U14+$E$19</f>
        <v>2.12</v>
      </c>
    </row>
    <row r="15" spans="2:24" x14ac:dyDescent="0.2">
      <c r="B15" s="1" t="s">
        <v>13</v>
      </c>
      <c r="C15" s="1">
        <v>2E-3</v>
      </c>
      <c r="D15" s="1">
        <v>1</v>
      </c>
      <c r="E15" s="1">
        <v>0</v>
      </c>
    </row>
    <row r="16" spans="2:24" x14ac:dyDescent="0.2">
      <c r="B16" s="1" t="s">
        <v>14</v>
      </c>
      <c r="C16" s="1">
        <v>7.0000000000000007E-2</v>
      </c>
      <c r="D16" s="1">
        <v>1</v>
      </c>
      <c r="E16" s="1">
        <v>0</v>
      </c>
    </row>
    <row r="17" spans="2:24" x14ac:dyDescent="0.2">
      <c r="B17" s="1" t="s">
        <v>15</v>
      </c>
      <c r="C17" s="1">
        <v>-0.3</v>
      </c>
      <c r="D17" s="1">
        <v>3</v>
      </c>
      <c r="E17" s="1">
        <v>0</v>
      </c>
      <c r="K17" s="2"/>
      <c r="L17" s="2">
        <v>0</v>
      </c>
      <c r="M17" s="2">
        <v>1</v>
      </c>
      <c r="N17" s="2">
        <v>2</v>
      </c>
      <c r="P17" s="2"/>
      <c r="Q17" s="2">
        <v>0</v>
      </c>
      <c r="R17" s="2">
        <v>1</v>
      </c>
      <c r="S17" s="2">
        <v>2</v>
      </c>
      <c r="U17" s="2"/>
      <c r="V17" s="2">
        <v>0</v>
      </c>
      <c r="W17" s="2">
        <v>1</v>
      </c>
      <c r="X17" s="2">
        <v>2</v>
      </c>
    </row>
    <row r="18" spans="2:24" x14ac:dyDescent="0.2">
      <c r="B18" s="1" t="s">
        <v>16</v>
      </c>
      <c r="C18" s="1">
        <v>3.0000000000000001E-3</v>
      </c>
      <c r="D18" s="1">
        <v>1</v>
      </c>
      <c r="E18" s="1">
        <v>0</v>
      </c>
      <c r="K18" s="2">
        <v>0</v>
      </c>
      <c r="L18" s="3">
        <f>C2*C6</f>
        <v>1</v>
      </c>
      <c r="M18" s="3">
        <f>D2*C6</f>
        <v>0.98620711674391603</v>
      </c>
      <c r="N18" s="3">
        <f>E2*C6</f>
        <v>0.94595946890676497</v>
      </c>
      <c r="P18" s="2">
        <v>0</v>
      </c>
      <c r="Q18" s="3">
        <f>$C$3*$C$6</f>
        <v>0.100668899772897</v>
      </c>
      <c r="R18" s="3">
        <f>$D$3*$C$6</f>
        <v>0.13533528323661201</v>
      </c>
      <c r="S18" s="3">
        <f>$E$3*$C$6</f>
        <v>0.178263979585047</v>
      </c>
      <c r="U18" s="2">
        <v>0</v>
      </c>
      <c r="V18" s="3"/>
      <c r="W18" s="5">
        <f>D4*C6</f>
        <v>8.4566659687011197E-6</v>
      </c>
      <c r="X18" s="3"/>
    </row>
    <row r="19" spans="2:24" x14ac:dyDescent="0.2">
      <c r="B19" s="1" t="s">
        <v>17</v>
      </c>
      <c r="C19" s="1">
        <v>0.06</v>
      </c>
      <c r="D19" s="1">
        <v>1</v>
      </c>
      <c r="E19" s="1">
        <v>0</v>
      </c>
      <c r="K19" s="2">
        <v>1</v>
      </c>
      <c r="L19" s="3">
        <f>C2*D6</f>
        <v>0.98620711674391603</v>
      </c>
      <c r="M19" s="3">
        <f>D2*D6</f>
        <v>0.97260447711634801</v>
      </c>
      <c r="N19" s="3">
        <f>E2*D6</f>
        <v>0.93291196038714674</v>
      </c>
      <c r="P19" s="2">
        <v>1</v>
      </c>
      <c r="Q19" s="3">
        <f>$C$3*$D$6</f>
        <v>9.9280385390811021E-2</v>
      </c>
      <c r="R19" s="3">
        <f>$D$3*$D$6</f>
        <v>0.13346861947450037</v>
      </c>
      <c r="S19" s="3">
        <f>$E$3*$D$6</f>
        <v>0.17580520532586552</v>
      </c>
      <c r="U19" s="2">
        <v>1</v>
      </c>
      <c r="V19" s="3"/>
      <c r="W19" s="3"/>
      <c r="X19" s="3"/>
    </row>
    <row r="20" spans="2:24" x14ac:dyDescent="0.2">
      <c r="K20" s="2">
        <v>2</v>
      </c>
      <c r="L20" s="3">
        <f>C2*E6</f>
        <v>0.94595946890676497</v>
      </c>
      <c r="M20" s="3">
        <f>D2*E6</f>
        <v>0.93291196038714674</v>
      </c>
      <c r="N20" s="3">
        <f>E2*E6</f>
        <v>0.89483931681436879</v>
      </c>
      <c r="P20" s="2">
        <v>2</v>
      </c>
      <c r="Q20" s="5">
        <f>$C$3*$E$6</f>
        <v>9.5228698964597999E-2</v>
      </c>
      <c r="R20" s="5">
        <f>$D$3*$E$6</f>
        <v>0.12802169265485211</v>
      </c>
      <c r="S20" s="5">
        <f>$E$3*$E$6</f>
        <v>0.16863049945347744</v>
      </c>
      <c r="U20" s="2">
        <v>2</v>
      </c>
      <c r="V20" s="3"/>
      <c r="W20" s="3"/>
      <c r="X20" s="3"/>
    </row>
    <row r="21" spans="2:24" x14ac:dyDescent="0.2">
      <c r="C21" s="1">
        <v>0</v>
      </c>
      <c r="E21" s="1">
        <v>1</v>
      </c>
      <c r="G21" s="1">
        <v>2</v>
      </c>
    </row>
    <row r="22" spans="2:24" x14ac:dyDescent="0.2">
      <c r="B22" s="1">
        <v>0</v>
      </c>
      <c r="C22" s="7"/>
      <c r="D22" s="7"/>
      <c r="E22" s="8">
        <f>M44/M58</f>
        <v>-0.10171525337483989</v>
      </c>
      <c r="F22" s="8"/>
      <c r="G22" s="7"/>
      <c r="H22" s="7"/>
      <c r="K22" s="2"/>
      <c r="L22" s="2">
        <v>0</v>
      </c>
      <c r="M22" s="2">
        <v>1</v>
      </c>
      <c r="N22" s="2">
        <v>2</v>
      </c>
      <c r="P22" s="2"/>
      <c r="Q22" s="2">
        <v>0</v>
      </c>
      <c r="R22" s="2">
        <v>1</v>
      </c>
      <c r="S22" s="2">
        <v>2</v>
      </c>
      <c r="U22" s="2"/>
      <c r="V22" s="2">
        <v>0</v>
      </c>
      <c r="W22" s="2">
        <v>1</v>
      </c>
      <c r="X22" s="2">
        <v>2</v>
      </c>
    </row>
    <row r="23" spans="2:24" x14ac:dyDescent="0.2">
      <c r="B23" s="1">
        <v>1</v>
      </c>
      <c r="C23" s="7"/>
      <c r="D23" s="7"/>
      <c r="E23" s="7"/>
      <c r="F23" s="7"/>
      <c r="G23" s="7"/>
      <c r="H23" s="7"/>
      <c r="K23" s="2">
        <v>0</v>
      </c>
      <c r="L23" s="3">
        <f>C$2*$C7</f>
        <v>0.100668899772897</v>
      </c>
      <c r="M23" s="3">
        <f>D$2*$C$7</f>
        <v>9.9280385390811021E-2</v>
      </c>
      <c r="N23" s="3">
        <f t="shared" ref="M23:N23" si="18">E$2*$C$7</f>
        <v>9.5228698964597999E-2</v>
      </c>
      <c r="P23" s="2">
        <v>0</v>
      </c>
      <c r="Q23" s="5"/>
      <c r="R23" s="5">
        <f>D3*C7</f>
        <v>1.3624054063883123E-2</v>
      </c>
      <c r="S23" s="5"/>
      <c r="U23" s="2">
        <v>0</v>
      </c>
      <c r="V23" s="3"/>
      <c r="W23" s="5">
        <f>D4*C7</f>
        <v>8.5132325881604201E-7</v>
      </c>
      <c r="X23" s="3"/>
    </row>
    <row r="24" spans="2:24" x14ac:dyDescent="0.2">
      <c r="B24" s="1">
        <v>2</v>
      </c>
      <c r="C24" s="7"/>
      <c r="D24" s="7"/>
      <c r="E24" s="7"/>
      <c r="F24" s="7"/>
      <c r="G24" s="7"/>
      <c r="H24" s="7"/>
      <c r="K24" s="2">
        <v>1</v>
      </c>
      <c r="L24" s="3">
        <f>C$2*$D7</f>
        <v>0.13533528323661201</v>
      </c>
      <c r="M24" s="3">
        <f>D$2*$D7</f>
        <v>0.13346861947450037</v>
      </c>
      <c r="N24" s="3">
        <f>E$2*$D7</f>
        <v>0.12802169265485211</v>
      </c>
      <c r="P24" s="2">
        <v>1</v>
      </c>
      <c r="Q24" s="5"/>
      <c r="R24" s="5"/>
      <c r="S24" s="5"/>
      <c r="U24" s="2">
        <v>1</v>
      </c>
      <c r="V24" s="3"/>
      <c r="W24" s="3"/>
      <c r="X24" s="3"/>
    </row>
    <row r="25" spans="2:24" x14ac:dyDescent="0.2">
      <c r="K25" s="2">
        <v>2</v>
      </c>
      <c r="L25" s="3">
        <f>C$2*$E7</f>
        <v>0.178263979585047</v>
      </c>
      <c r="M25" s="3">
        <f t="shared" ref="M25:N25" si="19">D$2*$E7</f>
        <v>0.17580520532586552</v>
      </c>
      <c r="N25" s="3">
        <f t="shared" si="19"/>
        <v>0.16863049945347744</v>
      </c>
      <c r="P25" s="2">
        <v>2</v>
      </c>
      <c r="Q25" s="5"/>
      <c r="R25" s="5"/>
      <c r="S25" s="5"/>
      <c r="U25" s="2">
        <v>2</v>
      </c>
      <c r="V25" s="3"/>
      <c r="W25" s="3"/>
      <c r="X25" s="3"/>
    </row>
    <row r="26" spans="2:24" x14ac:dyDescent="0.2">
      <c r="D26" s="6"/>
    </row>
    <row r="27" spans="2:24" x14ac:dyDescent="0.2">
      <c r="K27" s="2"/>
      <c r="L27" s="2">
        <v>0</v>
      </c>
      <c r="M27" s="2">
        <v>1</v>
      </c>
      <c r="N27" s="2">
        <v>2</v>
      </c>
      <c r="P27" s="2"/>
      <c r="Q27" s="2">
        <v>0</v>
      </c>
      <c r="R27" s="2">
        <v>1</v>
      </c>
      <c r="S27" s="2">
        <v>2</v>
      </c>
      <c r="U27" s="2"/>
      <c r="V27" s="2">
        <v>0</v>
      </c>
      <c r="W27" s="2">
        <v>1</v>
      </c>
      <c r="X27" s="2">
        <v>2</v>
      </c>
    </row>
    <row r="28" spans="2:24" x14ac:dyDescent="0.2">
      <c r="K28" s="2">
        <v>0</v>
      </c>
      <c r="L28" s="5">
        <f>C$2*$C8</f>
        <v>3.7266531720786701E-6</v>
      </c>
      <c r="M28" s="5">
        <f t="shared" ref="M28:N28" si="20">D$2*$C8</f>
        <v>3.6752518799402741E-6</v>
      </c>
      <c r="N28" s="5">
        <f t="shared" si="20"/>
        <v>3.5252628554592498E-6</v>
      </c>
      <c r="P28" s="2">
        <v>0</v>
      </c>
      <c r="Q28" s="5"/>
      <c r="R28" s="5">
        <f>D3*C8</f>
        <v>5.0434766256788538E-7</v>
      </c>
      <c r="S28" s="5"/>
      <c r="U28" s="2">
        <v>0</v>
      </c>
      <c r="V28" s="3"/>
      <c r="W28" s="5">
        <f>D4*C8</f>
        <v>3.1515061057469766E-11</v>
      </c>
      <c r="X28" s="3"/>
    </row>
    <row r="29" spans="2:24" x14ac:dyDescent="0.2">
      <c r="K29" s="2">
        <v>1</v>
      </c>
      <c r="L29" s="5">
        <f>C$2*$D$8</f>
        <v>8.4566659687011197E-6</v>
      </c>
      <c r="M29" s="5">
        <f t="shared" ref="M29:N29" si="21">D$2*$D$8</f>
        <v>8.3400241622591277E-6</v>
      </c>
      <c r="N29" s="5">
        <f t="shared" si="21"/>
        <v>7.9996632484744243E-6</v>
      </c>
      <c r="P29" s="2">
        <v>1</v>
      </c>
      <c r="Q29" s="5"/>
      <c r="R29" s="5"/>
      <c r="S29" s="5"/>
      <c r="U29" s="2">
        <v>1</v>
      </c>
      <c r="V29" s="3"/>
      <c r="W29" s="3"/>
      <c r="X29" s="3"/>
    </row>
    <row r="30" spans="2:24" x14ac:dyDescent="0.2">
      <c r="K30" s="2">
        <v>2</v>
      </c>
      <c r="L30" s="5">
        <f>C$2*$E$8</f>
        <v>1.86644691135205E-5</v>
      </c>
      <c r="M30" s="5">
        <f t="shared" ref="M30:N30" si="22">D$2*$E$8</f>
        <v>1.8407032270000926E-5</v>
      </c>
      <c r="N30" s="5">
        <f t="shared" si="22"/>
        <v>1.7655831290052571E-5</v>
      </c>
      <c r="P30" s="2">
        <v>2</v>
      </c>
      <c r="Q30" s="5"/>
      <c r="R30" s="5"/>
      <c r="S30" s="5"/>
      <c r="U30" s="2">
        <v>2</v>
      </c>
      <c r="V30" s="3"/>
      <c r="W30" s="3"/>
      <c r="X30" s="3"/>
    </row>
    <row r="33" spans="12:24" x14ac:dyDescent="0.2">
      <c r="L33" s="1" t="s">
        <v>18</v>
      </c>
      <c r="M33" s="1" t="s">
        <v>21</v>
      </c>
      <c r="N33" s="1" t="s">
        <v>22</v>
      </c>
      <c r="Q33" s="1" t="s">
        <v>19</v>
      </c>
      <c r="R33" s="1" t="s">
        <v>23</v>
      </c>
      <c r="S33" s="1" t="s">
        <v>24</v>
      </c>
      <c r="V33" s="1" t="s">
        <v>20</v>
      </c>
      <c r="W33" s="1" t="s">
        <v>25</v>
      </c>
      <c r="X33" s="1" t="s">
        <v>26</v>
      </c>
    </row>
    <row r="34" spans="12:24" x14ac:dyDescent="0.2">
      <c r="L34" s="1">
        <f>L2*L18</f>
        <v>0</v>
      </c>
      <c r="M34" s="1">
        <f>M2*M18</f>
        <v>-9.8620711674391612E-2</v>
      </c>
      <c r="N34" s="1">
        <f>N2*N18</f>
        <v>-0.18919189378135301</v>
      </c>
      <c r="Q34" s="1">
        <f>L3</f>
        <v>3</v>
      </c>
    </row>
    <row r="35" spans="12:24" x14ac:dyDescent="0.2">
      <c r="L35" s="1">
        <f>L7*L23</f>
        <v>0</v>
      </c>
      <c r="M35" s="1">
        <f>M7*M23</f>
        <v>9.9280385390811018E-5</v>
      </c>
      <c r="N35" s="1">
        <f>N7*N23</f>
        <v>1.9045739792919599E-4</v>
      </c>
      <c r="Q35" s="1">
        <f>L8</f>
        <v>1</v>
      </c>
    </row>
    <row r="36" spans="12:24" x14ac:dyDescent="0.2">
      <c r="L36" s="4">
        <f>L12*L28</f>
        <v>0</v>
      </c>
      <c r="M36" s="4">
        <f>M12*M28</f>
        <v>2.9402015039522192E-7</v>
      </c>
      <c r="N36" s="4">
        <f>N12*N28</f>
        <v>5.6404205687347997E-7</v>
      </c>
      <c r="Q36" s="1">
        <f>L13</f>
        <v>1</v>
      </c>
    </row>
    <row r="37" spans="12:24" x14ac:dyDescent="0.2">
      <c r="L37" s="1">
        <f>Q2*Q18</f>
        <v>0</v>
      </c>
      <c r="M37" s="1">
        <f>R2*R18</f>
        <v>-2.7067056647322403E-2</v>
      </c>
      <c r="N37" s="1">
        <f>S2*S18</f>
        <v>-7.13055918340188E-2</v>
      </c>
      <c r="Q37" s="1">
        <f>Q3</f>
        <v>3</v>
      </c>
    </row>
    <row r="38" spans="12:24" x14ac:dyDescent="0.2">
      <c r="L38" s="1">
        <f>Q7*Q23</f>
        <v>0</v>
      </c>
      <c r="M38" s="1">
        <f>R7*R23</f>
        <v>2.7248108127766246E-5</v>
      </c>
      <c r="N38" s="1">
        <f>S7*S23</f>
        <v>0</v>
      </c>
      <c r="Q38" s="1">
        <f>Q8</f>
        <v>1</v>
      </c>
    </row>
    <row r="39" spans="12:24" x14ac:dyDescent="0.2">
      <c r="L39" s="1">
        <f>Q12*Q28</f>
        <v>0</v>
      </c>
      <c r="M39" s="1">
        <f>R12*R28</f>
        <v>3.530433637975198E-8</v>
      </c>
      <c r="N39" s="1">
        <f>S12*S28</f>
        <v>0</v>
      </c>
      <c r="Q39" s="1">
        <f>Q13</f>
        <v>1</v>
      </c>
    </row>
    <row r="40" spans="12:24" x14ac:dyDescent="0.2">
      <c r="L40" s="1">
        <f>V2*V18</f>
        <v>0</v>
      </c>
      <c r="M40" s="1">
        <f>W2*W18</f>
        <v>-2.5369997906103358E-6</v>
      </c>
      <c r="N40" s="1">
        <f>X2*X18</f>
        <v>0</v>
      </c>
      <c r="Q40" s="1">
        <f>V3</f>
        <v>3</v>
      </c>
    </row>
    <row r="41" spans="12:24" x14ac:dyDescent="0.2">
      <c r="L41" s="1">
        <f>V7*V23</f>
        <v>0</v>
      </c>
      <c r="M41" s="1">
        <f>W7*W23</f>
        <v>2.553969776448126E-9</v>
      </c>
      <c r="N41" s="1">
        <f>X7*X23</f>
        <v>0</v>
      </c>
      <c r="Q41" s="1">
        <f>V8</f>
        <v>1</v>
      </c>
    </row>
    <row r="42" spans="12:24" x14ac:dyDescent="0.2">
      <c r="L42" s="1">
        <f>V12*V28</f>
        <v>0</v>
      </c>
      <c r="M42" s="1">
        <f>W12*W28</f>
        <v>1.8909036634481857E-12</v>
      </c>
      <c r="N42" s="1">
        <f>X12*X28</f>
        <v>0</v>
      </c>
      <c r="Q42" s="1">
        <f>V13</f>
        <v>1</v>
      </c>
    </row>
    <row r="44" spans="12:24" x14ac:dyDescent="0.2">
      <c r="L44" s="1">
        <f>SUM(L34:L42)</f>
        <v>0</v>
      </c>
      <c r="M44" s="1">
        <f>SUM(M34:M42)</f>
        <v>-0.1255634449476386</v>
      </c>
      <c r="N44" s="1">
        <f>SUM(N34:N42)</f>
        <v>-0.26030646417538572</v>
      </c>
      <c r="Q44" s="1">
        <f>SUM(Q34:Q42)</f>
        <v>15</v>
      </c>
    </row>
    <row r="47" spans="12:24" x14ac:dyDescent="0.2">
      <c r="L47" s="1" t="s">
        <v>18</v>
      </c>
      <c r="M47" s="1" t="s">
        <v>21</v>
      </c>
      <c r="N47" s="1" t="s">
        <v>22</v>
      </c>
      <c r="Q47" s="1" t="s">
        <v>19</v>
      </c>
      <c r="R47" s="1" t="s">
        <v>23</v>
      </c>
      <c r="S47" s="1" t="s">
        <v>24</v>
      </c>
      <c r="V47" s="1" t="s">
        <v>20</v>
      </c>
      <c r="W47" s="1" t="s">
        <v>25</v>
      </c>
      <c r="X47" s="1" t="s">
        <v>26</v>
      </c>
    </row>
    <row r="48" spans="12:24" x14ac:dyDescent="0.2">
      <c r="M48" s="1">
        <f>M18</f>
        <v>0.98620711674391603</v>
      </c>
    </row>
    <row r="49" spans="13:13" x14ac:dyDescent="0.2">
      <c r="M49" s="1">
        <f>M23</f>
        <v>9.9280385390811021E-2</v>
      </c>
    </row>
    <row r="50" spans="13:13" x14ac:dyDescent="0.2">
      <c r="M50" s="4">
        <f>M28</f>
        <v>3.6752518799402741E-6</v>
      </c>
    </row>
    <row r="51" spans="13:13" x14ac:dyDescent="0.2">
      <c r="M51" s="1">
        <f>R18</f>
        <v>0.13533528323661201</v>
      </c>
    </row>
    <row r="52" spans="13:13" x14ac:dyDescent="0.2">
      <c r="M52" s="4">
        <f>R23</f>
        <v>1.3624054063883123E-2</v>
      </c>
    </row>
    <row r="53" spans="13:13" x14ac:dyDescent="0.2">
      <c r="M53" s="4">
        <f>R28</f>
        <v>5.0434766256788538E-7</v>
      </c>
    </row>
    <row r="54" spans="13:13" x14ac:dyDescent="0.2">
      <c r="M54" s="4">
        <f>W18</f>
        <v>8.4566659687011197E-6</v>
      </c>
    </row>
    <row r="55" spans="13:13" x14ac:dyDescent="0.2">
      <c r="M55" s="4">
        <f>W23</f>
        <v>8.5132325881604201E-7</v>
      </c>
    </row>
    <row r="56" spans="13:13" x14ac:dyDescent="0.2">
      <c r="M56" s="4">
        <f>W28</f>
        <v>3.1515061057469766E-11</v>
      </c>
    </row>
    <row r="58" spans="13:13" x14ac:dyDescent="0.2">
      <c r="M58" s="1">
        <f>SUM(M48:M56)</f>
        <v>1.234460327055507</v>
      </c>
    </row>
  </sheetData>
  <mergeCells count="9">
    <mergeCell ref="G24:H24"/>
    <mergeCell ref="E24:F24"/>
    <mergeCell ref="C24:D24"/>
    <mergeCell ref="E22:F22"/>
    <mergeCell ref="C22:D22"/>
    <mergeCell ref="G22:H22"/>
    <mergeCell ref="C23:D23"/>
    <mergeCell ref="E23:F23"/>
    <mergeCell ref="G23:H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Hernandez</dc:creator>
  <cp:lastModifiedBy>Luis Eduardo Hernandez</cp:lastModifiedBy>
  <dcterms:created xsi:type="dcterms:W3CDTF">2019-11-23T16:16:14Z</dcterms:created>
  <dcterms:modified xsi:type="dcterms:W3CDTF">2019-12-06T00:42:39Z</dcterms:modified>
</cp:coreProperties>
</file>