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ARCHIVOS PÁGINA WEBB\"/>
    </mc:Choice>
  </mc:AlternateContent>
  <xr:revisionPtr revIDLastSave="0" documentId="13_ncr:1_{2972F3D5-1808-49CC-A97A-8D58C5F7A7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endario Ing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Ing'!$3:$11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48" i="1"/>
  <c r="D47" i="1"/>
  <c r="C64" i="1"/>
  <c r="C63" i="1"/>
  <c r="C61" i="1"/>
  <c r="C60" i="1"/>
  <c r="C59" i="1"/>
  <c r="C58" i="1"/>
  <c r="C57" i="1"/>
  <c r="C56" i="1"/>
  <c r="C54" i="1"/>
  <c r="C53" i="1"/>
  <c r="C50" i="1"/>
  <c r="C49" i="1"/>
  <c r="C46" i="1"/>
  <c r="C45" i="1"/>
  <c r="C44" i="1"/>
  <c r="C42" i="1"/>
  <c r="C41" i="1"/>
  <c r="C40" i="1"/>
  <c r="C38" i="1"/>
  <c r="C37" i="1"/>
  <c r="C36" i="1"/>
  <c r="C35" i="1"/>
  <c r="C34" i="1"/>
  <c r="C33" i="1"/>
  <c r="C31" i="1"/>
  <c r="C30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D62" i="1"/>
  <c r="E62" i="1"/>
  <c r="F62" i="1"/>
  <c r="G62" i="1"/>
  <c r="H62" i="1"/>
  <c r="I62" i="1"/>
  <c r="J62" i="1"/>
  <c r="K62" i="1"/>
  <c r="L62" i="1"/>
  <c r="M62" i="1"/>
  <c r="N62" i="1"/>
  <c r="O62" i="1"/>
  <c r="D55" i="1"/>
  <c r="E55" i="1"/>
  <c r="F55" i="1"/>
  <c r="G55" i="1"/>
  <c r="H55" i="1"/>
  <c r="I55" i="1"/>
  <c r="J55" i="1"/>
  <c r="K55" i="1"/>
  <c r="L55" i="1"/>
  <c r="M55" i="1"/>
  <c r="N55" i="1"/>
  <c r="O55" i="1"/>
  <c r="D51" i="1"/>
  <c r="E51" i="1"/>
  <c r="F51" i="1"/>
  <c r="G51" i="1"/>
  <c r="H51" i="1"/>
  <c r="I51" i="1"/>
  <c r="J51" i="1"/>
  <c r="K51" i="1"/>
  <c r="L51" i="1"/>
  <c r="M51" i="1"/>
  <c r="N51" i="1"/>
  <c r="O51" i="1"/>
  <c r="E47" i="1"/>
  <c r="F47" i="1"/>
  <c r="G47" i="1"/>
  <c r="H47" i="1"/>
  <c r="I47" i="1"/>
  <c r="J47" i="1"/>
  <c r="K47" i="1"/>
  <c r="L47" i="1"/>
  <c r="M47" i="1"/>
  <c r="N47" i="1"/>
  <c r="O47" i="1"/>
  <c r="D43" i="1"/>
  <c r="E43" i="1"/>
  <c r="F43" i="1"/>
  <c r="G43" i="1"/>
  <c r="H43" i="1"/>
  <c r="I43" i="1"/>
  <c r="J43" i="1"/>
  <c r="K43" i="1"/>
  <c r="L43" i="1"/>
  <c r="M43" i="1"/>
  <c r="N43" i="1"/>
  <c r="O43" i="1"/>
  <c r="D39" i="1"/>
  <c r="E39" i="1"/>
  <c r="F39" i="1"/>
  <c r="G39" i="1"/>
  <c r="H39" i="1"/>
  <c r="I39" i="1"/>
  <c r="J39" i="1"/>
  <c r="K39" i="1"/>
  <c r="L39" i="1"/>
  <c r="M39" i="1"/>
  <c r="N39" i="1"/>
  <c r="O39" i="1"/>
  <c r="D32" i="1"/>
  <c r="E32" i="1"/>
  <c r="F32" i="1"/>
  <c r="G32" i="1"/>
  <c r="H32" i="1"/>
  <c r="I32" i="1"/>
  <c r="J32" i="1"/>
  <c r="K32" i="1"/>
  <c r="L32" i="1"/>
  <c r="M32" i="1"/>
  <c r="N32" i="1"/>
  <c r="O32" i="1"/>
  <c r="D29" i="1"/>
  <c r="E29" i="1"/>
  <c r="F29" i="1"/>
  <c r="G29" i="1"/>
  <c r="H29" i="1"/>
  <c r="I29" i="1"/>
  <c r="J29" i="1"/>
  <c r="K29" i="1"/>
  <c r="L29" i="1"/>
  <c r="M29" i="1"/>
  <c r="N29" i="1"/>
  <c r="O29" i="1"/>
  <c r="D23" i="1"/>
  <c r="E23" i="1"/>
  <c r="F23" i="1"/>
  <c r="G23" i="1"/>
  <c r="H23" i="1"/>
  <c r="I23" i="1"/>
  <c r="J23" i="1"/>
  <c r="K23" i="1"/>
  <c r="L23" i="1"/>
  <c r="M23" i="1"/>
  <c r="N23" i="1"/>
  <c r="O23" i="1"/>
  <c r="D13" i="1"/>
  <c r="E13" i="1"/>
  <c r="F13" i="1"/>
  <c r="G13" i="1"/>
  <c r="H13" i="1"/>
  <c r="I13" i="1"/>
  <c r="J13" i="1"/>
  <c r="K13" i="1"/>
  <c r="L13" i="1"/>
  <c r="M13" i="1"/>
  <c r="N13" i="1"/>
  <c r="O13" i="1"/>
  <c r="N12" i="1" l="1"/>
  <c r="K12" i="1"/>
  <c r="J12" i="1"/>
  <c r="F12" i="1"/>
  <c r="O12" i="1"/>
  <c r="M12" i="1"/>
  <c r="L12" i="1"/>
  <c r="I12" i="1"/>
  <c r="G12" i="1"/>
  <c r="E12" i="1"/>
  <c r="C39" i="1"/>
  <c r="C47" i="1"/>
  <c r="C55" i="1"/>
  <c r="C62" i="1"/>
  <c r="C51" i="1"/>
  <c r="C43" i="1"/>
  <c r="C32" i="1"/>
  <c r="C29" i="1"/>
  <c r="C23" i="1"/>
  <c r="C13" i="1"/>
  <c r="H12" i="1"/>
  <c r="D12" i="1"/>
  <c r="C12" i="1" l="1"/>
</calcChain>
</file>

<file path=xl/sharedStrings.xml><?xml version="1.0" encoding="utf-8"?>
<sst xmlns="http://schemas.openxmlformats.org/spreadsheetml/2006/main" count="71" uniqueCount="69">
  <si>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</si>
  <si>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</si>
  <si>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</si>
  <si>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</si>
  <si>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</si>
  <si>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</si>
  <si>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</si>
  <si>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</si>
  <si>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</si>
  <si>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</si>
  <si>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</si>
  <si>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</si>
  <si>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</si>
  <si>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</si>
  <si>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</si>
  <si>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</si>
  <si>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</si>
  <si>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</si>
  <si>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</si>
  <si>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</si>
  <si>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</si>
  <si>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</si>
  <si>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</si>
  <si>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</si>
  <si>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</si>
  <si>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</si>
  <si>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</si>
  <si>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</si>
  <si>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</si>
  <si>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</si>
  <si>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</si>
  <si>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</si>
  <si>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</si>
  <si>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</si>
  <si>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</si>
  <si>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</si>
  <si>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</si>
  <si>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</si>
  <si>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</si>
  <si>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</si>
  <si>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</si>
  <si>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</si>
  <si>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</si>
  <si>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</si>
  <si>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</si>
  <si>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</si>
  <si>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</si>
  <si>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</si>
  <si>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</si>
  <si>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</si>
  <si>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</si>
  <si>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</si>
  <si>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</si>
  <si>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</si>
  <si>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</si>
  <si>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</si>
  <si>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</si>
  <si>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</si>
  <si>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</si>
  <si>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</si>
  <si>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</si>
  <si>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</si>
  <si>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</si>
  <si>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</si>
  <si>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</si>
  <si>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</si>
  <si>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</si>
  <si>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INSTITUTO TECNOLOGICO SUPERIOR DE GUANAJUATO</t>
  </si>
  <si>
    <t>Información Anual del Ejercicio Fiscal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</si>
</sst>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  <numFmt numFmtId="166" formatCode="General_)"/>
    <numFmt numFmtId="167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1"/>
      <name val="Arial"/>
      <family val="2"/>
    </font>
    <font>
      <b/>
      <sz val="8"/>
      <color rgb="FFFF0000"/>
      <name val="Calibri Light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21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  <xf numFmtId="166" fontId="2" fillId="0" borderId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6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</cellStyleXfs>
  <cellXfs count="29">
    <xf numFmtId="0" fontId="0" fillId="0" borderId="0" xfId="0"/>
    <xf numFmtId="0" fontId="17" fillId="23" borderId="0" xfId="0" applyFont="1" applyFill="1"/>
    <xf numFmtId="0" fontId="17" fillId="2" borderId="0" xfId="0" applyFont="1" applyFill="1"/>
    <xf numFmtId="0" fontId="17" fillId="0" borderId="0" xfId="0" applyFont="1"/>
    <xf numFmtId="0" fontId="18" fillId="2" borderId="0" xfId="0" applyFont="1" applyFill="1" applyBorder="1" applyAlignment="1">
      <alignment horizontal="right"/>
    </xf>
    <xf numFmtId="0" fontId="18" fillId="2" borderId="7" xfId="0" applyNumberFormat="1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Border="1"/>
    <xf numFmtId="0" fontId="19" fillId="23" borderId="6" xfId="0" applyFont="1" applyFill="1" applyBorder="1" applyAlignment="1"/>
    <xf numFmtId="165" fontId="18" fillId="23" borderId="6" xfId="164" applyNumberFormat="1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right" vertical="center" wrapText="1"/>
    </xf>
    <xf numFmtId="164" fontId="20" fillId="23" borderId="0" xfId="0" applyNumberFormat="1" applyFont="1" applyFill="1" applyBorder="1" applyAlignment="1">
      <alignment horizontal="right" vertical="center" wrapText="1"/>
    </xf>
    <xf numFmtId="164" fontId="21" fillId="31" borderId="0" xfId="0" applyNumberFormat="1" applyFont="1" applyFill="1" applyBorder="1" applyAlignment="1">
      <alignment horizontal="right" vertical="center" wrapText="1"/>
    </xf>
    <xf numFmtId="164" fontId="21" fillId="23" borderId="0" xfId="0" applyNumberFormat="1" applyFont="1" applyFill="1" applyBorder="1" applyAlignment="1">
      <alignment horizontal="right" vertical="center" wrapText="1"/>
    </xf>
    <xf numFmtId="0" fontId="19" fillId="23" borderId="8" xfId="0" applyFont="1" applyFill="1" applyBorder="1" applyAlignment="1">
      <alignment horizontal="center" vertical="top" wrapText="1"/>
    </xf>
    <xf numFmtId="164" fontId="21" fillId="23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justify" vertical="top" wrapText="1"/>
    </xf>
    <xf numFmtId="164" fontId="21" fillId="31" borderId="9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top" wrapText="1" indent="1"/>
    </xf>
    <xf numFmtId="164" fontId="20" fillId="2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 indent="1"/>
    </xf>
    <xf numFmtId="164" fontId="20" fillId="23" borderId="7" xfId="0" applyNumberFormat="1" applyFont="1" applyFill="1" applyBorder="1" applyAlignment="1">
      <alignment horizontal="right" vertical="center" wrapText="1"/>
    </xf>
    <xf numFmtId="164" fontId="20" fillId="2" borderId="7" xfId="0" applyNumberFormat="1" applyFont="1" applyFill="1" applyBorder="1" applyAlignment="1">
      <alignment horizontal="right" vertical="center" wrapText="1"/>
    </xf>
    <xf numFmtId="164" fontId="20" fillId="2" borderId="11" xfId="0" applyNumberFormat="1" applyFont="1" applyFill="1" applyBorder="1" applyAlignment="1">
      <alignment horizontal="right" vertical="center" wrapText="1"/>
    </xf>
    <xf numFmtId="164" fontId="17" fillId="2" borderId="0" xfId="0" applyNumberFormat="1" applyFont="1" applyFill="1" applyBorder="1"/>
    <xf numFmtId="0" fontId="17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</cellXfs>
  <cellStyles count="321">
    <cellStyle name="=C:\WINNT\SYSTEM32\COMMAND.COM" xfId="165" xr:uid="{00000000-0005-0000-0000-000000000000}"/>
    <cellStyle name="20% - Énfasis1 2" xfId="166" xr:uid="{00000000-0005-0000-0000-000001000000}"/>
    <cellStyle name="20% - Énfasis2 2" xfId="167" xr:uid="{00000000-0005-0000-0000-000002000000}"/>
    <cellStyle name="20% - Énfasis3 2" xfId="168" xr:uid="{00000000-0005-0000-0000-000003000000}"/>
    <cellStyle name="20% - Énfasis4 2" xfId="44" xr:uid="{00000000-0005-0000-0000-000004000000}"/>
    <cellStyle name="20% - Énfasis4 3" xfId="45" xr:uid="{00000000-0005-0000-0000-000005000000}"/>
    <cellStyle name="40% - Énfasis3 2" xfId="169" xr:uid="{00000000-0005-0000-0000-000006000000}"/>
    <cellStyle name="60% - Énfasis3 2" xfId="170" xr:uid="{00000000-0005-0000-0000-000007000000}"/>
    <cellStyle name="60% - Énfasis4 2" xfId="171" xr:uid="{00000000-0005-0000-0000-000008000000}"/>
    <cellStyle name="60% - Énfasis6 2" xfId="172" xr:uid="{00000000-0005-0000-0000-000009000000}"/>
    <cellStyle name="Euro" xfId="46" xr:uid="{00000000-0005-0000-0000-00000A000000}"/>
    <cellStyle name="Euro 2" xfId="47" xr:uid="{00000000-0005-0000-0000-00000B000000}"/>
    <cellStyle name="Fecha" xfId="173" xr:uid="{00000000-0005-0000-0000-00000C000000}"/>
    <cellStyle name="Fijo" xfId="174" xr:uid="{00000000-0005-0000-0000-00000D000000}"/>
    <cellStyle name="HEADING1" xfId="175" xr:uid="{00000000-0005-0000-0000-00000E000000}"/>
    <cellStyle name="HEADING2" xfId="176" xr:uid="{00000000-0005-0000-0000-00000F000000}"/>
    <cellStyle name="Millares" xfId="164" builtinId="3"/>
    <cellStyle name="Millares 10" xfId="177" xr:uid="{00000000-0005-0000-0000-000011000000}"/>
    <cellStyle name="Millares 12" xfId="178" xr:uid="{00000000-0005-0000-0000-000012000000}"/>
    <cellStyle name="Millares 13" xfId="179" xr:uid="{00000000-0005-0000-0000-000013000000}"/>
    <cellStyle name="Millares 14" xfId="180" xr:uid="{00000000-0005-0000-0000-000014000000}"/>
    <cellStyle name="Millares 15" xfId="181" xr:uid="{00000000-0005-0000-0000-000015000000}"/>
    <cellStyle name="Millares 2" xfId="1" xr:uid="{00000000-0005-0000-0000-000016000000}"/>
    <cellStyle name="Millares 2 10" xfId="182" xr:uid="{00000000-0005-0000-0000-000017000000}"/>
    <cellStyle name="Millares 2 11" xfId="183" xr:uid="{00000000-0005-0000-0000-000018000000}"/>
    <cellStyle name="Millares 2 12" xfId="184" xr:uid="{00000000-0005-0000-0000-000019000000}"/>
    <cellStyle name="Millares 2 13" xfId="185" xr:uid="{00000000-0005-0000-0000-00001A000000}"/>
    <cellStyle name="Millares 2 14" xfId="186" xr:uid="{00000000-0005-0000-0000-00001B000000}"/>
    <cellStyle name="Millares 2 15" xfId="187" xr:uid="{00000000-0005-0000-0000-00001C000000}"/>
    <cellStyle name="Millares 2 16" xfId="188" xr:uid="{00000000-0005-0000-0000-00001D000000}"/>
    <cellStyle name="Millares 2 17" xfId="189" xr:uid="{00000000-0005-0000-0000-00001E000000}"/>
    <cellStyle name="Millares 2 18" xfId="190" xr:uid="{00000000-0005-0000-0000-00001F000000}"/>
    <cellStyle name="Millares 2 2" xfId="2" xr:uid="{00000000-0005-0000-0000-000020000000}"/>
    <cellStyle name="Millares 2 2 2" xfId="191" xr:uid="{00000000-0005-0000-0000-000021000000}"/>
    <cellStyle name="Millares 2 2 3" xfId="192" xr:uid="{00000000-0005-0000-0000-000022000000}"/>
    <cellStyle name="Millares 2 3" xfId="193" xr:uid="{00000000-0005-0000-0000-000023000000}"/>
    <cellStyle name="Millares 2 3 2" xfId="194" xr:uid="{00000000-0005-0000-0000-000024000000}"/>
    <cellStyle name="Millares 2 4" xfId="195" xr:uid="{00000000-0005-0000-0000-000025000000}"/>
    <cellStyle name="Millares 2 5" xfId="196" xr:uid="{00000000-0005-0000-0000-000026000000}"/>
    <cellStyle name="Millares 2 6" xfId="197" xr:uid="{00000000-0005-0000-0000-000027000000}"/>
    <cellStyle name="Millares 2 7" xfId="198" xr:uid="{00000000-0005-0000-0000-000028000000}"/>
    <cellStyle name="Millares 2 8" xfId="199" xr:uid="{00000000-0005-0000-0000-000029000000}"/>
    <cellStyle name="Millares 2 9" xfId="200" xr:uid="{00000000-0005-0000-0000-00002A000000}"/>
    <cellStyle name="Millares 3" xfId="3" xr:uid="{00000000-0005-0000-0000-00002B000000}"/>
    <cellStyle name="Millares 3 2" xfId="201" xr:uid="{00000000-0005-0000-0000-00002C000000}"/>
    <cellStyle name="Millares 3 3" xfId="202" xr:uid="{00000000-0005-0000-0000-00002D000000}"/>
    <cellStyle name="Millares 3 4" xfId="203" xr:uid="{00000000-0005-0000-0000-00002E000000}"/>
    <cellStyle name="Millares 3 5" xfId="204" xr:uid="{00000000-0005-0000-0000-00002F000000}"/>
    <cellStyle name="Millares 3 6" xfId="205" xr:uid="{00000000-0005-0000-0000-000030000000}"/>
    <cellStyle name="Millares 4" xfId="4" xr:uid="{00000000-0005-0000-0000-000031000000}"/>
    <cellStyle name="Millares 4 2" xfId="206" xr:uid="{00000000-0005-0000-0000-000032000000}"/>
    <cellStyle name="Millares 4 3" xfId="207" xr:uid="{00000000-0005-0000-0000-000033000000}"/>
    <cellStyle name="Millares 5" xfId="5" xr:uid="{00000000-0005-0000-0000-000034000000}"/>
    <cellStyle name="Millares 5 2" xfId="48" xr:uid="{00000000-0005-0000-0000-000035000000}"/>
    <cellStyle name="Millares 6" xfId="6" xr:uid="{00000000-0005-0000-0000-000036000000}"/>
    <cellStyle name="Millares 7" xfId="7" xr:uid="{00000000-0005-0000-0000-000037000000}"/>
    <cellStyle name="Millares 8" xfId="208" xr:uid="{00000000-0005-0000-0000-000038000000}"/>
    <cellStyle name="Millares 8 2" xfId="209" xr:uid="{00000000-0005-0000-0000-000039000000}"/>
    <cellStyle name="Millares 9" xfId="210" xr:uid="{00000000-0005-0000-0000-00003A000000}"/>
    <cellStyle name="Moneda 2" xfId="49" xr:uid="{00000000-0005-0000-0000-00003B000000}"/>
    <cellStyle name="Moneda 2 2" xfId="50" xr:uid="{00000000-0005-0000-0000-00003C000000}"/>
    <cellStyle name="Normal" xfId="0" builtinId="0"/>
    <cellStyle name="Normal 10" xfId="51" xr:uid="{00000000-0005-0000-0000-00003E000000}"/>
    <cellStyle name="Normal 10 10" xfId="52" xr:uid="{00000000-0005-0000-0000-00003F000000}"/>
    <cellStyle name="Normal 10 11" xfId="53" xr:uid="{00000000-0005-0000-0000-000040000000}"/>
    <cellStyle name="Normal 10 12" xfId="54" xr:uid="{00000000-0005-0000-0000-000041000000}"/>
    <cellStyle name="Normal 10 13" xfId="55" xr:uid="{00000000-0005-0000-0000-000042000000}"/>
    <cellStyle name="Normal 10 2" xfId="56" xr:uid="{00000000-0005-0000-0000-000043000000}"/>
    <cellStyle name="Normal 10 3" xfId="57" xr:uid="{00000000-0005-0000-0000-000044000000}"/>
    <cellStyle name="Normal 10 4" xfId="58" xr:uid="{00000000-0005-0000-0000-000045000000}"/>
    <cellStyle name="Normal 10 5" xfId="59" xr:uid="{00000000-0005-0000-0000-000046000000}"/>
    <cellStyle name="Normal 10 6" xfId="60" xr:uid="{00000000-0005-0000-0000-000047000000}"/>
    <cellStyle name="Normal 10 7" xfId="61" xr:uid="{00000000-0005-0000-0000-000048000000}"/>
    <cellStyle name="Normal 10 8" xfId="62" xr:uid="{00000000-0005-0000-0000-000049000000}"/>
    <cellStyle name="Normal 10 9" xfId="63" xr:uid="{00000000-0005-0000-0000-00004A000000}"/>
    <cellStyle name="Normal 11" xfId="64" xr:uid="{00000000-0005-0000-0000-00004B000000}"/>
    <cellStyle name="Normal 11 10" xfId="65" xr:uid="{00000000-0005-0000-0000-00004C000000}"/>
    <cellStyle name="Normal 11 11" xfId="66" xr:uid="{00000000-0005-0000-0000-00004D000000}"/>
    <cellStyle name="Normal 11 12" xfId="67" xr:uid="{00000000-0005-0000-0000-00004E000000}"/>
    <cellStyle name="Normal 11 13" xfId="68" xr:uid="{00000000-0005-0000-0000-00004F000000}"/>
    <cellStyle name="Normal 11 2" xfId="69" xr:uid="{00000000-0005-0000-0000-000050000000}"/>
    <cellStyle name="Normal 11 3" xfId="70" xr:uid="{00000000-0005-0000-0000-000051000000}"/>
    <cellStyle name="Normal 11 4" xfId="71" xr:uid="{00000000-0005-0000-0000-000052000000}"/>
    <cellStyle name="Normal 11 5" xfId="72" xr:uid="{00000000-0005-0000-0000-000053000000}"/>
    <cellStyle name="Normal 11 6" xfId="73" xr:uid="{00000000-0005-0000-0000-000054000000}"/>
    <cellStyle name="Normal 11 7" xfId="74" xr:uid="{00000000-0005-0000-0000-000055000000}"/>
    <cellStyle name="Normal 11 8" xfId="75" xr:uid="{00000000-0005-0000-0000-000056000000}"/>
    <cellStyle name="Normal 11 9" xfId="76" xr:uid="{00000000-0005-0000-0000-000057000000}"/>
    <cellStyle name="Normal 12" xfId="77" xr:uid="{00000000-0005-0000-0000-000058000000}"/>
    <cellStyle name="Normal 12 2" xfId="211" xr:uid="{00000000-0005-0000-0000-000059000000}"/>
    <cellStyle name="Normal 13" xfId="78" xr:uid="{00000000-0005-0000-0000-00005A000000}"/>
    <cellStyle name="Normal 14" xfId="79" xr:uid="{00000000-0005-0000-0000-00005B000000}"/>
    <cellStyle name="Normal 15" xfId="80" xr:uid="{00000000-0005-0000-0000-00005C000000}"/>
    <cellStyle name="Normal 2" xfId="8" xr:uid="{00000000-0005-0000-0000-00005D000000}"/>
    <cellStyle name="Normal 2 10" xfId="81" xr:uid="{00000000-0005-0000-0000-00005E000000}"/>
    <cellStyle name="Normal 2 10 2" xfId="212" xr:uid="{00000000-0005-0000-0000-00005F000000}"/>
    <cellStyle name="Normal 2 10 3" xfId="213" xr:uid="{00000000-0005-0000-0000-000060000000}"/>
    <cellStyle name="Normal 2 11" xfId="82" xr:uid="{00000000-0005-0000-0000-000061000000}"/>
    <cellStyle name="Normal 2 11 2" xfId="214" xr:uid="{00000000-0005-0000-0000-000062000000}"/>
    <cellStyle name="Normal 2 11 3" xfId="215" xr:uid="{00000000-0005-0000-0000-000063000000}"/>
    <cellStyle name="Normal 2 12" xfId="83" xr:uid="{00000000-0005-0000-0000-000064000000}"/>
    <cellStyle name="Normal 2 12 2" xfId="216" xr:uid="{00000000-0005-0000-0000-000065000000}"/>
    <cellStyle name="Normal 2 12 3" xfId="217" xr:uid="{00000000-0005-0000-0000-000066000000}"/>
    <cellStyle name="Normal 2 13" xfId="84" xr:uid="{00000000-0005-0000-0000-000067000000}"/>
    <cellStyle name="Normal 2 13 2" xfId="218" xr:uid="{00000000-0005-0000-0000-000068000000}"/>
    <cellStyle name="Normal 2 13 3" xfId="219" xr:uid="{00000000-0005-0000-0000-000069000000}"/>
    <cellStyle name="Normal 2 14" xfId="85" xr:uid="{00000000-0005-0000-0000-00006A000000}"/>
    <cellStyle name="Normal 2 14 2" xfId="220" xr:uid="{00000000-0005-0000-0000-00006B000000}"/>
    <cellStyle name="Normal 2 14 3" xfId="221" xr:uid="{00000000-0005-0000-0000-00006C000000}"/>
    <cellStyle name="Normal 2 15" xfId="86" xr:uid="{00000000-0005-0000-0000-00006D000000}"/>
    <cellStyle name="Normal 2 15 2" xfId="222" xr:uid="{00000000-0005-0000-0000-00006E000000}"/>
    <cellStyle name="Normal 2 15 3" xfId="223" xr:uid="{00000000-0005-0000-0000-00006F000000}"/>
    <cellStyle name="Normal 2 16" xfId="87" xr:uid="{00000000-0005-0000-0000-000070000000}"/>
    <cellStyle name="Normal 2 16 2" xfId="224" xr:uid="{00000000-0005-0000-0000-000071000000}"/>
    <cellStyle name="Normal 2 16 3" xfId="225" xr:uid="{00000000-0005-0000-0000-000072000000}"/>
    <cellStyle name="Normal 2 17" xfId="88" xr:uid="{00000000-0005-0000-0000-000073000000}"/>
    <cellStyle name="Normal 2 17 2" xfId="226" xr:uid="{00000000-0005-0000-0000-000074000000}"/>
    <cellStyle name="Normal 2 17 3" xfId="227" xr:uid="{00000000-0005-0000-0000-000075000000}"/>
    <cellStyle name="Normal 2 18" xfId="228" xr:uid="{00000000-0005-0000-0000-000076000000}"/>
    <cellStyle name="Normal 2 18 2" xfId="229" xr:uid="{00000000-0005-0000-0000-000077000000}"/>
    <cellStyle name="Normal 2 19" xfId="230" xr:uid="{00000000-0005-0000-0000-000078000000}"/>
    <cellStyle name="Normal 2 2" xfId="9" xr:uid="{00000000-0005-0000-0000-000079000000}"/>
    <cellStyle name="Normal 2 2 10" xfId="231" xr:uid="{00000000-0005-0000-0000-00007A000000}"/>
    <cellStyle name="Normal 2 2 11" xfId="232" xr:uid="{00000000-0005-0000-0000-00007B000000}"/>
    <cellStyle name="Normal 2 2 12" xfId="233" xr:uid="{00000000-0005-0000-0000-00007C000000}"/>
    <cellStyle name="Normal 2 2 13" xfId="234" xr:uid="{00000000-0005-0000-0000-00007D000000}"/>
    <cellStyle name="Normal 2 2 14" xfId="235" xr:uid="{00000000-0005-0000-0000-00007E000000}"/>
    <cellStyle name="Normal 2 2 15" xfId="236" xr:uid="{00000000-0005-0000-0000-00007F000000}"/>
    <cellStyle name="Normal 2 2 16" xfId="237" xr:uid="{00000000-0005-0000-0000-000080000000}"/>
    <cellStyle name="Normal 2 2 17" xfId="238" xr:uid="{00000000-0005-0000-0000-000081000000}"/>
    <cellStyle name="Normal 2 2 18" xfId="239" xr:uid="{00000000-0005-0000-0000-000082000000}"/>
    <cellStyle name="Normal 2 2 19" xfId="240" xr:uid="{00000000-0005-0000-0000-000083000000}"/>
    <cellStyle name="Normal 2 2 2" xfId="89" xr:uid="{00000000-0005-0000-0000-000084000000}"/>
    <cellStyle name="Normal 2 2 2 2" xfId="90" xr:uid="{00000000-0005-0000-0000-000085000000}"/>
    <cellStyle name="Normal 2 2 2 3" xfId="241" xr:uid="{00000000-0005-0000-0000-000086000000}"/>
    <cellStyle name="Normal 2 2 2 4" xfId="242" xr:uid="{00000000-0005-0000-0000-000087000000}"/>
    <cellStyle name="Normal 2 2 2 5" xfId="243" xr:uid="{00000000-0005-0000-0000-000088000000}"/>
    <cellStyle name="Normal 2 2 2 6" xfId="244" xr:uid="{00000000-0005-0000-0000-000089000000}"/>
    <cellStyle name="Normal 2 2 2 7" xfId="245" xr:uid="{00000000-0005-0000-0000-00008A000000}"/>
    <cellStyle name="Normal 2 2 20" xfId="246" xr:uid="{00000000-0005-0000-0000-00008B000000}"/>
    <cellStyle name="Normal 2 2 21" xfId="247" xr:uid="{00000000-0005-0000-0000-00008C000000}"/>
    <cellStyle name="Normal 2 2 22" xfId="248" xr:uid="{00000000-0005-0000-0000-00008D000000}"/>
    <cellStyle name="Normal 2 2 23" xfId="249" xr:uid="{00000000-0005-0000-0000-00008E000000}"/>
    <cellStyle name="Normal 2 2 3" xfId="91" xr:uid="{00000000-0005-0000-0000-00008F000000}"/>
    <cellStyle name="Normal 2 2 4" xfId="250" xr:uid="{00000000-0005-0000-0000-000090000000}"/>
    <cellStyle name="Normal 2 2 5" xfId="251" xr:uid="{00000000-0005-0000-0000-000091000000}"/>
    <cellStyle name="Normal 2 2 6" xfId="252" xr:uid="{00000000-0005-0000-0000-000092000000}"/>
    <cellStyle name="Normal 2 2 7" xfId="253" xr:uid="{00000000-0005-0000-0000-000093000000}"/>
    <cellStyle name="Normal 2 2 8" xfId="254" xr:uid="{00000000-0005-0000-0000-000094000000}"/>
    <cellStyle name="Normal 2 2 9" xfId="255" xr:uid="{00000000-0005-0000-0000-000095000000}"/>
    <cellStyle name="Normal 2 20" xfId="256" xr:uid="{00000000-0005-0000-0000-000096000000}"/>
    <cellStyle name="Normal 2 21" xfId="257" xr:uid="{00000000-0005-0000-0000-000097000000}"/>
    <cellStyle name="Normal 2 22" xfId="258" xr:uid="{00000000-0005-0000-0000-000098000000}"/>
    <cellStyle name="Normal 2 23" xfId="259" xr:uid="{00000000-0005-0000-0000-000099000000}"/>
    <cellStyle name="Normal 2 24" xfId="260" xr:uid="{00000000-0005-0000-0000-00009A000000}"/>
    <cellStyle name="Normal 2 25" xfId="261" xr:uid="{00000000-0005-0000-0000-00009B000000}"/>
    <cellStyle name="Normal 2 26" xfId="262" xr:uid="{00000000-0005-0000-0000-00009C000000}"/>
    <cellStyle name="Normal 2 27" xfId="263" xr:uid="{00000000-0005-0000-0000-00009D000000}"/>
    <cellStyle name="Normal 2 28" xfId="264" xr:uid="{00000000-0005-0000-0000-00009E000000}"/>
    <cellStyle name="Normal 2 29" xfId="265" xr:uid="{00000000-0005-0000-0000-00009F000000}"/>
    <cellStyle name="Normal 2 3" xfId="92" xr:uid="{00000000-0005-0000-0000-0000A0000000}"/>
    <cellStyle name="Normal 2 3 2" xfId="266" xr:uid="{00000000-0005-0000-0000-0000A1000000}"/>
    <cellStyle name="Normal 2 3 3" xfId="267" xr:uid="{00000000-0005-0000-0000-0000A2000000}"/>
    <cellStyle name="Normal 2 3 4" xfId="268" xr:uid="{00000000-0005-0000-0000-0000A3000000}"/>
    <cellStyle name="Normal 2 3 5" xfId="269" xr:uid="{00000000-0005-0000-0000-0000A4000000}"/>
    <cellStyle name="Normal 2 3 6" xfId="270" xr:uid="{00000000-0005-0000-0000-0000A5000000}"/>
    <cellStyle name="Normal 2 3 7" xfId="271" xr:uid="{00000000-0005-0000-0000-0000A6000000}"/>
    <cellStyle name="Normal 2 3 8" xfId="272" xr:uid="{00000000-0005-0000-0000-0000A7000000}"/>
    <cellStyle name="Normal 2 30" xfId="273" xr:uid="{00000000-0005-0000-0000-0000A8000000}"/>
    <cellStyle name="Normal 2 4" xfId="93" xr:uid="{00000000-0005-0000-0000-0000A9000000}"/>
    <cellStyle name="Normal 2 4 2" xfId="274" xr:uid="{00000000-0005-0000-0000-0000AA000000}"/>
    <cellStyle name="Normal 2 4 3" xfId="275" xr:uid="{00000000-0005-0000-0000-0000AB000000}"/>
    <cellStyle name="Normal 2 5" xfId="94" xr:uid="{00000000-0005-0000-0000-0000AC000000}"/>
    <cellStyle name="Normal 2 5 2" xfId="276" xr:uid="{00000000-0005-0000-0000-0000AD000000}"/>
    <cellStyle name="Normal 2 5 3" xfId="277" xr:uid="{00000000-0005-0000-0000-0000AE000000}"/>
    <cellStyle name="Normal 2 6" xfId="95" xr:uid="{00000000-0005-0000-0000-0000AF000000}"/>
    <cellStyle name="Normal 2 6 2" xfId="278" xr:uid="{00000000-0005-0000-0000-0000B0000000}"/>
    <cellStyle name="Normal 2 6 3" xfId="279" xr:uid="{00000000-0005-0000-0000-0000B1000000}"/>
    <cellStyle name="Normal 2 7" xfId="96" xr:uid="{00000000-0005-0000-0000-0000B2000000}"/>
    <cellStyle name="Normal 2 7 2" xfId="280" xr:uid="{00000000-0005-0000-0000-0000B3000000}"/>
    <cellStyle name="Normal 2 7 3" xfId="281" xr:uid="{00000000-0005-0000-0000-0000B4000000}"/>
    <cellStyle name="Normal 2 8" xfId="97" xr:uid="{00000000-0005-0000-0000-0000B5000000}"/>
    <cellStyle name="Normal 2 8 2" xfId="282" xr:uid="{00000000-0005-0000-0000-0000B6000000}"/>
    <cellStyle name="Normal 2 8 3" xfId="283" xr:uid="{00000000-0005-0000-0000-0000B7000000}"/>
    <cellStyle name="Normal 2 82" xfId="284" xr:uid="{00000000-0005-0000-0000-0000B8000000}"/>
    <cellStyle name="Normal 2 83" xfId="285" xr:uid="{00000000-0005-0000-0000-0000B9000000}"/>
    <cellStyle name="Normal 2 86" xfId="286" xr:uid="{00000000-0005-0000-0000-0000BA000000}"/>
    <cellStyle name="Normal 2 9" xfId="98" xr:uid="{00000000-0005-0000-0000-0000BB000000}"/>
    <cellStyle name="Normal 2 9 2" xfId="287" xr:uid="{00000000-0005-0000-0000-0000BC000000}"/>
    <cellStyle name="Normal 2 9 3" xfId="288" xr:uid="{00000000-0005-0000-0000-0000BD000000}"/>
    <cellStyle name="Normal 3" xfId="10" xr:uid="{00000000-0005-0000-0000-0000BE000000}"/>
    <cellStyle name="Normal 3 10" xfId="99" xr:uid="{00000000-0005-0000-0000-0000BF000000}"/>
    <cellStyle name="Normal 3 11" xfId="100" xr:uid="{00000000-0005-0000-0000-0000C0000000}"/>
    <cellStyle name="Normal 3 12" xfId="101" xr:uid="{00000000-0005-0000-0000-0000C1000000}"/>
    <cellStyle name="Normal 3 13" xfId="102" xr:uid="{00000000-0005-0000-0000-0000C2000000}"/>
    <cellStyle name="Normal 3 2" xfId="103" xr:uid="{00000000-0005-0000-0000-0000C3000000}"/>
    <cellStyle name="Normal 3 3" xfId="104" xr:uid="{00000000-0005-0000-0000-0000C4000000}"/>
    <cellStyle name="Normal 3 4" xfId="105" xr:uid="{00000000-0005-0000-0000-0000C5000000}"/>
    <cellStyle name="Normal 3 5" xfId="106" xr:uid="{00000000-0005-0000-0000-0000C6000000}"/>
    <cellStyle name="Normal 3 6" xfId="107" xr:uid="{00000000-0005-0000-0000-0000C7000000}"/>
    <cellStyle name="Normal 3 7" xfId="108" xr:uid="{00000000-0005-0000-0000-0000C8000000}"/>
    <cellStyle name="Normal 3 8" xfId="109" xr:uid="{00000000-0005-0000-0000-0000C9000000}"/>
    <cellStyle name="Normal 3 9" xfId="110" xr:uid="{00000000-0005-0000-0000-0000CA000000}"/>
    <cellStyle name="Normal 4" xfId="11" xr:uid="{00000000-0005-0000-0000-0000CB000000}"/>
    <cellStyle name="Normal 4 10" xfId="111" xr:uid="{00000000-0005-0000-0000-0000CC000000}"/>
    <cellStyle name="Normal 4 11" xfId="112" xr:uid="{00000000-0005-0000-0000-0000CD000000}"/>
    <cellStyle name="Normal 4 12" xfId="113" xr:uid="{00000000-0005-0000-0000-0000CE000000}"/>
    <cellStyle name="Normal 4 13" xfId="114" xr:uid="{00000000-0005-0000-0000-0000CF000000}"/>
    <cellStyle name="Normal 4 2" xfId="115" xr:uid="{00000000-0005-0000-0000-0000D0000000}"/>
    <cellStyle name="Normal 4 2 2" xfId="289" xr:uid="{00000000-0005-0000-0000-0000D1000000}"/>
    <cellStyle name="Normal 4 3" xfId="116" xr:uid="{00000000-0005-0000-0000-0000D2000000}"/>
    <cellStyle name="Normal 4 4" xfId="12" xr:uid="{00000000-0005-0000-0000-0000D3000000}"/>
    <cellStyle name="Normal 4 5" xfId="117" xr:uid="{00000000-0005-0000-0000-0000D4000000}"/>
    <cellStyle name="Normal 4 6" xfId="118" xr:uid="{00000000-0005-0000-0000-0000D5000000}"/>
    <cellStyle name="Normal 4 7" xfId="119" xr:uid="{00000000-0005-0000-0000-0000D6000000}"/>
    <cellStyle name="Normal 4 8" xfId="120" xr:uid="{00000000-0005-0000-0000-0000D7000000}"/>
    <cellStyle name="Normal 4 9" xfId="121" xr:uid="{00000000-0005-0000-0000-0000D8000000}"/>
    <cellStyle name="Normal 5" xfId="13" xr:uid="{00000000-0005-0000-0000-0000D9000000}"/>
    <cellStyle name="Normal 5 10" xfId="122" xr:uid="{00000000-0005-0000-0000-0000DA000000}"/>
    <cellStyle name="Normal 5 11" xfId="123" xr:uid="{00000000-0005-0000-0000-0000DB000000}"/>
    <cellStyle name="Normal 5 12" xfId="124" xr:uid="{00000000-0005-0000-0000-0000DC000000}"/>
    <cellStyle name="Normal 5 13" xfId="125" xr:uid="{00000000-0005-0000-0000-0000DD000000}"/>
    <cellStyle name="Normal 5 14" xfId="290" xr:uid="{00000000-0005-0000-0000-0000DE000000}"/>
    <cellStyle name="Normal 5 15" xfId="291" xr:uid="{00000000-0005-0000-0000-0000DF000000}"/>
    <cellStyle name="Normal 5 16" xfId="292" xr:uid="{00000000-0005-0000-0000-0000E0000000}"/>
    <cellStyle name="Normal 5 17" xfId="293" xr:uid="{00000000-0005-0000-0000-0000E1000000}"/>
    <cellStyle name="Normal 5 2" xfId="126" xr:uid="{00000000-0005-0000-0000-0000E2000000}"/>
    <cellStyle name="Normal 5 2 2" xfId="294" xr:uid="{00000000-0005-0000-0000-0000E3000000}"/>
    <cellStyle name="Normal 5 3" xfId="127" xr:uid="{00000000-0005-0000-0000-0000E4000000}"/>
    <cellStyle name="Normal 5 3 2" xfId="295" xr:uid="{00000000-0005-0000-0000-0000E5000000}"/>
    <cellStyle name="Normal 5 4" xfId="128" xr:uid="{00000000-0005-0000-0000-0000E6000000}"/>
    <cellStyle name="Normal 5 4 2" xfId="296" xr:uid="{00000000-0005-0000-0000-0000E7000000}"/>
    <cellStyle name="Normal 5 5" xfId="129" xr:uid="{00000000-0005-0000-0000-0000E8000000}"/>
    <cellStyle name="Normal 5 5 2" xfId="297" xr:uid="{00000000-0005-0000-0000-0000E9000000}"/>
    <cellStyle name="Normal 5 6" xfId="130" xr:uid="{00000000-0005-0000-0000-0000EA000000}"/>
    <cellStyle name="Normal 5 7" xfId="131" xr:uid="{00000000-0005-0000-0000-0000EB000000}"/>
    <cellStyle name="Normal 5 7 2" xfId="298" xr:uid="{00000000-0005-0000-0000-0000EC000000}"/>
    <cellStyle name="Normal 5 8" xfId="132" xr:uid="{00000000-0005-0000-0000-0000ED000000}"/>
    <cellStyle name="Normal 5 9" xfId="133" xr:uid="{00000000-0005-0000-0000-0000EE000000}"/>
    <cellStyle name="Normal 56" xfId="299" xr:uid="{00000000-0005-0000-0000-0000EF000000}"/>
    <cellStyle name="Normal 6" xfId="134" xr:uid="{00000000-0005-0000-0000-0000F0000000}"/>
    <cellStyle name="Normal 6 10" xfId="135" xr:uid="{00000000-0005-0000-0000-0000F1000000}"/>
    <cellStyle name="Normal 6 11" xfId="136" xr:uid="{00000000-0005-0000-0000-0000F2000000}"/>
    <cellStyle name="Normal 6 12" xfId="137" xr:uid="{00000000-0005-0000-0000-0000F3000000}"/>
    <cellStyle name="Normal 6 13" xfId="138" xr:uid="{00000000-0005-0000-0000-0000F4000000}"/>
    <cellStyle name="Normal 6 2" xfId="139" xr:uid="{00000000-0005-0000-0000-0000F5000000}"/>
    <cellStyle name="Normal 6 3" xfId="140" xr:uid="{00000000-0005-0000-0000-0000F6000000}"/>
    <cellStyle name="Normal 6 4" xfId="141" xr:uid="{00000000-0005-0000-0000-0000F7000000}"/>
    <cellStyle name="Normal 6 5" xfId="142" xr:uid="{00000000-0005-0000-0000-0000F8000000}"/>
    <cellStyle name="Normal 6 6" xfId="143" xr:uid="{00000000-0005-0000-0000-0000F9000000}"/>
    <cellStyle name="Normal 6 7" xfId="144" xr:uid="{00000000-0005-0000-0000-0000FA000000}"/>
    <cellStyle name="Normal 6 8" xfId="145" xr:uid="{00000000-0005-0000-0000-0000FB000000}"/>
    <cellStyle name="Normal 6 9" xfId="146" xr:uid="{00000000-0005-0000-0000-0000FC000000}"/>
    <cellStyle name="Normal 67" xfId="147" xr:uid="{00000000-0005-0000-0000-0000FD000000}"/>
    <cellStyle name="Normal 7" xfId="148" xr:uid="{00000000-0005-0000-0000-0000FE000000}"/>
    <cellStyle name="Normal 7 10" xfId="149" xr:uid="{00000000-0005-0000-0000-0000FF000000}"/>
    <cellStyle name="Normal 7 11" xfId="150" xr:uid="{00000000-0005-0000-0000-000000010000}"/>
    <cellStyle name="Normal 7 12" xfId="151" xr:uid="{00000000-0005-0000-0000-000001010000}"/>
    <cellStyle name="Normal 7 13" xfId="152" xr:uid="{00000000-0005-0000-0000-000002010000}"/>
    <cellStyle name="Normal 7 14" xfId="300" xr:uid="{00000000-0005-0000-0000-000003010000}"/>
    <cellStyle name="Normal 7 15" xfId="301" xr:uid="{00000000-0005-0000-0000-000004010000}"/>
    <cellStyle name="Normal 7 16" xfId="302" xr:uid="{00000000-0005-0000-0000-000005010000}"/>
    <cellStyle name="Normal 7 17" xfId="303" xr:uid="{00000000-0005-0000-0000-000006010000}"/>
    <cellStyle name="Normal 7 18" xfId="304" xr:uid="{00000000-0005-0000-0000-000007010000}"/>
    <cellStyle name="Normal 7 2" xfId="153" xr:uid="{00000000-0005-0000-0000-000008010000}"/>
    <cellStyle name="Normal 7 3" xfId="154" xr:uid="{00000000-0005-0000-0000-000009010000}"/>
    <cellStyle name="Normal 7 4" xfId="155" xr:uid="{00000000-0005-0000-0000-00000A010000}"/>
    <cellStyle name="Normal 7 5" xfId="156" xr:uid="{00000000-0005-0000-0000-00000B010000}"/>
    <cellStyle name="Normal 7 6" xfId="157" xr:uid="{00000000-0005-0000-0000-00000C010000}"/>
    <cellStyle name="Normal 7 7" xfId="158" xr:uid="{00000000-0005-0000-0000-00000D010000}"/>
    <cellStyle name="Normal 7 8" xfId="159" xr:uid="{00000000-0005-0000-0000-00000E010000}"/>
    <cellStyle name="Normal 7 9" xfId="160" xr:uid="{00000000-0005-0000-0000-00000F010000}"/>
    <cellStyle name="Normal 8" xfId="161" xr:uid="{00000000-0005-0000-0000-000010010000}"/>
    <cellStyle name="Normal 9" xfId="162" xr:uid="{00000000-0005-0000-0000-000011010000}"/>
    <cellStyle name="Normal 9 2" xfId="305" xr:uid="{00000000-0005-0000-0000-000012010000}"/>
    <cellStyle name="Normal 9 3" xfId="306" xr:uid="{00000000-0005-0000-0000-000013010000}"/>
    <cellStyle name="Notas 2" xfId="14" xr:uid="{00000000-0005-0000-0000-000014010000}"/>
    <cellStyle name="Notas 3" xfId="163" xr:uid="{00000000-0005-0000-0000-000015010000}"/>
    <cellStyle name="Porcentaje 2" xfId="15" xr:uid="{00000000-0005-0000-0000-000016010000}"/>
    <cellStyle name="Porcentaje 3" xfId="16" xr:uid="{00000000-0005-0000-0000-000017010000}"/>
    <cellStyle name="Porcentual 2" xfId="307" xr:uid="{00000000-0005-0000-0000-000018010000}"/>
    <cellStyle name="SAPBEXaggData" xfId="17" xr:uid="{00000000-0005-0000-0000-000019010000}"/>
    <cellStyle name="SAPBEXaggDataEmph" xfId="18" xr:uid="{00000000-0005-0000-0000-00001A010000}"/>
    <cellStyle name="SAPBEXaggItem" xfId="19" xr:uid="{00000000-0005-0000-0000-00001B010000}"/>
    <cellStyle name="SAPBEXchaText" xfId="20" xr:uid="{00000000-0005-0000-0000-00001C010000}"/>
    <cellStyle name="SAPBEXexcBad7" xfId="21" xr:uid="{00000000-0005-0000-0000-00001D010000}"/>
    <cellStyle name="SAPBEXexcBad8" xfId="22" xr:uid="{00000000-0005-0000-0000-00001E010000}"/>
    <cellStyle name="SAPBEXexcBad9" xfId="23" xr:uid="{00000000-0005-0000-0000-00001F010000}"/>
    <cellStyle name="SAPBEXexcCritical4" xfId="24" xr:uid="{00000000-0005-0000-0000-000020010000}"/>
    <cellStyle name="SAPBEXexcCritical5" xfId="25" xr:uid="{00000000-0005-0000-0000-000021010000}"/>
    <cellStyle name="SAPBEXexcCritical6" xfId="26" xr:uid="{00000000-0005-0000-0000-000022010000}"/>
    <cellStyle name="SAPBEXexcGood1" xfId="27" xr:uid="{00000000-0005-0000-0000-000023010000}"/>
    <cellStyle name="SAPBEXexcGood2" xfId="28" xr:uid="{00000000-0005-0000-0000-000024010000}"/>
    <cellStyle name="SAPBEXexcGood3" xfId="29" xr:uid="{00000000-0005-0000-0000-000025010000}"/>
    <cellStyle name="SAPBEXfilterDrill" xfId="30" xr:uid="{00000000-0005-0000-0000-000026010000}"/>
    <cellStyle name="SAPBEXfilterItem" xfId="31" xr:uid="{00000000-0005-0000-0000-000027010000}"/>
    <cellStyle name="SAPBEXfilterText" xfId="32" xr:uid="{00000000-0005-0000-0000-000028010000}"/>
    <cellStyle name="SAPBEXformats" xfId="33" xr:uid="{00000000-0005-0000-0000-000029010000}"/>
    <cellStyle name="SAPBEXheaderItem" xfId="34" xr:uid="{00000000-0005-0000-0000-00002A010000}"/>
    <cellStyle name="SAPBEXheaderText" xfId="35" xr:uid="{00000000-0005-0000-0000-00002B010000}"/>
    <cellStyle name="SAPBEXresData" xfId="36" xr:uid="{00000000-0005-0000-0000-00002C010000}"/>
    <cellStyle name="SAPBEXresDataEmph" xfId="37" xr:uid="{00000000-0005-0000-0000-00002D010000}"/>
    <cellStyle name="SAPBEXresItem" xfId="38" xr:uid="{00000000-0005-0000-0000-00002E010000}"/>
    <cellStyle name="SAPBEXstdData" xfId="39" xr:uid="{00000000-0005-0000-0000-00002F010000}"/>
    <cellStyle name="SAPBEXstdDataEmph" xfId="40" xr:uid="{00000000-0005-0000-0000-000030010000}"/>
    <cellStyle name="SAPBEXstdItem" xfId="41" xr:uid="{00000000-0005-0000-0000-000031010000}"/>
    <cellStyle name="SAPBEXtitle" xfId="42" xr:uid="{00000000-0005-0000-0000-000032010000}"/>
    <cellStyle name="SAPBEXundefined" xfId="43" xr:uid="{00000000-0005-0000-0000-000033010000}"/>
    <cellStyle name="Total 10" xfId="308" xr:uid="{00000000-0005-0000-0000-000034010000}"/>
    <cellStyle name="Total 11" xfId="309" xr:uid="{00000000-0005-0000-0000-000035010000}"/>
    <cellStyle name="Total 12" xfId="310" xr:uid="{00000000-0005-0000-0000-000036010000}"/>
    <cellStyle name="Total 13" xfId="311" xr:uid="{00000000-0005-0000-0000-000037010000}"/>
    <cellStyle name="Total 14" xfId="312" xr:uid="{00000000-0005-0000-0000-000038010000}"/>
    <cellStyle name="Total 2" xfId="313" xr:uid="{00000000-0005-0000-0000-000039010000}"/>
    <cellStyle name="Total 3" xfId="314" xr:uid="{00000000-0005-0000-0000-00003A010000}"/>
    <cellStyle name="Total 4" xfId="315" xr:uid="{00000000-0005-0000-0000-00003B010000}"/>
    <cellStyle name="Total 5" xfId="316" xr:uid="{00000000-0005-0000-0000-00003C010000}"/>
    <cellStyle name="Total 6" xfId="317" xr:uid="{00000000-0005-0000-0000-00003D010000}"/>
    <cellStyle name="Total 7" xfId="318" xr:uid="{00000000-0005-0000-0000-00003E010000}"/>
    <cellStyle name="Total 8" xfId="319" xr:uid="{00000000-0005-0000-0000-00003F010000}"/>
    <cellStyle name="Total 9" xfId="320" xr:uid="{00000000-0005-0000-0000-000040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R68"/>
  <sheetViews>
    <sheetView showGridLines="0" tabSelected="1" zoomScaleNormal="100" workbookViewId="0">
      <selection activeCell="B5" sqref="B5:O5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7.85546875" style="7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" width="5" style="7"/>
    <col min="17" max="17" width="9" style="7" bestFit="1" customWidth="1"/>
    <col min="18" max="18" width="10.28515625" style="7" bestFit="1" customWidth="1"/>
    <col min="19" max="16384" width="5" style="7"/>
  </cols>
  <sheetData>
    <row r="3" spans="1:15" s="2" customFormat="1" x14ac:dyDescent="0.2">
      <c r="A3" s="1"/>
      <c r="B3" s="27" t="s">
        <v>65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s="2" customFormat="1" x14ac:dyDescent="0.2">
      <c r="A4" s="1"/>
      <c r="B4" s="27" t="s">
        <v>68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s="2" customFormat="1" x14ac:dyDescent="0.2">
      <c r="A5" s="1"/>
      <c r="B5" s="27" t="s">
        <v>64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s="3" customFormat="1" x14ac:dyDescent="0.2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s="3" customFormat="1" x14ac:dyDescent="0.2">
      <c r="B7" s="4" t="s">
        <v>66</v>
      </c>
      <c r="C7" s="5" t="s">
        <v>67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s="3" customFormat="1" x14ac:dyDescent="0.2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s="3" customFormat="1" x14ac:dyDescent="0.2"/>
    <row r="10" spans="1:15" s="3" customFormat="1" x14ac:dyDescent="0.2"/>
    <row r="11" spans="1:15" x14ac:dyDescent="0.2">
      <c r="B11" s="8"/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9" t="s">
        <v>5</v>
      </c>
      <c r="I11" s="9" t="s">
        <v>6</v>
      </c>
      <c r="J11" s="9" t="s">
        <v>7</v>
      </c>
      <c r="K11" s="9" t="s">
        <v>8</v>
      </c>
      <c r="L11" s="9" t="s">
        <v>9</v>
      </c>
      <c r="M11" s="9" t="s">
        <v>10</v>
      </c>
      <c r="N11" s="9" t="s">
        <v>11</v>
      </c>
      <c r="O11" s="9" t="s">
        <v>12</v>
      </c>
    </row>
    <row r="12" spans="1:15" x14ac:dyDescent="0.2">
      <c r="B12" s="14" t="s">
        <v>13</v>
      </c>
      <c r="C12" s="13">
        <f>+D12+E12+F12+G12+H12+I12+J12+K12+L12+M12+N12+O12</f>
        <v>42859533.998895466</v>
      </c>
      <c r="D12" s="13">
        <f t="shared" ref="D12:O12" si="0">+D13+D23+D29+D32+D39+D43+D47+D51+D55+D62</f>
        <v>5821299.9199999999</v>
      </c>
      <c r="E12" s="13">
        <f t="shared" si="0"/>
        <v>1327120.92</v>
      </c>
      <c r="F12" s="13">
        <f t="shared" si="0"/>
        <v>7413435.2388954619</v>
      </c>
      <c r="G12" s="13">
        <f t="shared" si="0"/>
        <v>666108.52</v>
      </c>
      <c r="H12" s="13">
        <f t="shared" si="0"/>
        <v>4666545.6400000006</v>
      </c>
      <c r="I12" s="13">
        <f t="shared" si="0"/>
        <v>1198018.94</v>
      </c>
      <c r="J12" s="13">
        <f t="shared" si="0"/>
        <v>5895885.6400000006</v>
      </c>
      <c r="K12" s="13">
        <f t="shared" si="0"/>
        <v>2295764.52</v>
      </c>
      <c r="L12" s="13">
        <f t="shared" si="0"/>
        <v>4468815.540000001</v>
      </c>
      <c r="M12" s="13">
        <f t="shared" si="0"/>
        <v>474871.51999999996</v>
      </c>
      <c r="N12" s="13">
        <f t="shared" si="0"/>
        <v>5692120.540000001</v>
      </c>
      <c r="O12" s="15">
        <f t="shared" si="0"/>
        <v>2939547.0599999996</v>
      </c>
    </row>
    <row r="13" spans="1:15" x14ac:dyDescent="0.2">
      <c r="B13" s="16" t="s">
        <v>14</v>
      </c>
      <c r="C13" s="13">
        <f t="shared" ref="C13:C64" si="1">+D13+E13+F13+G13+H13+I13+J13+K13+L13+M13+N13+O13</f>
        <v>0</v>
      </c>
      <c r="D13" s="12">
        <f t="shared" ref="D13:O13" si="2">SUM(D14:D22)</f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7">
        <f t="shared" si="2"/>
        <v>0</v>
      </c>
    </row>
    <row r="14" spans="1:15" x14ac:dyDescent="0.2">
      <c r="B14" s="18" t="s">
        <v>15</v>
      </c>
      <c r="C14" s="11">
        <f t="shared" si="1"/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9">
        <v>0</v>
      </c>
    </row>
    <row r="15" spans="1:15" x14ac:dyDescent="0.2">
      <c r="B15" s="18" t="s">
        <v>16</v>
      </c>
      <c r="C15" s="11">
        <f t="shared" si="1"/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9">
        <v>0</v>
      </c>
    </row>
    <row r="16" spans="1:15" x14ac:dyDescent="0.2">
      <c r="B16" s="18" t="s">
        <v>17</v>
      </c>
      <c r="C16" s="11">
        <f t="shared" si="1"/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9">
        <v>0</v>
      </c>
    </row>
    <row r="17" spans="2:15" x14ac:dyDescent="0.2">
      <c r="B17" s="18" t="s">
        <v>18</v>
      </c>
      <c r="C17" s="11">
        <f t="shared" si="1"/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9">
        <v>0</v>
      </c>
    </row>
    <row r="18" spans="2:15" x14ac:dyDescent="0.2">
      <c r="B18" s="18" t="s">
        <v>19</v>
      </c>
      <c r="C18" s="11">
        <f t="shared" si="1"/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9">
        <v>0</v>
      </c>
    </row>
    <row r="19" spans="2:15" x14ac:dyDescent="0.2">
      <c r="B19" s="18" t="s">
        <v>20</v>
      </c>
      <c r="C19" s="11">
        <f t="shared" si="1"/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9">
        <v>0</v>
      </c>
    </row>
    <row r="20" spans="2:15" x14ac:dyDescent="0.2">
      <c r="B20" s="18" t="s">
        <v>21</v>
      </c>
      <c r="C20" s="11">
        <f t="shared" si="1"/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9">
        <v>0</v>
      </c>
    </row>
    <row r="21" spans="2:15" x14ac:dyDescent="0.2">
      <c r="B21" s="18" t="s">
        <v>22</v>
      </c>
      <c r="C21" s="11">
        <f t="shared" si="1"/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9">
        <v>0</v>
      </c>
    </row>
    <row r="22" spans="2:15" ht="25.5" x14ac:dyDescent="0.2">
      <c r="B22" s="18" t="s">
        <v>23</v>
      </c>
      <c r="C22" s="11">
        <f t="shared" si="1"/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9">
        <v>0</v>
      </c>
    </row>
    <row r="23" spans="2:15" x14ac:dyDescent="0.2">
      <c r="B23" s="20" t="s">
        <v>24</v>
      </c>
      <c r="C23" s="13">
        <f t="shared" si="1"/>
        <v>0</v>
      </c>
      <c r="D23" s="12">
        <f t="shared" ref="D23:O23" si="3">SUM(D24:D28)</f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7">
        <f t="shared" si="3"/>
        <v>0</v>
      </c>
    </row>
    <row r="24" spans="2:15" x14ac:dyDescent="0.2">
      <c r="B24" s="18" t="s">
        <v>25</v>
      </c>
      <c r="C24" s="11">
        <f t="shared" si="1"/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9">
        <v>0</v>
      </c>
    </row>
    <row r="25" spans="2:15" x14ac:dyDescent="0.2">
      <c r="B25" s="18" t="s">
        <v>26</v>
      </c>
      <c r="C25" s="11">
        <f t="shared" si="1"/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9">
        <v>0</v>
      </c>
    </row>
    <row r="26" spans="2:15" x14ac:dyDescent="0.2">
      <c r="B26" s="18" t="s">
        <v>27</v>
      </c>
      <c r="C26" s="11">
        <f t="shared" si="1"/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9">
        <v>0</v>
      </c>
    </row>
    <row r="27" spans="2:15" x14ac:dyDescent="0.2">
      <c r="B27" s="18" t="s">
        <v>28</v>
      </c>
      <c r="C27" s="11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9">
        <v>0</v>
      </c>
    </row>
    <row r="28" spans="2:15" x14ac:dyDescent="0.2">
      <c r="B28" s="18" t="s">
        <v>21</v>
      </c>
      <c r="C28" s="11">
        <f t="shared" si="1"/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9">
        <v>0</v>
      </c>
    </row>
    <row r="29" spans="2:15" x14ac:dyDescent="0.2">
      <c r="B29" s="20" t="s">
        <v>29</v>
      </c>
      <c r="C29" s="13">
        <f t="shared" si="1"/>
        <v>0</v>
      </c>
      <c r="D29" s="12">
        <f t="shared" ref="D29:O29" si="4">SUM(D30:D31)</f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4"/>
        <v>0</v>
      </c>
      <c r="M29" s="12">
        <f t="shared" si="4"/>
        <v>0</v>
      </c>
      <c r="N29" s="12">
        <f t="shared" si="4"/>
        <v>0</v>
      </c>
      <c r="O29" s="17">
        <f t="shared" si="4"/>
        <v>0</v>
      </c>
    </row>
    <row r="30" spans="2:15" x14ac:dyDescent="0.2">
      <c r="B30" s="18" t="s">
        <v>30</v>
      </c>
      <c r="C30" s="11">
        <f t="shared" si="1"/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9">
        <v>0</v>
      </c>
    </row>
    <row r="31" spans="2:15" ht="25.5" x14ac:dyDescent="0.2">
      <c r="B31" s="18" t="s">
        <v>31</v>
      </c>
      <c r="C31" s="11">
        <f t="shared" si="1"/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9">
        <v>0</v>
      </c>
    </row>
    <row r="32" spans="2:15" x14ac:dyDescent="0.2">
      <c r="B32" s="16" t="s">
        <v>32</v>
      </c>
      <c r="C32" s="13">
        <f t="shared" si="1"/>
        <v>0</v>
      </c>
      <c r="D32" s="12">
        <f t="shared" ref="D32:O32" si="5">SUM(D33:D38)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0</v>
      </c>
      <c r="J32" s="12">
        <f t="shared" si="5"/>
        <v>0</v>
      </c>
      <c r="K32" s="12">
        <f t="shared" si="5"/>
        <v>0</v>
      </c>
      <c r="L32" s="12">
        <f t="shared" si="5"/>
        <v>0</v>
      </c>
      <c r="M32" s="12">
        <f t="shared" si="5"/>
        <v>0</v>
      </c>
      <c r="N32" s="12">
        <f t="shared" si="5"/>
        <v>0</v>
      </c>
      <c r="O32" s="17">
        <f t="shared" si="5"/>
        <v>0</v>
      </c>
    </row>
    <row r="33" spans="2:15" x14ac:dyDescent="0.2">
      <c r="B33" s="18" t="s">
        <v>33</v>
      </c>
      <c r="C33" s="11">
        <f t="shared" si="1"/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9">
        <v>0</v>
      </c>
    </row>
    <row r="34" spans="2:15" x14ac:dyDescent="0.2">
      <c r="B34" s="18" t="s">
        <v>34</v>
      </c>
      <c r="C34" s="11">
        <f t="shared" si="1"/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9">
        <v>0</v>
      </c>
    </row>
    <row r="35" spans="2:15" x14ac:dyDescent="0.2">
      <c r="B35" s="18" t="s">
        <v>35</v>
      </c>
      <c r="C35" s="11">
        <f t="shared" si="1"/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9">
        <v>0</v>
      </c>
    </row>
    <row r="36" spans="2:15" x14ac:dyDescent="0.2">
      <c r="B36" s="18" t="s">
        <v>36</v>
      </c>
      <c r="C36" s="11">
        <f t="shared" si="1"/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9">
        <v>0</v>
      </c>
    </row>
    <row r="37" spans="2:15" x14ac:dyDescent="0.2">
      <c r="B37" s="18" t="s">
        <v>21</v>
      </c>
      <c r="C37" s="11">
        <f t="shared" si="1"/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9">
        <v>0</v>
      </c>
    </row>
    <row r="38" spans="2:15" ht="25.5" x14ac:dyDescent="0.2">
      <c r="B38" s="18" t="s">
        <v>37</v>
      </c>
      <c r="C38" s="11">
        <f t="shared" si="1"/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9">
        <v>0</v>
      </c>
    </row>
    <row r="39" spans="2:15" x14ac:dyDescent="0.2">
      <c r="B39" s="16" t="s">
        <v>38</v>
      </c>
      <c r="C39" s="13">
        <f t="shared" si="1"/>
        <v>0</v>
      </c>
      <c r="D39" s="12">
        <f t="shared" ref="D39:O39" si="6">SUM(D40:D42)</f>
        <v>0</v>
      </c>
      <c r="E39" s="12">
        <f t="shared" si="6"/>
        <v>0</v>
      </c>
      <c r="F39" s="12">
        <f t="shared" si="6"/>
        <v>0</v>
      </c>
      <c r="G39" s="12">
        <f t="shared" si="6"/>
        <v>0</v>
      </c>
      <c r="H39" s="12">
        <f t="shared" si="6"/>
        <v>0</v>
      </c>
      <c r="I39" s="12">
        <f t="shared" si="6"/>
        <v>0</v>
      </c>
      <c r="J39" s="12">
        <f t="shared" si="6"/>
        <v>0</v>
      </c>
      <c r="K39" s="12">
        <f t="shared" si="6"/>
        <v>0</v>
      </c>
      <c r="L39" s="12">
        <f t="shared" si="6"/>
        <v>0</v>
      </c>
      <c r="M39" s="12">
        <f t="shared" si="6"/>
        <v>0</v>
      </c>
      <c r="N39" s="12">
        <f t="shared" si="6"/>
        <v>0</v>
      </c>
      <c r="O39" s="17">
        <f t="shared" si="6"/>
        <v>0</v>
      </c>
    </row>
    <row r="40" spans="2:15" x14ac:dyDescent="0.2">
      <c r="B40" s="18" t="s">
        <v>39</v>
      </c>
      <c r="C40" s="11">
        <f t="shared" si="1"/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9">
        <v>0</v>
      </c>
    </row>
    <row r="41" spans="2:15" x14ac:dyDescent="0.2">
      <c r="B41" s="18" t="s">
        <v>40</v>
      </c>
      <c r="C41" s="11">
        <f t="shared" si="1"/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9">
        <v>0</v>
      </c>
    </row>
    <row r="42" spans="2:15" ht="25.5" x14ac:dyDescent="0.2">
      <c r="B42" s="18" t="s">
        <v>41</v>
      </c>
      <c r="C42" s="11">
        <f t="shared" si="1"/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9">
        <v>0</v>
      </c>
    </row>
    <row r="43" spans="2:15" x14ac:dyDescent="0.2">
      <c r="B43" s="16" t="s">
        <v>42</v>
      </c>
      <c r="C43" s="13">
        <f t="shared" si="1"/>
        <v>0</v>
      </c>
      <c r="D43" s="12">
        <f t="shared" ref="D43:O43" si="7">SUM(D44:D46)</f>
        <v>0</v>
      </c>
      <c r="E43" s="12">
        <f t="shared" si="7"/>
        <v>0</v>
      </c>
      <c r="F43" s="12">
        <f t="shared" si="7"/>
        <v>0</v>
      </c>
      <c r="G43" s="12">
        <f t="shared" si="7"/>
        <v>0</v>
      </c>
      <c r="H43" s="12">
        <f t="shared" si="7"/>
        <v>0</v>
      </c>
      <c r="I43" s="12">
        <f t="shared" si="7"/>
        <v>0</v>
      </c>
      <c r="J43" s="12">
        <f t="shared" si="7"/>
        <v>0</v>
      </c>
      <c r="K43" s="12">
        <f t="shared" si="7"/>
        <v>0</v>
      </c>
      <c r="L43" s="12">
        <f t="shared" si="7"/>
        <v>0</v>
      </c>
      <c r="M43" s="12">
        <f t="shared" si="7"/>
        <v>0</v>
      </c>
      <c r="N43" s="12">
        <f t="shared" si="7"/>
        <v>0</v>
      </c>
      <c r="O43" s="17">
        <f t="shared" si="7"/>
        <v>0</v>
      </c>
    </row>
    <row r="44" spans="2:15" x14ac:dyDescent="0.2">
      <c r="B44" s="18" t="s">
        <v>43</v>
      </c>
      <c r="C44" s="11">
        <f t="shared" si="1"/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9">
        <v>0</v>
      </c>
    </row>
    <row r="45" spans="2:15" x14ac:dyDescent="0.2">
      <c r="B45" s="18" t="s">
        <v>44</v>
      </c>
      <c r="C45" s="11">
        <f t="shared" si="1"/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9">
        <v>0</v>
      </c>
    </row>
    <row r="46" spans="2:15" ht="25.5" x14ac:dyDescent="0.2">
      <c r="B46" s="18" t="s">
        <v>45</v>
      </c>
      <c r="C46" s="11">
        <f t="shared" si="1"/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9">
        <v>0</v>
      </c>
    </row>
    <row r="47" spans="2:15" ht="13.5" customHeight="1" x14ac:dyDescent="0.2">
      <c r="B47" s="20" t="s">
        <v>46</v>
      </c>
      <c r="C47" s="13">
        <f t="shared" si="1"/>
        <v>4177514</v>
      </c>
      <c r="D47" s="12">
        <f t="shared" ref="D47:O47" si="8">SUM(D48:D50)</f>
        <v>1550520</v>
      </c>
      <c r="E47" s="12">
        <f t="shared" si="8"/>
        <v>177049</v>
      </c>
      <c r="F47" s="12">
        <f t="shared" si="8"/>
        <v>110195</v>
      </c>
      <c r="G47" s="12">
        <f t="shared" si="8"/>
        <v>52785</v>
      </c>
      <c r="H47" s="12">
        <f t="shared" si="8"/>
        <v>183760</v>
      </c>
      <c r="I47" s="12">
        <f t="shared" si="8"/>
        <v>196789</v>
      </c>
      <c r="J47" s="12">
        <f t="shared" si="8"/>
        <v>393700</v>
      </c>
      <c r="K47" s="12">
        <f t="shared" si="8"/>
        <v>1397441</v>
      </c>
      <c r="L47" s="12">
        <f t="shared" si="8"/>
        <v>66125</v>
      </c>
      <c r="M47" s="12">
        <f t="shared" si="8"/>
        <v>13230</v>
      </c>
      <c r="N47" s="12">
        <f t="shared" si="8"/>
        <v>31030</v>
      </c>
      <c r="O47" s="17">
        <f t="shared" si="8"/>
        <v>4890</v>
      </c>
    </row>
    <row r="48" spans="2:15" x14ac:dyDescent="0.2">
      <c r="B48" s="18" t="s">
        <v>47</v>
      </c>
      <c r="C48" s="11">
        <f>+D48+E48+F48+G48+H48+I48+J48+K48+L48+M48+N48+O48</f>
        <v>4177514</v>
      </c>
      <c r="D48" s="10">
        <v>1550520</v>
      </c>
      <c r="E48" s="10">
        <v>177049</v>
      </c>
      <c r="F48" s="10">
        <v>110195</v>
      </c>
      <c r="G48" s="10">
        <v>52785</v>
      </c>
      <c r="H48" s="10">
        <v>183760</v>
      </c>
      <c r="I48" s="10">
        <v>196789</v>
      </c>
      <c r="J48" s="10">
        <v>393700</v>
      </c>
      <c r="K48" s="10">
        <v>1397441</v>
      </c>
      <c r="L48" s="10">
        <v>66125</v>
      </c>
      <c r="M48" s="10">
        <v>13230</v>
      </c>
      <c r="N48" s="10">
        <v>31030</v>
      </c>
      <c r="O48" s="19">
        <v>4890</v>
      </c>
    </row>
    <row r="49" spans="2:18" x14ac:dyDescent="0.2">
      <c r="B49" s="18" t="s">
        <v>48</v>
      </c>
      <c r="C49" s="11">
        <f t="shared" si="1"/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</row>
    <row r="50" spans="2:18" x14ac:dyDescent="0.2">
      <c r="B50" s="18" t="s">
        <v>49</v>
      </c>
      <c r="C50" s="11">
        <f t="shared" si="1"/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</row>
    <row r="51" spans="2:18" x14ac:dyDescent="0.2">
      <c r="B51" s="16" t="s">
        <v>50</v>
      </c>
      <c r="C51" s="13">
        <f t="shared" si="1"/>
        <v>19341009.999447733</v>
      </c>
      <c r="D51" s="12">
        <f t="shared" ref="D51:O51" si="9">SUM(D52:D54)</f>
        <v>2135389.96</v>
      </c>
      <c r="E51" s="12">
        <f t="shared" si="9"/>
        <v>575035.96</v>
      </c>
      <c r="F51" s="12">
        <f t="shared" si="9"/>
        <v>3651620.1194477309</v>
      </c>
      <c r="G51" s="12">
        <f t="shared" si="9"/>
        <v>306661.76000000001</v>
      </c>
      <c r="H51" s="12">
        <f t="shared" si="9"/>
        <v>2241392.8200000003</v>
      </c>
      <c r="I51" s="12">
        <f t="shared" si="9"/>
        <v>500614.97</v>
      </c>
      <c r="J51" s="12">
        <f t="shared" si="9"/>
        <v>2751092.8200000003</v>
      </c>
      <c r="K51" s="12">
        <f t="shared" si="9"/>
        <v>449161.76</v>
      </c>
      <c r="L51" s="12">
        <f t="shared" si="9"/>
        <v>2201345.2700000005</v>
      </c>
      <c r="M51" s="12">
        <f t="shared" si="9"/>
        <v>230820.75999999998</v>
      </c>
      <c r="N51" s="12">
        <f t="shared" si="9"/>
        <v>2830545.2700000005</v>
      </c>
      <c r="O51" s="17">
        <f t="shared" si="9"/>
        <v>1467328.5299999998</v>
      </c>
    </row>
    <row r="52" spans="2:18" x14ac:dyDescent="0.2">
      <c r="B52" s="18" t="s">
        <v>51</v>
      </c>
      <c r="C52" s="11">
        <f>+D52+E52+F52+G52+H52+I52+J52+K52+L52+M52+N52+O52</f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9">
        <v>0</v>
      </c>
    </row>
    <row r="53" spans="2:18" x14ac:dyDescent="0.2">
      <c r="B53" s="18" t="s">
        <v>52</v>
      </c>
      <c r="C53" s="11">
        <f t="shared" si="1"/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9">
        <v>0</v>
      </c>
    </row>
    <row r="54" spans="2:18" x14ac:dyDescent="0.2">
      <c r="B54" s="18" t="s">
        <v>53</v>
      </c>
      <c r="C54" s="11">
        <f t="shared" si="1"/>
        <v>19341009.999447733</v>
      </c>
      <c r="D54" s="10">
        <v>2135389.96</v>
      </c>
      <c r="E54" s="10">
        <v>575035.96</v>
      </c>
      <c r="F54" s="10">
        <v>3651620.1194477309</v>
      </c>
      <c r="G54" s="10">
        <v>306661.76000000001</v>
      </c>
      <c r="H54" s="10">
        <v>2241392.8200000003</v>
      </c>
      <c r="I54" s="10">
        <v>500614.97</v>
      </c>
      <c r="J54" s="10">
        <v>2751092.8200000003</v>
      </c>
      <c r="K54" s="10">
        <v>449161.76</v>
      </c>
      <c r="L54" s="10">
        <v>2201345.2700000005</v>
      </c>
      <c r="M54" s="10">
        <v>230820.75999999998</v>
      </c>
      <c r="N54" s="10">
        <v>2830545.2700000005</v>
      </c>
      <c r="O54" s="19">
        <v>1467328.5299999998</v>
      </c>
      <c r="R54" s="25"/>
    </row>
    <row r="55" spans="2:18" x14ac:dyDescent="0.2">
      <c r="B55" s="16" t="s">
        <v>54</v>
      </c>
      <c r="C55" s="13">
        <f t="shared" si="1"/>
        <v>19341009.999447733</v>
      </c>
      <c r="D55" s="12">
        <f t="shared" ref="D55:O55" si="10">SUM(D56:D61)</f>
        <v>2135389.96</v>
      </c>
      <c r="E55" s="12">
        <f t="shared" si="10"/>
        <v>575035.96</v>
      </c>
      <c r="F55" s="12">
        <f t="shared" si="10"/>
        <v>3651620.1194477309</v>
      </c>
      <c r="G55" s="12">
        <f t="shared" si="10"/>
        <v>306661.76000000001</v>
      </c>
      <c r="H55" s="12">
        <f t="shared" si="10"/>
        <v>2241392.8200000003</v>
      </c>
      <c r="I55" s="12">
        <f t="shared" si="10"/>
        <v>500614.97</v>
      </c>
      <c r="J55" s="12">
        <f t="shared" si="10"/>
        <v>2751092.8200000003</v>
      </c>
      <c r="K55" s="12">
        <f t="shared" si="10"/>
        <v>449161.76</v>
      </c>
      <c r="L55" s="12">
        <f t="shared" si="10"/>
        <v>2201345.2700000005</v>
      </c>
      <c r="M55" s="12">
        <f t="shared" si="10"/>
        <v>230820.75999999998</v>
      </c>
      <c r="N55" s="12">
        <f t="shared" si="10"/>
        <v>2830545.2700000005</v>
      </c>
      <c r="O55" s="17">
        <f t="shared" si="10"/>
        <v>1467328.5299999998</v>
      </c>
    </row>
    <row r="56" spans="2:18" x14ac:dyDescent="0.2">
      <c r="B56" s="18" t="s">
        <v>55</v>
      </c>
      <c r="C56" s="11">
        <f t="shared" si="1"/>
        <v>19341009.999447733</v>
      </c>
      <c r="D56" s="10">
        <v>2135389.96</v>
      </c>
      <c r="E56" s="10">
        <v>575035.96</v>
      </c>
      <c r="F56" s="10">
        <v>3651620.1194477309</v>
      </c>
      <c r="G56" s="10">
        <v>306661.76000000001</v>
      </c>
      <c r="H56" s="10">
        <v>2241392.8200000003</v>
      </c>
      <c r="I56" s="10">
        <v>500614.97</v>
      </c>
      <c r="J56" s="10">
        <v>2751092.8200000003</v>
      </c>
      <c r="K56" s="10">
        <v>449161.76</v>
      </c>
      <c r="L56" s="10">
        <v>2201345.2700000005</v>
      </c>
      <c r="M56" s="10">
        <v>230820.75999999998</v>
      </c>
      <c r="N56" s="10">
        <v>2830545.2700000005</v>
      </c>
      <c r="O56" s="19">
        <v>1467328.5299999998</v>
      </c>
    </row>
    <row r="57" spans="2:18" x14ac:dyDescent="0.2">
      <c r="B57" s="18" t="s">
        <v>56</v>
      </c>
      <c r="C57" s="11">
        <f t="shared" si="1"/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9">
        <v>0</v>
      </c>
    </row>
    <row r="58" spans="2:18" x14ac:dyDescent="0.2">
      <c r="B58" s="18" t="s">
        <v>57</v>
      </c>
      <c r="C58" s="11">
        <f t="shared" si="1"/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9">
        <v>0</v>
      </c>
    </row>
    <row r="59" spans="2:18" x14ac:dyDescent="0.2">
      <c r="B59" s="18" t="s">
        <v>58</v>
      </c>
      <c r="C59" s="11">
        <f t="shared" si="1"/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9">
        <v>0</v>
      </c>
    </row>
    <row r="60" spans="2:18" x14ac:dyDescent="0.2">
      <c r="B60" s="18" t="s">
        <v>59</v>
      </c>
      <c r="C60" s="11">
        <f t="shared" si="1"/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9">
        <v>0</v>
      </c>
    </row>
    <row r="61" spans="2:18" x14ac:dyDescent="0.2">
      <c r="B61" s="18" t="s">
        <v>60</v>
      </c>
      <c r="C61" s="11">
        <f t="shared" si="1"/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9">
        <v>0</v>
      </c>
    </row>
    <row r="62" spans="2:18" x14ac:dyDescent="0.2">
      <c r="B62" s="16" t="s">
        <v>61</v>
      </c>
      <c r="C62" s="13">
        <f t="shared" si="1"/>
        <v>0</v>
      </c>
      <c r="D62" s="12">
        <f t="shared" ref="D62:O62" si="11">SUM(D63:D64)</f>
        <v>0</v>
      </c>
      <c r="E62" s="12">
        <f t="shared" si="11"/>
        <v>0</v>
      </c>
      <c r="F62" s="12">
        <f t="shared" si="11"/>
        <v>0</v>
      </c>
      <c r="G62" s="12">
        <f t="shared" si="11"/>
        <v>0</v>
      </c>
      <c r="H62" s="12">
        <f t="shared" si="11"/>
        <v>0</v>
      </c>
      <c r="I62" s="12">
        <f t="shared" si="11"/>
        <v>0</v>
      </c>
      <c r="J62" s="12">
        <f t="shared" si="11"/>
        <v>0</v>
      </c>
      <c r="K62" s="12">
        <f t="shared" si="11"/>
        <v>0</v>
      </c>
      <c r="L62" s="12">
        <f t="shared" si="11"/>
        <v>0</v>
      </c>
      <c r="M62" s="12">
        <f t="shared" si="11"/>
        <v>0</v>
      </c>
      <c r="N62" s="12">
        <f t="shared" si="11"/>
        <v>0</v>
      </c>
      <c r="O62" s="17">
        <f t="shared" si="11"/>
        <v>0</v>
      </c>
    </row>
    <row r="63" spans="2:18" x14ac:dyDescent="0.2">
      <c r="B63" s="18" t="s">
        <v>62</v>
      </c>
      <c r="C63" s="11">
        <f t="shared" si="1"/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9">
        <v>0</v>
      </c>
    </row>
    <row r="64" spans="2:18" x14ac:dyDescent="0.2">
      <c r="B64" s="21" t="s">
        <v>63</v>
      </c>
      <c r="C64" s="22">
        <f t="shared" si="1"/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4">
        <v>0</v>
      </c>
    </row>
    <row r="65" spans="4:15" x14ac:dyDescent="0.2">
      <c r="J65" s="10"/>
    </row>
    <row r="66" spans="4:15" x14ac:dyDescent="0.2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8" spans="4:15" x14ac:dyDescent="0.2">
      <c r="O68" s="25"/>
    </row>
  </sheetData>
  <mergeCells count="5">
    <mergeCell ref="B8:O8"/>
    <mergeCell ref="B3:O3"/>
    <mergeCell ref="B4:O4"/>
    <mergeCell ref="B5:O5"/>
    <mergeCell ref="B6:O6"/>
  </mergeCells>
  <printOptions horizontalCentered="1"/>
  <pageMargins left="0.25" right="0.16" top="0.74803149606299213" bottom="0.74803149606299213" header="0.31496062992125984" footer="0.31496062992125984"/>
  <pageSetup paperSize="9" scale="45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Ing</vt:lpstr>
      <vt:lpstr>'Calendario Ing'!Print_Titles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clara vanesa</cp:lastModifiedBy>
  <cp:lastPrinted>2023-03-23T20:46:26Z</cp:lastPrinted>
  <dcterms:created xsi:type="dcterms:W3CDTF">2014-03-14T22:16:36Z</dcterms:created>
  <dcterms:modified xsi:type="dcterms:W3CDTF">2024-01-18T22:46:24Z</dcterms:modified>
</cp:coreProperties>
</file>