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8_{065399E4-F01A-4CD0-AB3C-7A67B07206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F34" i="2"/>
  <c r="E34" i="2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E16" i="2"/>
  <c r="E20" i="2" s="1"/>
  <c r="E38" i="2" s="1"/>
  <c r="C38" i="2" l="1"/>
  <c r="D38" i="2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<sst xmlns="http://schemas.openxmlformats.org/spreadsheetml/2006/main" count="40" uniqueCount="30">
  <si>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</si>
  <si>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</si>
  <si>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</si>
  <si>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</si>
  <si>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</si>
  <si>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</si>
  <si>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</si>
  <si>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</si>
  <si>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</si>
  <si>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</si>
  <si>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</si>
  <si>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</si>
  <si>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</si>
  <si>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</si>
  <si>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</si>
  <si>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</si>
  <si>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</si>
  <si>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</si>
  <si>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</si>
  <si>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</si>
  <si>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</si>
  <si>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</si>
  <si>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</si>
  <si>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</si>
  <si>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</si>
  <si>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INSTITUTO TECNOLOGICO SUPERIOR DE GUANAJUATO
Estado de Variación en la Hacienda Pública
Del 1 de Enero 31 de Marzo de 2023
(Cifras en Pesos)</t>
  </si>
  <si>
    <t>Ing. Eusebio Vega Pérez</t>
  </si>
  <si>
    <t>Director General</t>
  </si>
  <si>
    <t>Lic. Félix Valencia Rocha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</si>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</sst>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General_)"/>
    <numFmt numFmtId="165" formatCode="0_ ;\-0\ 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170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28">
    <xf numFmtId="0" fontId="0" fillId="0" borderId="0" xfId="0"/>
    <xf numFmtId="3" fontId="2" fillId="0" borderId="4" xfId="4" applyNumberFormat="1" applyFont="1" applyBorder="1" applyAlignment="1">
      <alignment horizontal="center" vertical="center" wrapText="1"/>
    </xf>
    <xf numFmtId="0" fontId="6" fillId="2" borderId="3" xfId="3" applyFont="1" applyFill="1" applyBorder="1" applyAlignment="1" applyProtection="1">
      <alignment horizontal="center" vertical="center" wrapText="1"/>
      <protection locked="0"/>
    </xf>
    <xf numFmtId="0" fontId="6" fillId="2" borderId="2" xfId="3" applyFont="1" applyFill="1" applyBorder="1" applyAlignment="1" applyProtection="1">
      <alignment horizontal="center" vertical="center" wrapText="1"/>
      <protection locked="0"/>
    </xf>
    <xf numFmtId="0" fontId="6" fillId="0" borderId="4" xfId="3" applyFont="1" applyBorder="1" applyAlignment="1">
      <alignment vertical="top" wrapText="1"/>
    </xf>
    <xf numFmtId="0" fontId="6" fillId="2" borderId="1" xfId="3" applyFont="1" applyFill="1" applyBorder="1" applyAlignment="1" applyProtection="1">
      <alignment horizontal="center" vertical="center" wrapText="1"/>
      <protection locked="0"/>
    </xf>
    <xf numFmtId="4" fontId="2" fillId="0" borderId="0" xfId="3" applyNumberFormat="1" applyFont="1" applyAlignment="1" applyProtection="1">
      <alignment vertical="top"/>
      <protection locked="0"/>
    </xf>
    <xf numFmtId="3" fontId="2" fillId="0" borderId="4" xfId="3" applyNumberFormat="1" applyFont="1" applyBorder="1" applyProtection="1">
      <protection locked="0"/>
    </xf>
    <xf numFmtId="0" fontId="2" fillId="0" borderId="0" xfId="3" applyFont="1" applyAlignment="1" applyProtection="1">
      <alignment vertical="top"/>
      <protection locked="0"/>
    </xf>
    <xf numFmtId="0" fontId="6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left" vertical="top" wrapText="1" indent="1"/>
    </xf>
    <xf numFmtId="0" fontId="2" fillId="4" borderId="0" xfId="5" applyFont="1" applyFill="1" applyBorder="1" applyAlignment="1" applyProtection="1">
      <alignment horizontal="center" vertical="top" wrapText="1"/>
      <protection locked="0"/>
    </xf>
    <xf numFmtId="0" fontId="6" fillId="2" borderId="4" xfId="3" applyFont="1" applyFill="1" applyBorder="1" applyAlignment="1">
      <alignment horizontal="center" vertical="center" wrapText="1"/>
    </xf>
    <xf numFmtId="0" fontId="7" fillId="3" borderId="0" xfId="20" applyFont="1" applyFill="1" applyAlignment="1">
      <alignment vertical="center"/>
    </xf>
    <xf numFmtId="165" fontId="6" fillId="2" borderId="4" xfId="4" applyNumberFormat="1" applyFont="1" applyFill="1" applyBorder="1" applyAlignment="1">
      <alignment horizontal="center" vertical="center" wrapText="1"/>
    </xf>
    <xf numFmtId="0" fontId="3" fillId="0" borderId="0" xfId="3" applyFont="1" applyAlignment="1" applyProtection="1">
      <alignment horizontal="left" vertical="top" indent="1"/>
      <protection locked="0"/>
    </xf>
    <xf numFmtId="3" fontId="6" fillId="0" borderId="4" xfId="3" applyNumberFormat="1" applyFont="1" applyBorder="1" applyProtection="1">
      <protection locked="0"/>
    </xf>
    <xf numFmtId="4" fontId="2" fillId="0" borderId="0" xfId="3" applyNumberFormat="1" applyFont="1" applyAlignment="1">
      <alignment vertical="top"/>
    </xf>
    <xf numFmtId="0" fontId="6" fillId="0" borderId="4" xfId="3" applyFont="1" applyBorder="1" applyAlignment="1">
      <alignment horizontal="left" vertical="top" wrapText="1" indent="1"/>
    </xf>
    <xf numFmtId="0" fontId="2" fillId="4" borderId="0" xfId="5" applyFont="1" applyFill="1" applyBorder="1" applyAlignment="1" applyProtection="1">
      <alignment vertical="top" wrapText="1"/>
      <protection locked="0"/>
    </xf>
    <xf numFmtId="0" fontId="2" fillId="0" borderId="4" xfId="3" applyFont="1" applyBorder="1" applyAlignment="1">
      <alignment horizontal="left" vertical="top" wrapText="1" indent="2"/>
    </xf>
    <xf numFmtId="0" fontId="2" fillId="0" borderId="0" xfId="3" applyFont="1" applyAlignment="1">
      <alignment vertical="top" wrapText="1"/>
    </xf>
    <xf numFmtId="0" fontId="7" fillId="3" borderId="0" xfId="20" applyFont="1" applyFill="1" applyAlignment="1">
      <alignment horizontal="center" vertical="center"/>
    </xf>
    <xf numFmtId="0" fontId="2" fillId="4" borderId="0" xfId="5" applyFont="1" applyFill="1" applyBorder="1" applyAlignment="1" applyProtection="1">
      <alignment horizontal="center" vertical="top" wrapText="1"/>
      <protection locked="0"/>
    </xf>
    <xf numFmtId="3" fontId="2" fillId="0" borderId="4" xfId="3" applyNumberFormat="1" applyFont="1" applyBorder="1" applyAlignment="1" applyProtection="1">
      <alignment vertical="top"/>
      <protection locked="0"/>
    </xf>
    <xf numFmtId="165" fontId="2" fillId="0" borderId="4" xfId="4" applyNumberFormat="1" applyFont="1" applyBorder="1" applyAlignment="1">
      <alignment horizontal="center" vertical="center" wrapText="1"/>
    </xf>
    <xf numFmtId="0" fontId="2" fillId="0" borderId="0" xfId="3" applyFont="1" applyAlignment="1" applyProtection="1">
      <alignment vertical="top" wrapText="1"/>
      <protection locked="0"/>
    </xf>
    <xf numFmtId="3" fontId="6" fillId="0" borderId="4" xfId="3" applyNumberFormat="1" applyFont="1" applyBorder="1" applyAlignment="1" applyProtection="1">
      <alignment vertical="center"/>
      <protection locked="0"/>
    </xf>
  </cellXfs>
  <cellStyles count="89">
    <cellStyle name="=C:\WINNT\SYSTEM32\COMMAND.COM" xfId="2" xr:uid="{00000000-0005-0000-0000-000000000000}"/>
    <cellStyle name="Euro" xfId="6" xr:uid="{34B250EE-5625-481F-B061-25F5F20AC8AD}"/>
    <cellStyle name="Millares 2" xfId="4" xr:uid="{00000000-0005-0000-0000-000001000000}"/>
    <cellStyle name="Millares 2 10" xfId="76" xr:uid="{CE464105-5F3A-4080-BA1D-7F026C4F7BE5}"/>
    <cellStyle name="Millares 2 11" xfId="77" xr:uid="{0C1AAD9C-C57B-4CAF-9878-E9BA9E39ACF1}"/>
    <cellStyle name="Millares 2 12" xfId="88" xr:uid="{BA28E26C-288A-434B-9FF6-756F08AF15C1}"/>
    <cellStyle name="Millares 2 13" xfId="7" xr:uid="{EC22587A-BB16-405B-AD31-2AC699CA6492}"/>
    <cellStyle name="Millares 2 18" xfId="86" xr:uid="{CC33D694-CA7A-4551-95D4-1CAA81DB77CC}"/>
    <cellStyle name="Millares 2 2" xfId="8" xr:uid="{ACD73A53-0AB8-448B-85FF-3155462A13A6}"/>
    <cellStyle name="Millares 2 2 2" xfId="22" xr:uid="{9DDEE4C9-D124-46B8-8DD4-479B02D4F4D5}"/>
    <cellStyle name="Millares 2 2 3" xfId="31" xr:uid="{993C42CA-D59C-4E76-BD19-2380B42704CB}"/>
    <cellStyle name="Millares 2 2 4" xfId="40" xr:uid="{5965B613-DF51-4C61-9FC8-C1DC7E2A4C86}"/>
    <cellStyle name="Millares 2 2 5" xfId="49" xr:uid="{2978421B-97E5-43D2-8FE4-5745B3C14060}"/>
    <cellStyle name="Millares 2 2 6" xfId="58" xr:uid="{EF947F99-3E7C-4E4D-8AA2-8CD93E324C5B}"/>
    <cellStyle name="Millares 2 2 7" xfId="67" xr:uid="{1B596670-9B28-4639-99F8-03CAE8511FA4}"/>
    <cellStyle name="Millares 2 2 8" xfId="78" xr:uid="{CF4FFA7F-4B3D-4B2C-98B6-46CAEF0D86C8}"/>
    <cellStyle name="Millares 2 3" xfId="9" xr:uid="{022B19EC-1915-4D49-A96F-FEF9944E302F}"/>
    <cellStyle name="Millares 2 3 2" xfId="23" xr:uid="{E49FC0DD-F0B9-4564-85C2-771D070D81B7}"/>
    <cellStyle name="Millares 2 3 3" xfId="32" xr:uid="{741EE90B-8CD1-42ED-9668-A31176C0D00E}"/>
    <cellStyle name="Millares 2 3 4" xfId="41" xr:uid="{C2FA2129-F622-4D24-8E9C-271A1AD0EE42}"/>
    <cellStyle name="Millares 2 3 5" xfId="50" xr:uid="{CE435573-872C-45D7-BED2-463E9A5E9271}"/>
    <cellStyle name="Millares 2 3 6" xfId="59" xr:uid="{C0550D72-F893-4171-89FD-274EE0EC1AF6}"/>
    <cellStyle name="Millares 2 3 7" xfId="68" xr:uid="{B9BDF4FA-3E4D-4C52-88FB-CFD3A2EC725E}"/>
    <cellStyle name="Millares 2 3 8" xfId="79" xr:uid="{9610D5DC-3EA7-45BC-8532-D34B16A21639}"/>
    <cellStyle name="Millares 2 4" xfId="21" xr:uid="{70533E78-5628-4D92-9BBC-4D29BDFEC6BB}"/>
    <cellStyle name="Millares 2 5" xfId="30" xr:uid="{B23083A7-A46A-4C7D-88BA-7688757D9E98}"/>
    <cellStyle name="Millares 2 6" xfId="39" xr:uid="{B57C5408-6BF9-40D6-B3D6-1F7C4395DA0B}"/>
    <cellStyle name="Millares 2 7" xfId="48" xr:uid="{B56C0213-44CE-48E4-881A-A9E6E44914B7}"/>
    <cellStyle name="Millares 2 8" xfId="57" xr:uid="{BF0B2357-854D-4C1C-AB38-C05753749032}"/>
    <cellStyle name="Millares 2 9" xfId="66" xr:uid="{BFA78411-2CF7-41BE-BE6F-30AC5C1858F8}"/>
    <cellStyle name="Millares 3" xfId="10" xr:uid="{4F99829F-3D9B-4943-9B9E-F40C1746725D}"/>
    <cellStyle name="Millares 3 2" xfId="24" xr:uid="{91E0DE1B-BCAB-456B-9E61-BDA49519E4C6}"/>
    <cellStyle name="Millares 3 3" xfId="33" xr:uid="{550013C0-8A46-4198-8305-28CEC6B78676}"/>
    <cellStyle name="Millares 3 4" xfId="42" xr:uid="{ABFA7FA5-1164-45C1-A0F5-C0735FE5E1A8}"/>
    <cellStyle name="Millares 3 5" xfId="51" xr:uid="{53533659-A887-4494-A986-C9268FAC9949}"/>
    <cellStyle name="Millares 3 6" xfId="60" xr:uid="{6572E85B-DC77-430F-86B7-A1BCF2512568}"/>
    <cellStyle name="Millares 3 7" xfId="69" xr:uid="{948384BD-BA81-4B71-9B81-2E4DE10A3001}"/>
    <cellStyle name="Millares 3 8" xfId="80" xr:uid="{ABDF0DEA-2AF6-447B-824E-E2A62CBFACEF}"/>
    <cellStyle name="Moneda 2" xfId="11" xr:uid="{BE04EB69-3C5B-4C9C-8CCD-56BFEDC37188}"/>
    <cellStyle name="Moneda 2 2" xfId="25" xr:uid="{1DBC8B57-F53D-427B-B42C-E0854BE129C7}"/>
    <cellStyle name="Moneda 2 3" xfId="34" xr:uid="{22A2243C-7DCA-40E2-AEEC-90518A1000E2}"/>
    <cellStyle name="Moneda 2 4" xfId="43" xr:uid="{140257E5-AF0B-4355-950F-904CE7E02633}"/>
    <cellStyle name="Moneda 2 5" xfId="52" xr:uid="{56CEFFE8-548E-43AF-84DF-09F28A1548D1}"/>
    <cellStyle name="Moneda 2 6" xfId="61" xr:uid="{330DB02B-E090-48EE-A47C-A55449C421DE}"/>
    <cellStyle name="Moneda 2 7" xfId="70" xr:uid="{DBD80E8C-13E8-45DC-9772-9200CB849489}"/>
    <cellStyle name="Moneda 2 8" xfId="81" xr:uid="{DA72CD6A-1038-4B03-ACAE-0DD19420C0F0}"/>
    <cellStyle name="Normal" xfId="0" builtinId="0"/>
    <cellStyle name="Normal 10" xfId="5" xr:uid="{11407DCA-0AED-4727-BD62-122447D0EC8D}"/>
    <cellStyle name="Normal 2" xfId="1" xr:uid="{00000000-0005-0000-0000-000003000000}"/>
    <cellStyle name="Normal 2 10" xfId="12" xr:uid="{10D480AF-D83C-4B81-9B98-737898073AA4}"/>
    <cellStyle name="Normal 2 2" xfId="3" xr:uid="{00000000-0005-0000-0000-000004000000}"/>
    <cellStyle name="Normal 2 3" xfId="26" xr:uid="{3BE2256B-58F4-4A87-BC61-9ADCB8EFDB9B}"/>
    <cellStyle name="Normal 2 4" xfId="35" xr:uid="{9BE02924-629F-47AA-A372-E891149EC40A}"/>
    <cellStyle name="Normal 2 5" xfId="44" xr:uid="{544B8472-CD9A-4135-A8C1-5EF152C292F1}"/>
    <cellStyle name="Normal 2 6" xfId="53" xr:uid="{71E58009-8F84-4C23-A3A4-16E8B2E9A266}"/>
    <cellStyle name="Normal 2 7" xfId="62" xr:uid="{59D9C31E-F5D3-4400-BDD5-FB97225C783D}"/>
    <cellStyle name="Normal 2 8" xfId="71" xr:uid="{B0D0C9FF-8853-4564-B16F-4B1BCD6D19BD}"/>
    <cellStyle name="Normal 2 9" xfId="82" xr:uid="{9D84B592-DB70-446D-BEAC-C3363297DC3D}"/>
    <cellStyle name="Normal 3" xfId="13" xr:uid="{27FA0471-1284-4525-A1D4-6AE726812B4B}"/>
    <cellStyle name="Normal 3 2" xfId="27" xr:uid="{7E1966C1-8D86-4DA5-A821-2970606F70C1}"/>
    <cellStyle name="Normal 3 3" xfId="36" xr:uid="{787B4368-77BE-44B4-99B5-35D562A5E9C5}"/>
    <cellStyle name="Normal 3 4" xfId="45" xr:uid="{65C824EC-EA59-4B15-8908-F7DB2204E2C2}"/>
    <cellStyle name="Normal 3 5" xfId="54" xr:uid="{BB0F6017-3C9D-4088-9AF3-FF9CFAC8B190}"/>
    <cellStyle name="Normal 3 6" xfId="63" xr:uid="{79DA298A-4DD0-41EA-93ED-CB163EA847F9}"/>
    <cellStyle name="Normal 3 7" xfId="72" xr:uid="{9A7C99A8-710C-4D16-8C05-33E0C72D67AD}"/>
    <cellStyle name="Normal 3 8" xfId="83" xr:uid="{02104A42-ED1C-457B-91F6-850165F5B0F2}"/>
    <cellStyle name="Normal 4" xfId="14" xr:uid="{B8443EED-0CDD-4B4C-A23E-23105E308626}"/>
    <cellStyle name="Normal 4 2" xfId="15" xr:uid="{957533D0-CBB7-4B7D-AEC7-A795038A9C5B}"/>
    <cellStyle name="Normal 5" xfId="16" xr:uid="{B2C1C842-1DE2-406A-90D7-CE9D46B8A6A5}"/>
    <cellStyle name="Normal 5 2" xfId="17" xr:uid="{3F156B92-7B3B-4ADB-8A4F-EF3ED3CC194F}"/>
    <cellStyle name="Normal 6" xfId="18" xr:uid="{3AB21B2B-D6E5-4018-8976-17186D2F56DB}"/>
    <cellStyle name="Normal 6 2" xfId="19" xr:uid="{96977909-3064-400E-8022-38551A6A090D}"/>
    <cellStyle name="Normal 6 2 2" xfId="29" xr:uid="{47344A65-F707-4F8F-A384-40F1DBEE159D}"/>
    <cellStyle name="Normal 6 2 3" xfId="38" xr:uid="{7F7F9DB0-DFDE-4595-A7BD-D3A6D3F1DBD9}"/>
    <cellStyle name="Normal 6 2 4" xfId="47" xr:uid="{7F8571F5-9F4C-492A-A306-54E4722D00D2}"/>
    <cellStyle name="Normal 6 2 5" xfId="56" xr:uid="{AAD4F3AD-ECC6-4ECC-B0CC-AB6D7D0A1CD3}"/>
    <cellStyle name="Normal 6 2 6" xfId="65" xr:uid="{63E29BF0-8CE9-4E19-8421-60AE3E4C08EB}"/>
    <cellStyle name="Normal 6 2 7" xfId="74" xr:uid="{081A2427-23FB-4231-8B9C-81ED66B14144}"/>
    <cellStyle name="Normal 6 2 8" xfId="85" xr:uid="{608625A0-F411-4CEA-8795-F66E18385FB2}"/>
    <cellStyle name="Normal 6 3" xfId="28" xr:uid="{C7BFA90A-F0F1-4473-BC71-CE0ECB2DE866}"/>
    <cellStyle name="Normal 6 4" xfId="37" xr:uid="{1158E2D9-BBEA-46BA-92E6-F594CBD22C72}"/>
    <cellStyle name="Normal 6 5" xfId="46" xr:uid="{946ED3F0-27EA-49DB-A16D-D26530FD12E0}"/>
    <cellStyle name="Normal 6 6" xfId="55" xr:uid="{A557933B-FE54-4140-BB1B-914A05DCD40A}"/>
    <cellStyle name="Normal 6 7" xfId="64" xr:uid="{BEB34A70-B715-4A65-9A84-3C4BA0868167}"/>
    <cellStyle name="Normal 6 8" xfId="73" xr:uid="{19237A9C-B9CE-4C21-8E61-079F86C76C06}"/>
    <cellStyle name="Normal 6 9" xfId="84" xr:uid="{B6F7D2BA-A418-41A7-AB65-1E6FC5634E93}"/>
    <cellStyle name="Normal 7" xfId="20" xr:uid="{090ABB2C-C0CA-4D33-B9A3-A0C900E2B2E5}"/>
    <cellStyle name="Normal 8" xfId="75" xr:uid="{7B8CADD8-B19E-475C-8FE0-F8EDBF68F7BF}"/>
    <cellStyle name="Normal 9" xfId="87" xr:uid="{68B11537-BDFD-46EA-9958-C45B0AED8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48</xdr:row>
      <xdr:rowOff>0</xdr:rowOff>
    </xdr:from>
    <xdr:to>
      <xdr:col>0</xdr:col>
      <xdr:colOff>2809875</xdr:colOff>
      <xdr:row>48</xdr:row>
      <xdr:rowOff>0</xdr:rowOff>
    </xdr:to>
    <xdr:cxnSp macro="">
      <xdr:nvCxnSpPr>
        <xdr:cNvPr id="2" name="4 Conector recto">
          <a:extLst>
            <a:ext uri="{FF2B5EF4-FFF2-40B4-BE49-F238E27FC236}">
              <a16:creationId xmlns:a16="http://schemas.microsoft.com/office/drawing/2014/main" id="{6DB6E3A5-5984-4254-9250-FEE02E080DD8}"/>
            </a:ext>
          </a:extLst>
        </xdr:cNvPr>
        <xdr:cNvCxnSpPr/>
      </xdr:nvCxnSpPr>
      <xdr:spPr>
        <a:xfrm>
          <a:off x="514350" y="8505825"/>
          <a:ext cx="22955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3</xdr:col>
      <xdr:colOff>419100</xdr:colOff>
      <xdr:row>48</xdr:row>
      <xdr:rowOff>0</xdr:rowOff>
    </xdr:from>
    <xdr:to>
      <xdr:col>5</xdr:col>
      <xdr:colOff>542925</xdr:colOff>
      <xdr:row>48</xdr:row>
      <xdr:rowOff>0</xdr:rowOff>
    </xdr:to>
    <xdr:cxnSp macro="">
      <xdr:nvCxnSpPr>
        <xdr:cNvPr id="4" name="4 Conector recto">
          <a:extLst>
            <a:ext uri="{FF2B5EF4-FFF2-40B4-BE49-F238E27FC236}">
              <a16:creationId xmlns:a16="http://schemas.microsoft.com/office/drawing/2014/main" id="{46CF4F93-BC9F-4891-A046-E63F9D9A1325}"/>
            </a:ext>
          </a:extLst>
        </xdr:cNvPr>
        <xdr:cNvCxnSpPr/>
      </xdr:nvCxnSpPr>
      <xdr:spPr>
        <a:xfrm>
          <a:off x="5591175" y="9296400"/>
          <a:ext cx="22955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0"/>
  <sheetViews>
    <sheetView tabSelected="1" zoomScaleNormal="100" workbookViewId="0">
      <selection activeCell="H5" sqref="H5"/>
    </sheetView>
  </sheetViews>
  <sheetFormatPr baseColWidth="10" defaultColWidth="9.28515625" defaultRowHeight="12.75" x14ac:dyDescent="0.25"/>
  <cols>
    <col min="1" max="1" width="45" style="26" customWidth="1"/>
    <col min="2" max="5" width="16.28515625" style="6" customWidth="1"/>
    <col min="6" max="6" width="14.28515625" style="6" customWidth="1"/>
    <col min="7" max="16384" width="9.28515625" style="8"/>
  </cols>
  <sheetData>
    <row r="1" spans="1:6" ht="61.5" customHeight="1" x14ac:dyDescent="0.25">
      <c r="A1" s="5" t="s">
        <v>25</v>
      </c>
      <c r="B1" s="3"/>
      <c r="C1" s="3"/>
      <c r="D1" s="3"/>
      <c r="E1" s="3"/>
      <c r="F1" s="2"/>
    </row>
    <row r="2" spans="1:6" s="26" customFormat="1" ht="82.5" customHeight="1" x14ac:dyDescent="0.25">
      <c r="A2" s="12" t="s">
        <v>0</v>
      </c>
      <c r="B2" s="14" t="s">
        <v>12</v>
      </c>
      <c r="C2" s="14" t="s">
        <v>13</v>
      </c>
      <c r="D2" s="14" t="s">
        <v>16</v>
      </c>
      <c r="E2" s="14" t="s">
        <v>1</v>
      </c>
      <c r="F2" s="14" t="s">
        <v>14</v>
      </c>
    </row>
    <row r="3" spans="1:6" s="26" customFormat="1" ht="11.25" customHeight="1" x14ac:dyDescent="0.25">
      <c r="A3" s="9"/>
      <c r="B3" s="25"/>
      <c r="C3" s="25"/>
      <c r="D3" s="25"/>
      <c r="E3" s="25"/>
      <c r="F3" s="25"/>
    </row>
    <row r="4" spans="1:6" ht="11.25" customHeight="1" x14ac:dyDescent="0.2">
      <c r="A4" s="18" t="s">
        <v>17</v>
      </c>
      <c r="B4" s="16">
        <f>SUM(B5:B7)</f>
        <v>82188766.390000001</v>
      </c>
      <c r="C4" s="1"/>
      <c r="D4" s="1"/>
      <c r="E4" s="1"/>
      <c r="F4" s="16">
        <f>SUM(B4:E4)</f>
        <v>82188766.390000001</v>
      </c>
    </row>
    <row r="5" spans="1:6" ht="11.25" customHeight="1" x14ac:dyDescent="0.2">
      <c r="A5" s="20" t="s">
        <v>2</v>
      </c>
      <c r="B5" s="7">
        <v>82188766.390000001</v>
      </c>
      <c r="C5" s="1"/>
      <c r="D5" s="1"/>
      <c r="E5" s="1"/>
      <c r="F5" s="16">
        <f>SUM(B5:E5)</f>
        <v>82188766.390000001</v>
      </c>
    </row>
    <row r="6" spans="1:6" ht="11.25" customHeight="1" x14ac:dyDescent="0.2">
      <c r="A6" s="20" t="s">
        <v>3</v>
      </c>
      <c r="B6" s="7">
        <v>0</v>
      </c>
      <c r="C6" s="1"/>
      <c r="D6" s="1"/>
      <c r="E6" s="1"/>
      <c r="F6" s="16">
        <f>SUM(B6:E6)</f>
        <v>0</v>
      </c>
    </row>
    <row r="7" spans="1:6" ht="11.25" customHeight="1" x14ac:dyDescent="0.2">
      <c r="A7" s="20" t="s">
        <v>4</v>
      </c>
      <c r="B7" s="7">
        <v>0</v>
      </c>
      <c r="C7" s="1"/>
      <c r="D7" s="1"/>
      <c r="E7" s="1"/>
      <c r="F7" s="16">
        <f>SUM(B7:E7)</f>
        <v>0</v>
      </c>
    </row>
    <row r="8" spans="1:6" ht="11.25" customHeight="1" x14ac:dyDescent="0.25">
      <c r="A8" s="10"/>
      <c r="B8" s="1"/>
      <c r="C8" s="1"/>
      <c r="D8" s="1"/>
      <c r="E8" s="1"/>
      <c r="F8" s="1"/>
    </row>
    <row r="9" spans="1:6" ht="11.25" customHeight="1" x14ac:dyDescent="0.2">
      <c r="A9" s="18" t="s">
        <v>18</v>
      </c>
      <c r="B9" s="1"/>
      <c r="C9" s="16">
        <f>SUM(C10:C14)</f>
        <v>23253737.379999999</v>
      </c>
      <c r="D9" s="16">
        <f>D10</f>
        <v>8304238.0499999998</v>
      </c>
      <c r="E9" s="1"/>
      <c r="F9" s="16">
        <f t="shared" ref="F9:F14" si="0">SUM(B9:E9)</f>
        <v>31557975.43</v>
      </c>
    </row>
    <row r="10" spans="1:6" ht="11.25" customHeight="1" x14ac:dyDescent="0.2">
      <c r="A10" s="20" t="s">
        <v>5</v>
      </c>
      <c r="B10" s="1"/>
      <c r="C10" s="1"/>
      <c r="D10" s="7">
        <v>8304238.0499999998</v>
      </c>
      <c r="E10" s="1"/>
      <c r="F10" s="16">
        <f t="shared" si="0"/>
        <v>8304238.0499999998</v>
      </c>
    </row>
    <row r="11" spans="1:6" ht="11.25" customHeight="1" x14ac:dyDescent="0.2">
      <c r="A11" s="20" t="s">
        <v>6</v>
      </c>
      <c r="B11" s="1"/>
      <c r="C11" s="7">
        <v>23253737.379999999</v>
      </c>
      <c r="D11" s="1"/>
      <c r="E11" s="1"/>
      <c r="F11" s="16">
        <f t="shared" si="0"/>
        <v>23253737.379999999</v>
      </c>
    </row>
    <row r="12" spans="1:6" ht="11.25" customHeight="1" x14ac:dyDescent="0.2">
      <c r="A12" s="20" t="s">
        <v>15</v>
      </c>
      <c r="B12" s="1"/>
      <c r="C12" s="7">
        <v>0</v>
      </c>
      <c r="D12" s="1"/>
      <c r="E12" s="1"/>
      <c r="F12" s="16">
        <f t="shared" si="0"/>
        <v>0</v>
      </c>
    </row>
    <row r="13" spans="1:6" ht="11.25" customHeight="1" x14ac:dyDescent="0.2">
      <c r="A13" s="20" t="s">
        <v>7</v>
      </c>
      <c r="B13" s="1"/>
      <c r="C13" s="7">
        <v>0</v>
      </c>
      <c r="D13" s="1"/>
      <c r="E13" s="1"/>
      <c r="F13" s="16">
        <f t="shared" si="0"/>
        <v>0</v>
      </c>
    </row>
    <row r="14" spans="1:6" ht="11.25" customHeight="1" x14ac:dyDescent="0.2">
      <c r="A14" s="20" t="s">
        <v>8</v>
      </c>
      <c r="B14" s="1"/>
      <c r="C14" s="7">
        <v>0</v>
      </c>
      <c r="D14" s="1"/>
      <c r="E14" s="1"/>
      <c r="F14" s="16">
        <f t="shared" si="0"/>
        <v>0</v>
      </c>
    </row>
    <row r="15" spans="1:6" ht="11.25" customHeight="1" x14ac:dyDescent="0.25">
      <c r="A15" s="10"/>
      <c r="B15" s="1"/>
      <c r="C15" s="1"/>
      <c r="D15" s="1"/>
      <c r="E15" s="1"/>
      <c r="F15" s="1"/>
    </row>
    <row r="16" spans="1:6" ht="25.5" x14ac:dyDescent="0.2">
      <c r="A16" s="18" t="s">
        <v>19</v>
      </c>
      <c r="B16" s="1"/>
      <c r="C16" s="1"/>
      <c r="D16" s="1"/>
      <c r="E16" s="16">
        <f>SUM(E17:E18)</f>
        <v>0</v>
      </c>
      <c r="F16" s="16">
        <f>SUM(B16:E16)</f>
        <v>0</v>
      </c>
    </row>
    <row r="17" spans="1:6" ht="11.25" customHeight="1" x14ac:dyDescent="0.2">
      <c r="A17" s="20" t="s">
        <v>9</v>
      </c>
      <c r="B17" s="1"/>
      <c r="C17" s="1"/>
      <c r="D17" s="1"/>
      <c r="E17" s="7">
        <v>0</v>
      </c>
      <c r="F17" s="16">
        <f>SUM(B17:E17)</f>
        <v>0</v>
      </c>
    </row>
    <row r="18" spans="1:6" ht="11.25" customHeight="1" x14ac:dyDescent="0.2">
      <c r="A18" s="20" t="s">
        <v>10</v>
      </c>
      <c r="B18" s="1"/>
      <c r="C18" s="1"/>
      <c r="D18" s="1"/>
      <c r="E18" s="7">
        <v>0</v>
      </c>
      <c r="F18" s="16">
        <f>SUM(B18:E18)</f>
        <v>0</v>
      </c>
    </row>
    <row r="19" spans="1:6" ht="11.25" customHeight="1" x14ac:dyDescent="0.25">
      <c r="A19" s="10"/>
      <c r="B19" s="1"/>
      <c r="C19" s="1"/>
      <c r="D19" s="1"/>
      <c r="E19" s="1"/>
      <c r="F19" s="1"/>
    </row>
    <row r="20" spans="1:6" ht="11.25" customHeight="1" x14ac:dyDescent="0.2">
      <c r="A20" s="18" t="s">
        <v>20</v>
      </c>
      <c r="B20" s="16">
        <f>B4</f>
        <v>82188766.390000001</v>
      </c>
      <c r="C20" s="16">
        <f>C9</f>
        <v>23253737.379999999</v>
      </c>
      <c r="D20" s="16">
        <f>D9</f>
        <v>8304238.0499999998</v>
      </c>
      <c r="E20" s="16">
        <f>E16</f>
        <v>0</v>
      </c>
      <c r="F20" s="16">
        <f>SUM(B20:E20)</f>
        <v>113746741.81999999</v>
      </c>
    </row>
    <row r="21" spans="1:6" ht="11.25" customHeight="1" x14ac:dyDescent="0.25">
      <c r="A21" s="4"/>
      <c r="B21" s="1"/>
      <c r="C21" s="1"/>
      <c r="D21" s="1"/>
      <c r="E21" s="1"/>
      <c r="F21" s="1"/>
    </row>
    <row r="22" spans="1:6" ht="11.25" customHeight="1" x14ac:dyDescent="0.2">
      <c r="A22" s="18" t="s">
        <v>21</v>
      </c>
      <c r="B22" s="16">
        <f>SUM(B23:B25)</f>
        <v>261212.19</v>
      </c>
      <c r="C22" s="1"/>
      <c r="D22" s="1"/>
      <c r="E22" s="1"/>
      <c r="F22" s="16">
        <f>SUM(B22:E22)</f>
        <v>261212.19</v>
      </c>
    </row>
    <row r="23" spans="1:6" ht="11.25" customHeight="1" x14ac:dyDescent="0.2">
      <c r="A23" s="20" t="s">
        <v>2</v>
      </c>
      <c r="B23" s="7">
        <v>261212.19</v>
      </c>
      <c r="C23" s="1"/>
      <c r="D23" s="1"/>
      <c r="E23" s="1"/>
      <c r="F23" s="16">
        <f>SUM(B23:E23)</f>
        <v>261212.19</v>
      </c>
    </row>
    <row r="24" spans="1:6" ht="11.25" customHeight="1" x14ac:dyDescent="0.2">
      <c r="A24" s="20" t="s">
        <v>3</v>
      </c>
      <c r="B24" s="7">
        <v>0</v>
      </c>
      <c r="C24" s="1"/>
      <c r="D24" s="1"/>
      <c r="E24" s="1"/>
      <c r="F24" s="16">
        <f>SUM(B24:E24)</f>
        <v>0</v>
      </c>
    </row>
    <row r="25" spans="1:6" ht="11.25" customHeight="1" x14ac:dyDescent="0.2">
      <c r="A25" s="20" t="s">
        <v>4</v>
      </c>
      <c r="B25" s="7">
        <v>0</v>
      </c>
      <c r="C25" s="1"/>
      <c r="D25" s="1"/>
      <c r="E25" s="1"/>
      <c r="F25" s="16">
        <f>SUM(B25:E25)</f>
        <v>0</v>
      </c>
    </row>
    <row r="26" spans="1:6" ht="11.25" customHeight="1" x14ac:dyDescent="0.25">
      <c r="A26" s="10"/>
      <c r="B26" s="1"/>
      <c r="C26" s="1"/>
      <c r="D26" s="1"/>
      <c r="E26" s="1"/>
      <c r="F26" s="1"/>
    </row>
    <row r="27" spans="1:6" ht="25.5" x14ac:dyDescent="0.2">
      <c r="A27" s="18" t="s">
        <v>22</v>
      </c>
      <c r="B27" s="1"/>
      <c r="C27" s="16">
        <f>C29</f>
        <v>-120034.17</v>
      </c>
      <c r="D27" s="16">
        <f>SUM(D28:D32)</f>
        <v>-1524986.17</v>
      </c>
      <c r="E27" s="1"/>
      <c r="F27" s="16">
        <f t="shared" ref="F27:F32" si="1">SUM(B27:E27)</f>
        <v>-1645020.3399999999</v>
      </c>
    </row>
    <row r="28" spans="1:6" ht="11.25" customHeight="1" x14ac:dyDescent="0.2">
      <c r="A28" s="20" t="s">
        <v>5</v>
      </c>
      <c r="B28" s="1"/>
      <c r="C28" s="1"/>
      <c r="D28" s="7">
        <v>6779251.8799999999</v>
      </c>
      <c r="E28" s="1"/>
      <c r="F28" s="16">
        <f t="shared" si="1"/>
        <v>6779251.8799999999</v>
      </c>
    </row>
    <row r="29" spans="1:6" ht="11.25" customHeight="1" x14ac:dyDescent="0.2">
      <c r="A29" s="20" t="s">
        <v>6</v>
      </c>
      <c r="B29" s="1"/>
      <c r="C29" s="7">
        <v>-120034.17</v>
      </c>
      <c r="D29" s="7">
        <v>-8304238.0499999998</v>
      </c>
      <c r="E29" s="1"/>
      <c r="F29" s="16">
        <f t="shared" si="1"/>
        <v>-8424272.2200000007</v>
      </c>
    </row>
    <row r="30" spans="1:6" ht="11.25" customHeight="1" x14ac:dyDescent="0.2">
      <c r="A30" s="20" t="s">
        <v>15</v>
      </c>
      <c r="B30" s="1"/>
      <c r="C30" s="1"/>
      <c r="D30" s="24">
        <v>0</v>
      </c>
      <c r="E30" s="1"/>
      <c r="F30" s="16">
        <f t="shared" si="1"/>
        <v>0</v>
      </c>
    </row>
    <row r="31" spans="1:6" ht="11.25" customHeight="1" x14ac:dyDescent="0.2">
      <c r="A31" s="20" t="s">
        <v>7</v>
      </c>
      <c r="B31" s="1"/>
      <c r="C31" s="1"/>
      <c r="D31" s="24">
        <v>0</v>
      </c>
      <c r="E31" s="1"/>
      <c r="F31" s="16">
        <f t="shared" si="1"/>
        <v>0</v>
      </c>
    </row>
    <row r="32" spans="1:6" ht="11.25" customHeight="1" x14ac:dyDescent="0.2">
      <c r="A32" s="20" t="s">
        <v>8</v>
      </c>
      <c r="B32" s="1"/>
      <c r="C32" s="1"/>
      <c r="D32" s="24">
        <v>0</v>
      </c>
      <c r="E32" s="1"/>
      <c r="F32" s="16">
        <f t="shared" si="1"/>
        <v>0</v>
      </c>
    </row>
    <row r="33" spans="1:6" ht="11.25" customHeight="1" x14ac:dyDescent="0.25">
      <c r="A33" s="10"/>
      <c r="B33" s="1"/>
      <c r="C33" s="1"/>
      <c r="D33" s="1"/>
      <c r="E33" s="1"/>
      <c r="F33" s="1"/>
    </row>
    <row r="34" spans="1:6" ht="38.25" x14ac:dyDescent="0.2">
      <c r="A34" s="18" t="s">
        <v>23</v>
      </c>
      <c r="B34" s="1"/>
      <c r="C34" s="1"/>
      <c r="D34" s="1"/>
      <c r="E34" s="16">
        <f>SUM(E35:E36)</f>
        <v>0</v>
      </c>
      <c r="F34" s="16">
        <f>SUM(B34:E34)</f>
        <v>0</v>
      </c>
    </row>
    <row r="35" spans="1:6" ht="11.25" customHeight="1" x14ac:dyDescent="0.2">
      <c r="A35" s="20" t="s">
        <v>9</v>
      </c>
      <c r="B35" s="1"/>
      <c r="C35" s="1"/>
      <c r="D35" s="1"/>
      <c r="E35" s="7">
        <v>0</v>
      </c>
      <c r="F35" s="16">
        <f>SUM(B35:E35)</f>
        <v>0</v>
      </c>
    </row>
    <row r="36" spans="1:6" ht="11.25" customHeight="1" x14ac:dyDescent="0.2">
      <c r="A36" s="20" t="s">
        <v>10</v>
      </c>
      <c r="B36" s="1"/>
      <c r="C36" s="1"/>
      <c r="D36" s="1"/>
      <c r="E36" s="7">
        <v>0</v>
      </c>
      <c r="F36" s="16">
        <f>SUM(B36:E36)</f>
        <v>0</v>
      </c>
    </row>
    <row r="37" spans="1:6" ht="11.25" customHeight="1" x14ac:dyDescent="0.25">
      <c r="A37" s="10"/>
      <c r="B37" s="1"/>
      <c r="C37" s="1"/>
      <c r="D37" s="1"/>
      <c r="E37" s="1"/>
      <c r="F37" s="1"/>
    </row>
    <row r="38" spans="1:6" ht="11.25" customHeight="1" x14ac:dyDescent="0.25">
      <c r="A38" s="18" t="s">
        <v>24</v>
      </c>
      <c r="B38" s="27">
        <f>B20+B22</f>
        <v>82449978.579999998</v>
      </c>
      <c r="C38" s="27">
        <f>+C20+C27</f>
        <v>23133703.209999997</v>
      </c>
      <c r="D38" s="27">
        <f>D20+D27</f>
        <v>6779251.8799999999</v>
      </c>
      <c r="E38" s="27">
        <f>+E20+E34</f>
        <v>0</v>
      </c>
      <c r="F38" s="27">
        <f>SUM(B38:E38)</f>
        <v>112362933.66999999</v>
      </c>
    </row>
    <row r="39" spans="1:6" x14ac:dyDescent="0.25">
      <c r="A39" s="21"/>
      <c r="B39" s="17"/>
      <c r="C39" s="17"/>
      <c r="D39" s="17"/>
      <c r="E39" s="17"/>
      <c r="F39" s="17"/>
    </row>
    <row r="40" spans="1:6" x14ac:dyDescent="0.25">
      <c r="A40" s="15" t="s">
        <v>11</v>
      </c>
    </row>
    <row r="49" spans="1:6" ht="12.75" customHeight="1" x14ac:dyDescent="0.25">
      <c r="A49" s="22" t="s">
        <v>26</v>
      </c>
      <c r="B49" s="13"/>
      <c r="D49" s="11" t="s">
        <v>28</v>
      </c>
      <c r="E49" s="11"/>
      <c r="F49" s="11"/>
    </row>
    <row r="50" spans="1:6" ht="12.75" customHeight="1" x14ac:dyDescent="0.25">
      <c r="A50" s="23" t="s">
        <v>27</v>
      </c>
      <c r="B50" s="19"/>
      <c r="D50" s="11" t="s">
        <v>29</v>
      </c>
      <c r="E50" s="11"/>
      <c r="F50" s="11"/>
    </row>
  </sheetData>
  <sheetProtection formatCells="0" formatColumns="0" formatRows="0" autoFilter="0"/>
  <mergeCells count="3">
    <mergeCell ref="A1:F1"/>
    <mergeCell ref="D50:F50"/>
    <mergeCell ref="D49:F49"/>
  </mergeCells>
  <pageMargins left="0.51" right="0.39" top="0.75" bottom="0.75" header="0.3" footer="0.3"/>
  <pageSetup scale="7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Windows User</cp:lastModifiedBy>
  <cp:lastPrinted>2023-04-24T21:07:17Z</cp:lastPrinted>
  <dcterms:created xsi:type="dcterms:W3CDTF">2018-11-20T16:40:47Z</dcterms:created>
  <dcterms:modified xsi:type="dcterms:W3CDTF">2023-04-24T21:07:54Z</dcterms:modified>
</cp:coreProperties>
</file>