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ntabilidad\Desktop\RESPALDO VANE\TESORERIA 2023\CONTA\CUENTA PÚBLICA\ASEG\DIGITAL\"/>
    </mc:Choice>
  </mc:AlternateContent>
  <xr:revisionPtr revIDLastSave="0" documentId="13_ncr:1_{52433C23-5AD4-4140-8A98-6E6460B7059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EAI" sheetId="4" r:id="rId1"/>
  </sheets>
  <definedNames>
    <definedName name="_xlnm._FilterDatabase" localSheetId="0" hidden="1">EAI!#REF!</definedName>
    <definedName name="_xlnm.Print_Area" localSheetId="0">EAI!$A$1:$G$54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4" l="1"/>
  <c r="G22" i="4" l="1"/>
  <c r="E31" i="4"/>
  <c r="F31" i="4"/>
  <c r="C31" i="4"/>
  <c r="F21" i="4"/>
  <c r="E21" i="4"/>
  <c r="C21" i="4"/>
  <c r="B31" i="4"/>
  <c r="B21" i="4"/>
  <c r="G38" i="4" l="1"/>
  <c r="G37" i="4" s="1"/>
  <c r="D38" i="4"/>
  <c r="D37" i="4" s="1"/>
  <c r="F37" i="4"/>
  <c r="F39" i="4" s="1"/>
  <c r="E37" i="4"/>
  <c r="E39" i="4" s="1"/>
  <c r="C37" i="4"/>
  <c r="C39" i="4" s="1"/>
  <c r="B37" i="4"/>
  <c r="B39" i="4" s="1"/>
  <c r="G35" i="4"/>
  <c r="D35" i="4"/>
  <c r="G34" i="4"/>
  <c r="D34" i="4"/>
  <c r="G33" i="4"/>
  <c r="D33" i="4"/>
  <c r="G32" i="4"/>
  <c r="D32" i="4"/>
  <c r="G29" i="4"/>
  <c r="D29" i="4"/>
  <c r="G28" i="4"/>
  <c r="D28" i="4"/>
  <c r="G27" i="4"/>
  <c r="D27" i="4"/>
  <c r="G26" i="4"/>
  <c r="D26" i="4"/>
  <c r="G25" i="4"/>
  <c r="D25" i="4"/>
  <c r="G24" i="4"/>
  <c r="D24" i="4"/>
  <c r="G23" i="4"/>
  <c r="G21" i="4" s="1"/>
  <c r="D23" i="4"/>
  <c r="F16" i="4"/>
  <c r="E16" i="4"/>
  <c r="C16" i="4"/>
  <c r="B16" i="4"/>
  <c r="G14" i="4"/>
  <c r="D14" i="4"/>
  <c r="G13" i="4"/>
  <c r="D13" i="4"/>
  <c r="G12" i="4"/>
  <c r="D12" i="4"/>
  <c r="G11" i="4"/>
  <c r="D11" i="4"/>
  <c r="G10" i="4"/>
  <c r="D10" i="4"/>
  <c r="G9" i="4"/>
  <c r="D9" i="4"/>
  <c r="G8" i="4"/>
  <c r="D8" i="4"/>
  <c r="G7" i="4"/>
  <c r="D7" i="4"/>
  <c r="G6" i="4"/>
  <c r="D6" i="4"/>
  <c r="G5" i="4"/>
  <c r="D5" i="4"/>
  <c r="G16" i="4" l="1"/>
  <c r="D16" i="4"/>
  <c r="D21" i="4"/>
  <c r="D31" i="4"/>
  <c r="D39" i="4" s="1"/>
  <c r="G31" i="4"/>
  <c r="G39" i="4" s="1"/>
</calcChain>
</file>

<file path=xl/sharedStrings.xml><?xml version="1.0" encoding="utf-8"?>
<sst xmlns="http://schemas.openxmlformats.org/spreadsheetml/2006/main" count="103" uniqueCount="55">
  <si>
    <t>Impuestos</t>
  </si>
  <si>
    <t>Cuotas y Aportaciones de Seguridad Social</t>
  </si>
  <si>
    <t>Contribuciones de Mejoras</t>
  </si>
  <si>
    <t>Derechos</t>
  </si>
  <si>
    <t>Productos</t>
  </si>
  <si>
    <t>Aprovechamientos</t>
  </si>
  <si>
    <t>Ingresos Derivados de Financiamientos</t>
  </si>
  <si>
    <t>(1)</t>
  </si>
  <si>
    <t>(2)</t>
  </si>
  <si>
    <t>(3 = 1 + 2)</t>
  </si>
  <si>
    <t>(4)</t>
  </si>
  <si>
    <t>(5)</t>
  </si>
  <si>
    <t>(6 = 5 - 1)</t>
  </si>
  <si>
    <t>Total</t>
  </si>
  <si>
    <t>Rubro de Ingresos</t>
  </si>
  <si>
    <t>Estimado</t>
  </si>
  <si>
    <t>Modificado</t>
  </si>
  <si>
    <t>Devengado</t>
  </si>
  <si>
    <t>Recaudado</t>
  </si>
  <si>
    <t>Diferencia</t>
  </si>
  <si>
    <t>Ampliaciones y Reducciones</t>
  </si>
  <si>
    <t>Ingresos Excedentes</t>
  </si>
  <si>
    <t>Ingresos</t>
  </si>
  <si>
    <t>Estado Analítico de Ingresos Por Fuente de Financiamiento</t>
  </si>
  <si>
    <t>Ingresos por Venta de Bienes, Prestación de Servicios y Otros Ingresos</t>
  </si>
  <si>
    <t>Participaciones, Aportaciones, Convenios, Incentivos de Derivados de la Colaboración Fiscal y Fondos Distintos de Aportaciones</t>
  </si>
  <si>
    <t>Transferencias, Asignaciones, Subsidios y Subvenciones, y Pensiones y Jubilaciones</t>
  </si>
  <si>
    <t>Ingresos del Poder Ejecutivo Federal o Estatal y de los Municipios</t>
  </si>
  <si>
    <t>Participaciones, Aportaciones, Convenios, Incentivos Derivados de la Colaboración Fiscal y Fondos Distintos de Aportaciones</t>
  </si>
  <si>
    <t>Ingresos Derivados de Financiamiento</t>
  </si>
  <si>
    <t>10</t>
  </si>
  <si>
    <t>30</t>
  </si>
  <si>
    <t>40</t>
  </si>
  <si>
    <t>50</t>
  </si>
  <si>
    <t>60</t>
  </si>
  <si>
    <t>70</t>
  </si>
  <si>
    <t>80</t>
  </si>
  <si>
    <t>90</t>
  </si>
  <si>
    <t>00</t>
  </si>
  <si>
    <t>xx</t>
  </si>
  <si>
    <t>20</t>
  </si>
  <si>
    <t>Ingresos de los Entes Públicos de los Poderes Legislativo y
Judicial, de los Órganos Autónomos y del Sector Paraestatal o Paramunicipal, así como de las Empresas Productivas del Estado</t>
  </si>
  <si>
    <t>“Bajo protesta de decir verdad declaramos que los Estados Financieros y sus notas, son razonablemente correctos y son responsabilidad del emisor”.</t>
  </si>
  <si>
    <t>INSTITUTO TECNOLOGICO SUPERIOR DE GUANAJUATO
Estado Analítico de Ingresos
Del 1 de Enero al 31 de Marzo de 2023</t>
  </si>
  <si>
    <t>Ing. Eusebio Vega Pérez</t>
  </si>
  <si>
    <t>Lic. Félix Valencia Rocha.</t>
  </si>
  <si>
    <t>Director General</t>
  </si>
  <si>
    <t>Subdirector de Administración y Finanzas</t>
  </si>
  <si>
    <r>
      <t>Productos</t>
    </r>
    <r>
      <rPr>
        <vertAlign val="superscript"/>
        <sz val="10"/>
        <rFont val="Arial"/>
        <family val="2"/>
      </rPr>
      <t>1</t>
    </r>
  </si>
  <si>
    <r>
      <t>Aprovechamientos</t>
    </r>
    <r>
      <rPr>
        <vertAlign val="superscript"/>
        <sz val="10"/>
        <rFont val="Arial"/>
        <family val="2"/>
      </rPr>
      <t>2</t>
    </r>
  </si>
  <si>
    <r>
      <t>Productos</t>
    </r>
    <r>
      <rPr>
        <vertAlign val="superscript"/>
        <sz val="10"/>
        <color rgb="FF0070C0"/>
        <rFont val="Arial"/>
        <family val="2"/>
      </rPr>
      <t>1</t>
    </r>
  </si>
  <si>
    <r>
      <t>Ingresos por Venta de Bienes, Prestación de Servicios y Otros Ingresos</t>
    </r>
    <r>
      <rPr>
        <vertAlign val="superscript"/>
        <sz val="10"/>
        <rFont val="Arial"/>
        <family val="2"/>
      </rPr>
      <t>3</t>
    </r>
  </si>
  <si>
    <r>
      <rPr>
        <vertAlign val="superscript"/>
        <sz val="8"/>
        <color theme="1"/>
        <rFont val="Arial"/>
        <family val="2"/>
      </rPr>
      <t>1</t>
    </r>
    <r>
      <rPr>
        <sz val="8"/>
        <color theme="1"/>
        <rFont val="Arial"/>
        <family val="2"/>
      </rPr>
      <t xml:space="preserve"> Incluye intereses que generan las cuentas bancarias de los entes públicos en productos.</t>
    </r>
  </si>
  <si>
    <r>
      <rPr>
        <vertAlign val="superscript"/>
        <sz val="8"/>
        <color theme="1"/>
        <rFont val="Arial"/>
        <family val="2"/>
      </rPr>
      <t>2</t>
    </r>
    <r>
      <rPr>
        <sz val="8"/>
        <color theme="1"/>
        <rFont val="Arial"/>
        <family val="2"/>
      </rPr>
      <t xml:space="preserve"> Incluye donativos en efectivo del Poder Ejecutivo, entre otros aprovechamientos.</t>
    </r>
  </si>
  <si>
    <r>
      <rPr>
        <vertAlign val="superscript"/>
        <sz val="8"/>
        <color theme="1"/>
        <rFont val="Arial"/>
        <family val="2"/>
      </rPr>
      <t>3</t>
    </r>
    <r>
      <rPr>
        <sz val="8"/>
        <color theme="1"/>
        <rFont val="Arial"/>
        <family val="2"/>
      </rPr>
      <t xml:space="preserve"> Se refiere a los ingresos propios obtenidos por los Poderes Legislativo y Judicial, los Órganos Autónomos y las entidades de la administración pública paraestatal y paramunicipal, por sus actividades diversas no inherentes a su operación que generan recursos y que no sean ingresos por venta de bienes o prestación de servicios, tales como donativos en efectivo, entre otros.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</si>
</sst>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[$€-2]* #,##0.00_-;\-[$€-2]* #,##0.00_-;_-[$€-2]* &quot;-&quot;??_-"/>
    <numFmt numFmtId="165" formatCode="General_)"/>
  </numFmts>
  <fonts count="15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Times New Roman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  <font>
      <vertAlign val="superscript"/>
      <sz val="10"/>
      <name val="Arial"/>
      <family val="2"/>
    </font>
    <font>
      <vertAlign val="superscript"/>
      <sz val="10"/>
      <color rgb="FF0070C0"/>
      <name val="Arial"/>
      <family val="2"/>
    </font>
    <font>
      <sz val="10"/>
      <color rgb="FF000000"/>
      <name val="Arial"/>
      <family val="2"/>
    </font>
    <font>
      <sz val="8"/>
      <color theme="1"/>
      <name val="Arial"/>
      <family val="2"/>
    </font>
    <font>
      <vertAlign val="superscript"/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65"/>
        <bgColor theme="0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08">
    <xf numFmtId="0" fontId="0" fillId="0" borderId="0"/>
    <xf numFmtId="165" fontId="2" fillId="0" borderId="0"/>
    <xf numFmtId="164" fontId="2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4" fillId="0" borderId="0"/>
    <xf numFmtId="0" fontId="2" fillId="0" borderId="0"/>
    <xf numFmtId="0" fontId="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57">
    <xf numFmtId="0" fontId="0" fillId="0" borderId="0" xfId="0"/>
    <xf numFmtId="0" fontId="6" fillId="2" borderId="6" xfId="8" applyFont="1" applyFill="1" applyBorder="1" applyAlignment="1">
      <alignment horizontal="center" vertical="center" wrapText="1"/>
    </xf>
    <xf numFmtId="0" fontId="6" fillId="2" borderId="4" xfId="8" applyFont="1" applyFill="1" applyBorder="1" applyAlignment="1">
      <alignment horizontal="center" vertical="center" wrapText="1"/>
    </xf>
    <xf numFmtId="0" fontId="6" fillId="2" borderId="3" xfId="8" applyFont="1" applyFill="1" applyBorder="1" applyAlignment="1">
      <alignment horizontal="center" vertical="center" wrapText="1"/>
    </xf>
    <xf numFmtId="0" fontId="7" fillId="0" borderId="0" xfId="8" applyFont="1" applyFill="1" applyBorder="1" applyAlignment="1" applyProtection="1">
      <alignment vertical="top"/>
      <protection locked="0"/>
    </xf>
    <xf numFmtId="0" fontId="8" fillId="0" borderId="0" xfId="8" applyFont="1" applyFill="1" applyBorder="1" applyAlignment="1" applyProtection="1">
      <alignment horizontal="center" vertical="top"/>
      <protection locked="0"/>
    </xf>
    <xf numFmtId="0" fontId="6" fillId="2" borderId="6" xfId="8" quotePrefix="1" applyFont="1" applyFill="1" applyBorder="1" applyAlignment="1">
      <alignment horizontal="center" vertical="center" wrapText="1"/>
    </xf>
    <xf numFmtId="0" fontId="6" fillId="2" borderId="3" xfId="8" quotePrefix="1" applyFont="1" applyFill="1" applyBorder="1" applyAlignment="1">
      <alignment horizontal="center" vertical="center" wrapText="1"/>
    </xf>
    <xf numFmtId="4" fontId="8" fillId="0" borderId="8" xfId="8" applyNumberFormat="1" applyFont="1" applyFill="1" applyBorder="1" applyAlignment="1" applyProtection="1">
      <alignment vertical="top"/>
      <protection locked="0"/>
    </xf>
    <xf numFmtId="49" fontId="9" fillId="0" borderId="0" xfId="8" applyNumberFormat="1" applyFont="1" applyFill="1" applyBorder="1" applyAlignment="1" applyProtection="1">
      <alignment vertical="top"/>
      <protection locked="0"/>
    </xf>
    <xf numFmtId="0" fontId="8" fillId="0" borderId="0" xfId="8" applyFont="1" applyFill="1" applyBorder="1" applyAlignment="1" applyProtection="1">
      <alignment vertical="top"/>
      <protection locked="0"/>
    </xf>
    <xf numFmtId="4" fontId="8" fillId="0" borderId="10" xfId="8" applyNumberFormat="1" applyFont="1" applyFill="1" applyBorder="1" applyAlignment="1" applyProtection="1">
      <alignment vertical="top"/>
      <protection locked="0"/>
    </xf>
    <xf numFmtId="4" fontId="8" fillId="0" borderId="9" xfId="8" applyNumberFormat="1" applyFont="1" applyFill="1" applyBorder="1" applyAlignment="1" applyProtection="1">
      <alignment vertical="top"/>
      <protection locked="0"/>
    </xf>
    <xf numFmtId="4" fontId="2" fillId="0" borderId="3" xfId="8" applyNumberFormat="1" applyFont="1" applyFill="1" applyBorder="1" applyAlignment="1" applyProtection="1">
      <alignment vertical="top"/>
      <protection locked="0"/>
    </xf>
    <xf numFmtId="4" fontId="2" fillId="0" borderId="5" xfId="8" applyNumberFormat="1" applyFont="1" applyFill="1" applyBorder="1" applyAlignment="1" applyProtection="1">
      <alignment vertical="top"/>
      <protection locked="0"/>
    </xf>
    <xf numFmtId="4" fontId="2" fillId="0" borderId="8" xfId="8" applyNumberFormat="1" applyFont="1" applyFill="1" applyBorder="1" applyAlignment="1" applyProtection="1">
      <alignment vertical="top"/>
      <protection locked="0"/>
    </xf>
    <xf numFmtId="4" fontId="2" fillId="0" borderId="7" xfId="8" applyNumberFormat="1" applyFont="1" applyFill="1" applyBorder="1" applyAlignment="1" applyProtection="1">
      <alignment vertical="top"/>
      <protection locked="0"/>
    </xf>
    <xf numFmtId="4" fontId="2" fillId="0" borderId="1" xfId="8" applyNumberFormat="1" applyFont="1" applyFill="1" applyBorder="1" applyAlignment="1" applyProtection="1">
      <alignment vertical="top"/>
      <protection locked="0"/>
    </xf>
    <xf numFmtId="4" fontId="6" fillId="0" borderId="4" xfId="8" applyNumberFormat="1" applyFont="1" applyFill="1" applyBorder="1" applyAlignment="1" applyProtection="1">
      <alignment vertical="top"/>
      <protection locked="0"/>
    </xf>
    <xf numFmtId="4" fontId="6" fillId="0" borderId="5" xfId="8" applyNumberFormat="1" applyFont="1" applyFill="1" applyBorder="1" applyAlignment="1" applyProtection="1">
      <alignment vertical="top"/>
      <protection locked="0"/>
    </xf>
    <xf numFmtId="4" fontId="2" fillId="0" borderId="9" xfId="8" applyNumberFormat="1" applyFont="1" applyFill="1" applyBorder="1" applyAlignment="1" applyProtection="1">
      <alignment vertical="top"/>
      <protection locked="0"/>
    </xf>
    <xf numFmtId="0" fontId="6" fillId="0" borderId="2" xfId="8" applyFont="1" applyFill="1" applyBorder="1" applyAlignment="1" applyProtection="1">
      <alignment horizontal="left" vertical="top" indent="1"/>
    </xf>
    <xf numFmtId="4" fontId="6" fillId="0" borderId="8" xfId="8" applyNumberFormat="1" applyFont="1" applyFill="1" applyBorder="1" applyAlignment="1" applyProtection="1">
      <alignment vertical="top"/>
      <protection locked="0"/>
    </xf>
    <xf numFmtId="4" fontId="2" fillId="0" borderId="10" xfId="8" applyNumberFormat="1" applyFont="1" applyFill="1" applyBorder="1" applyAlignment="1" applyProtection="1">
      <alignment vertical="top"/>
      <protection locked="0"/>
    </xf>
    <xf numFmtId="0" fontId="6" fillId="0" borderId="2" xfId="8" applyFont="1" applyFill="1" applyBorder="1" applyAlignment="1" applyProtection="1">
      <alignment horizontal="left" vertical="top" wrapText="1" indent="1"/>
    </xf>
    <xf numFmtId="4" fontId="6" fillId="0" borderId="10" xfId="8" applyNumberFormat="1" applyFont="1" applyFill="1" applyBorder="1" applyAlignment="1" applyProtection="1">
      <alignment vertical="top"/>
      <protection locked="0"/>
    </xf>
    <xf numFmtId="0" fontId="12" fillId="3" borderId="0" xfId="35" applyFont="1" applyFill="1" applyAlignment="1">
      <alignment horizontal="center" vertical="center"/>
    </xf>
    <xf numFmtId="0" fontId="8" fillId="0" borderId="0" xfId="34" applyFont="1" applyFill="1" applyBorder="1" applyAlignment="1" applyProtection="1">
      <alignment horizontal="left" vertical="top" wrapText="1"/>
      <protection locked="0"/>
    </xf>
    <xf numFmtId="0" fontId="2" fillId="4" borderId="0" xfId="0" applyFont="1" applyFill="1" applyBorder="1" applyAlignment="1" applyProtection="1">
      <alignment horizontal="center" vertical="top" wrapText="1"/>
      <protection locked="0"/>
    </xf>
    <xf numFmtId="0" fontId="2" fillId="4" borderId="0" xfId="0" applyFont="1" applyFill="1" applyBorder="1" applyAlignment="1" applyProtection="1">
      <alignment vertical="top" wrapText="1"/>
      <protection locked="0"/>
    </xf>
    <xf numFmtId="0" fontId="2" fillId="0" borderId="0" xfId="8" applyFont="1" applyFill="1" applyBorder="1" applyAlignment="1" applyProtection="1">
      <alignment vertical="top"/>
      <protection locked="0"/>
    </xf>
    <xf numFmtId="4" fontId="2" fillId="0" borderId="0" xfId="8" applyNumberFormat="1" applyFont="1" applyFill="1" applyBorder="1" applyAlignment="1" applyProtection="1">
      <alignment vertical="top"/>
      <protection locked="0"/>
    </xf>
    <xf numFmtId="4" fontId="6" fillId="0" borderId="13" xfId="8" applyNumberFormat="1" applyFont="1" applyFill="1" applyBorder="1" applyAlignment="1" applyProtection="1">
      <alignment vertical="top"/>
      <protection locked="0"/>
    </xf>
    <xf numFmtId="4" fontId="6" fillId="0" borderId="11" xfId="8" applyNumberFormat="1" applyFont="1" applyFill="1" applyBorder="1" applyAlignment="1" applyProtection="1">
      <alignment vertical="top"/>
      <protection locked="0"/>
    </xf>
    <xf numFmtId="0" fontId="8" fillId="0" borderId="2" xfId="8" applyFont="1" applyFill="1" applyBorder="1" applyAlignment="1" applyProtection="1">
      <alignment horizontal="left" vertical="top" wrapText="1" indent="1"/>
      <protection locked="0"/>
    </xf>
    <xf numFmtId="0" fontId="2" fillId="0" borderId="2" xfId="8" applyFont="1" applyFill="1" applyBorder="1" applyAlignment="1" applyProtection="1">
      <alignment horizontal="left" vertical="top" wrapText="1" indent="1"/>
      <protection locked="0"/>
    </xf>
    <xf numFmtId="0" fontId="8" fillId="0" borderId="2" xfId="8" applyFont="1" applyFill="1" applyBorder="1" applyAlignment="1" applyProtection="1">
      <alignment vertical="top"/>
      <protection locked="0"/>
    </xf>
    <xf numFmtId="0" fontId="6" fillId="0" borderId="4" xfId="8" applyFont="1" applyFill="1" applyBorder="1" applyAlignment="1" applyProtection="1">
      <alignment horizontal="left" vertical="top" indent="3"/>
      <protection locked="0"/>
    </xf>
    <xf numFmtId="0" fontId="2" fillId="0" borderId="12" xfId="8" applyFont="1" applyFill="1" applyBorder="1" applyAlignment="1" applyProtection="1">
      <alignment vertical="top"/>
      <protection locked="0"/>
    </xf>
    <xf numFmtId="0" fontId="2" fillId="0" borderId="2" xfId="8" applyFont="1" applyFill="1" applyBorder="1" applyAlignment="1" applyProtection="1">
      <alignment horizontal="left" vertical="top" wrapText="1" indent="2"/>
    </xf>
    <xf numFmtId="0" fontId="2" fillId="0" borderId="2" xfId="8" applyFont="1" applyFill="1" applyBorder="1" applyAlignment="1" applyProtection="1">
      <alignment horizontal="left" vertical="top" wrapText="1"/>
    </xf>
    <xf numFmtId="0" fontId="6" fillId="0" borderId="4" xfId="8" applyFont="1" applyFill="1" applyBorder="1" applyAlignment="1" applyProtection="1">
      <alignment horizontal="center" vertical="top" wrapText="1"/>
    </xf>
    <xf numFmtId="0" fontId="6" fillId="2" borderId="4" xfId="8" applyFont="1" applyFill="1" applyBorder="1" applyAlignment="1" applyProtection="1">
      <alignment horizontal="center" vertical="center" wrapText="1"/>
      <protection locked="0"/>
    </xf>
    <xf numFmtId="0" fontId="6" fillId="2" borderId="5" xfId="8" applyFont="1" applyFill="1" applyBorder="1" applyAlignment="1" applyProtection="1">
      <alignment horizontal="center" vertical="center" wrapText="1"/>
      <protection locked="0"/>
    </xf>
    <xf numFmtId="0" fontId="6" fillId="2" borderId="6" xfId="8" applyFont="1" applyFill="1" applyBorder="1" applyAlignment="1" applyProtection="1">
      <alignment horizontal="center" vertical="center" wrapText="1"/>
      <protection locked="0"/>
    </xf>
    <xf numFmtId="0" fontId="6" fillId="2" borderId="12" xfId="8" applyFont="1" applyFill="1" applyBorder="1" applyAlignment="1">
      <alignment horizontal="center" vertical="center"/>
    </xf>
    <xf numFmtId="0" fontId="6" fillId="2" borderId="2" xfId="8" applyFont="1" applyFill="1" applyBorder="1" applyAlignment="1">
      <alignment horizontal="center" vertical="center"/>
    </xf>
    <xf numFmtId="0" fontId="6" fillId="2" borderId="13" xfId="8" applyFont="1" applyFill="1" applyBorder="1" applyAlignment="1">
      <alignment horizontal="center" vertical="center"/>
    </xf>
    <xf numFmtId="0" fontId="6" fillId="2" borderId="12" xfId="8" applyFont="1" applyFill="1" applyBorder="1" applyAlignment="1">
      <alignment horizontal="center" vertical="center" wrapText="1"/>
    </xf>
    <xf numFmtId="0" fontId="6" fillId="2" borderId="2" xfId="8" applyFont="1" applyFill="1" applyBorder="1" applyAlignment="1">
      <alignment horizontal="center" vertical="center" wrapText="1"/>
    </xf>
    <xf numFmtId="0" fontId="6" fillId="2" borderId="13" xfId="8" applyFont="1" applyFill="1" applyBorder="1" applyAlignment="1">
      <alignment horizontal="center" vertical="center" wrapText="1"/>
    </xf>
    <xf numFmtId="0" fontId="6" fillId="2" borderId="8" xfId="8" applyFont="1" applyFill="1" applyBorder="1" applyAlignment="1">
      <alignment horizontal="center" vertical="center" wrapText="1"/>
    </xf>
    <xf numFmtId="0" fontId="6" fillId="2" borderId="9" xfId="8" applyFont="1" applyFill="1" applyBorder="1" applyAlignment="1">
      <alignment horizontal="center" vertical="center" wrapText="1"/>
    </xf>
    <xf numFmtId="0" fontId="0" fillId="0" borderId="0" xfId="0" applyFont="1"/>
    <xf numFmtId="0" fontId="0" fillId="0" borderId="0" xfId="8" applyFont="1" applyFill="1" applyBorder="1" applyAlignment="1" applyProtection="1">
      <alignment vertical="top"/>
      <protection locked="0"/>
    </xf>
    <xf numFmtId="0" fontId="0" fillId="0" borderId="0" xfId="8" applyFont="1" applyFill="1" applyBorder="1" applyAlignment="1" applyProtection="1">
      <alignment vertical="top" wrapText="1"/>
      <protection locked="0"/>
    </xf>
    <xf numFmtId="0" fontId="0" fillId="0" borderId="0" xfId="8" applyFont="1" applyFill="1" applyBorder="1" applyAlignment="1" applyProtection="1">
      <alignment horizontal="left" vertical="top" wrapText="1"/>
      <protection locked="0"/>
    </xf>
  </cellXfs>
  <cellStyles count="108">
    <cellStyle name="=C:\WINNT\SYSTEM32\COMMAND.COM" xfId="1" xr:uid="{00000000-0005-0000-0000-000000000000}"/>
    <cellStyle name="Euro" xfId="2" xr:uid="{00000000-0005-0000-0000-000001000000}"/>
    <cellStyle name="Millares 2" xfId="3" xr:uid="{00000000-0005-0000-0000-000002000000}"/>
    <cellStyle name="Millares 2 10" xfId="84" xr:uid="{EC32B432-4778-4E35-8837-7BD749889D03}"/>
    <cellStyle name="Millares 2 11" xfId="92" xr:uid="{019619F9-A9C4-4F8C-BE15-A935EA7962E8}"/>
    <cellStyle name="Millares 2 12" xfId="100" xr:uid="{CDE9C00E-1484-4359-BE9F-540D92172C2A}"/>
    <cellStyle name="Millares 2 13" xfId="26" xr:uid="{59979835-C0EE-4615-85D7-759E76514336}"/>
    <cellStyle name="Millares 2 14" xfId="18" xr:uid="{39B9C31A-5976-48E6-8BE7-9448EA3966AB}"/>
    <cellStyle name="Millares 2 2" xfId="4" xr:uid="{00000000-0005-0000-0000-000003000000}"/>
    <cellStyle name="Millares 2 2 10" xfId="101" xr:uid="{E36F4BDB-1EB7-49A4-B146-7FD42AA3E0DA}"/>
    <cellStyle name="Millares 2 2 11" xfId="27" xr:uid="{B437B607-4D50-47D8-ADD4-59830B9FFBB2}"/>
    <cellStyle name="Millares 2 2 12" xfId="19" xr:uid="{D1E7C213-51C8-4947-A4EC-244BB9BDB8E2}"/>
    <cellStyle name="Millares 2 2 2" xfId="37" xr:uid="{FEB6CB95-7FDE-4A02-B371-CCB146F43A42}"/>
    <cellStyle name="Millares 2 2 3" xfId="45" xr:uid="{445B8DB4-CA35-4D4F-BC43-9C05D9F4B8E2}"/>
    <cellStyle name="Millares 2 2 4" xfId="53" xr:uid="{77ECF262-B8C3-408D-AF85-88256C42947B}"/>
    <cellStyle name="Millares 2 2 5" xfId="61" xr:uid="{D030755C-9BF2-4F45-A2CB-9FEF1FC7D271}"/>
    <cellStyle name="Millares 2 2 6" xfId="69" xr:uid="{644FD212-C70D-420A-A618-96502A6EA5A1}"/>
    <cellStyle name="Millares 2 2 7" xfId="77" xr:uid="{FC5829DA-553E-41C7-A6AE-18A01CA17E7D}"/>
    <cellStyle name="Millares 2 2 8" xfId="85" xr:uid="{8CF02078-73B9-4036-8AA2-3E211053982D}"/>
    <cellStyle name="Millares 2 2 9" xfId="93" xr:uid="{CA39F2D9-1629-4A5E-A9A3-35C6E2BBB8DA}"/>
    <cellStyle name="Millares 2 3" xfId="5" xr:uid="{00000000-0005-0000-0000-000004000000}"/>
    <cellStyle name="Millares 2 3 10" xfId="102" xr:uid="{1B702AFD-E216-415B-98CD-305075B53B6D}"/>
    <cellStyle name="Millares 2 3 11" xfId="28" xr:uid="{B71A1D1C-8B1B-434D-8A7E-F30FE0F5CEE4}"/>
    <cellStyle name="Millares 2 3 12" xfId="20" xr:uid="{01016117-92E0-4743-BC34-6F94EF8FEA6B}"/>
    <cellStyle name="Millares 2 3 2" xfId="38" xr:uid="{39329A6F-47E9-4837-B9AA-8CE885201AB1}"/>
    <cellStyle name="Millares 2 3 3" xfId="46" xr:uid="{1877F3CC-B2D3-44DB-BC09-E5919271F412}"/>
    <cellStyle name="Millares 2 3 4" xfId="54" xr:uid="{41648984-593A-4C4D-B332-5806BAEF63D3}"/>
    <cellStyle name="Millares 2 3 5" xfId="62" xr:uid="{3DB035D2-F922-4170-BDB2-BB9D3183B8DD}"/>
    <cellStyle name="Millares 2 3 6" xfId="70" xr:uid="{12DE5174-49E6-4607-A2C0-D0F819801A3C}"/>
    <cellStyle name="Millares 2 3 7" xfId="78" xr:uid="{298F76D0-736A-457F-8A08-440E3C83EA03}"/>
    <cellStyle name="Millares 2 3 8" xfId="86" xr:uid="{A212323A-A961-4431-8440-3406A2FDB74A}"/>
    <cellStyle name="Millares 2 3 9" xfId="94" xr:uid="{EF17EB77-3A7B-4BA0-991E-C681850AD996}"/>
    <cellStyle name="Millares 2 4" xfId="36" xr:uid="{8F9EE372-40D8-41E8-92CB-2DE057B08AD6}"/>
    <cellStyle name="Millares 2 5" xfId="44" xr:uid="{0C7B343F-60D0-4771-9915-C92B6F0588A5}"/>
    <cellStyle name="Millares 2 6" xfId="52" xr:uid="{DDFC2048-5058-465D-A96B-C779AD4A19E9}"/>
    <cellStyle name="Millares 2 7" xfId="60" xr:uid="{D20B4F1D-389E-4AE7-AC6F-146A622A3711}"/>
    <cellStyle name="Millares 2 8" xfId="68" xr:uid="{6CE36E9A-9F46-415D-9316-A4FCB25E4750}"/>
    <cellStyle name="Millares 2 9" xfId="76" xr:uid="{A96A580D-DF3B-493E-B37A-56240D3FCBAC}"/>
    <cellStyle name="Millares 3" xfId="6" xr:uid="{00000000-0005-0000-0000-000005000000}"/>
    <cellStyle name="Millares 3 10" xfId="103" xr:uid="{8EC31E3B-AEEA-49D8-BCED-FD733ABF8EFA}"/>
    <cellStyle name="Millares 3 11" xfId="29" xr:uid="{E92001D3-E7B2-468A-8611-C0CCF905A6FA}"/>
    <cellStyle name="Millares 3 12" xfId="21" xr:uid="{EDAA8060-E411-4B70-BEDE-FEEC400C3CAD}"/>
    <cellStyle name="Millares 3 2" xfId="39" xr:uid="{B06288D0-AB47-4C2C-AD6E-2E062CFD3827}"/>
    <cellStyle name="Millares 3 3" xfId="47" xr:uid="{CE53ADD8-89F4-4276-9413-0D96FE487658}"/>
    <cellStyle name="Millares 3 4" xfId="55" xr:uid="{2672E6D1-C91D-4E10-A223-BC7AE6A3BFF8}"/>
    <cellStyle name="Millares 3 5" xfId="63" xr:uid="{4F8C58F2-995A-4DD5-86CE-BBFA2DCB2F01}"/>
    <cellStyle name="Millares 3 6" xfId="71" xr:uid="{588698F8-90B4-499D-85F2-4C065B37A663}"/>
    <cellStyle name="Millares 3 7" xfId="79" xr:uid="{CD912335-85B1-47FD-A5F8-D34D577BA702}"/>
    <cellStyle name="Millares 3 8" xfId="87" xr:uid="{AFF07870-E201-47BE-9CB3-DAEBA7D15536}"/>
    <cellStyle name="Millares 3 9" xfId="95" xr:uid="{A9DC03DF-463D-4133-BF5B-70219DEFC19A}"/>
    <cellStyle name="Moneda 2" xfId="7" xr:uid="{00000000-0005-0000-0000-000006000000}"/>
    <cellStyle name="Moneda 2 10" xfId="104" xr:uid="{A2C82CBA-DD42-4D01-A553-308A1562C368}"/>
    <cellStyle name="Moneda 2 11" xfId="30" xr:uid="{B1D4510F-FC56-45FB-98A6-C78AD5F76594}"/>
    <cellStyle name="Moneda 2 12" xfId="22" xr:uid="{0BF4CCAC-682D-4EE2-A229-2603835CB6CB}"/>
    <cellStyle name="Moneda 2 2" xfId="40" xr:uid="{60E5036B-2D30-4C56-8151-097CD768B510}"/>
    <cellStyle name="Moneda 2 3" xfId="48" xr:uid="{E117D4F6-3C87-42C5-B7AD-16741E805EBC}"/>
    <cellStyle name="Moneda 2 4" xfId="56" xr:uid="{8ACB17D8-CDFF-4BD4-81FF-F3F33B196289}"/>
    <cellStyle name="Moneda 2 5" xfId="64" xr:uid="{2D36EA4C-810B-4168-A13F-172D7C70379B}"/>
    <cellStyle name="Moneda 2 6" xfId="72" xr:uid="{10880F92-332F-4C49-A212-3AFB90CB2968}"/>
    <cellStyle name="Moneda 2 7" xfId="80" xr:uid="{2CE5C7EC-0779-469D-AA46-EE0B5EE9FCA4}"/>
    <cellStyle name="Moneda 2 8" xfId="88" xr:uid="{D70D73FC-8043-4339-BACB-D1B88AC7D910}"/>
    <cellStyle name="Moneda 2 9" xfId="96" xr:uid="{21B0E176-F69A-458F-A0BA-8F812000764E}"/>
    <cellStyle name="Normal" xfId="0" builtinId="0"/>
    <cellStyle name="Normal 2" xfId="8" xr:uid="{00000000-0005-0000-0000-000008000000}"/>
    <cellStyle name="Normal 2 10" xfId="89" xr:uid="{B8BD82F3-C012-40E1-A085-959B659617F1}"/>
    <cellStyle name="Normal 2 11" xfId="97" xr:uid="{7D19B73D-B13B-4D0A-A6A3-4218F81437DE}"/>
    <cellStyle name="Normal 2 12" xfId="105" xr:uid="{A22B6156-6E10-422B-8C8A-D7948E011A39}"/>
    <cellStyle name="Normal 2 13" xfId="31" xr:uid="{03383543-958A-4B46-BDB5-C1412B240866}"/>
    <cellStyle name="Normal 2 14" xfId="23" xr:uid="{68A80561-55B4-4802-BF3C-C74AC1032225}"/>
    <cellStyle name="Normal 2 2" xfId="9" xr:uid="{00000000-0005-0000-0000-000009000000}"/>
    <cellStyle name="Normal 2 3" xfId="34" xr:uid="{A1258821-9A99-49F1-B2D7-7219CE12122E}"/>
    <cellStyle name="Normal 2 4" xfId="41" xr:uid="{FA4CA771-5AA5-499B-94A5-ECB58F261519}"/>
    <cellStyle name="Normal 2 5" xfId="49" xr:uid="{B219EAAF-B443-4A8D-977A-F2E3F7EDE9D5}"/>
    <cellStyle name="Normal 2 6" xfId="57" xr:uid="{DE794E65-98C8-4B6E-88C4-F06BAB9F5D97}"/>
    <cellStyle name="Normal 2 7" xfId="65" xr:uid="{7FC475D8-B3EC-4282-9B62-7F57924D3ECA}"/>
    <cellStyle name="Normal 2 8" xfId="73" xr:uid="{C2384CAC-DBC2-46B1-B527-F2C4B8593B65}"/>
    <cellStyle name="Normal 2 9" xfId="81" xr:uid="{A8E72E32-37BF-41EC-96EB-C604F3050AE1}"/>
    <cellStyle name="Normal 3" xfId="10" xr:uid="{00000000-0005-0000-0000-00000A000000}"/>
    <cellStyle name="Normal 4" xfId="11" xr:uid="{00000000-0005-0000-0000-00000B000000}"/>
    <cellStyle name="Normal 4 2" xfId="12" xr:uid="{00000000-0005-0000-0000-00000C000000}"/>
    <cellStyle name="Normal 5" xfId="13" xr:uid="{00000000-0005-0000-0000-00000D000000}"/>
    <cellStyle name="Normal 5 2" xfId="14" xr:uid="{00000000-0005-0000-0000-00000E000000}"/>
    <cellStyle name="Normal 6" xfId="15" xr:uid="{00000000-0005-0000-0000-00000F000000}"/>
    <cellStyle name="Normal 6 10" xfId="98" xr:uid="{22B540D9-7FAF-4202-BD9E-5959A0AA23F7}"/>
    <cellStyle name="Normal 6 11" xfId="106" xr:uid="{0214ACF2-5C93-40BF-B509-6A05F9431E49}"/>
    <cellStyle name="Normal 6 12" xfId="32" xr:uid="{C80BED49-3E2D-4017-BA5A-3D58AF5E25EF}"/>
    <cellStyle name="Normal 6 13" xfId="24" xr:uid="{97CD1FBE-4B61-4AF8-8CA7-37DE9B3DEE33}"/>
    <cellStyle name="Normal 6 2" xfId="16" xr:uid="{00000000-0005-0000-0000-000010000000}"/>
    <cellStyle name="Normal 6 2 10" xfId="107" xr:uid="{0A77C0FE-875F-4401-9358-A73530592633}"/>
    <cellStyle name="Normal 6 2 11" xfId="33" xr:uid="{70043AF4-9C64-4D2D-AEEF-F28ACAD95AEE}"/>
    <cellStyle name="Normal 6 2 12" xfId="25" xr:uid="{BE674A52-E353-4EBD-9B83-C2051110C332}"/>
    <cellStyle name="Normal 6 2 2" xfId="43" xr:uid="{F7D01F27-0A37-4BB4-BC0E-4EC8C79A9983}"/>
    <cellStyle name="Normal 6 2 3" xfId="51" xr:uid="{09F64FA2-0837-4080-83C5-F80AF0F5FE46}"/>
    <cellStyle name="Normal 6 2 4" xfId="59" xr:uid="{07260143-620B-4A04-BC25-070DF1D9ED3C}"/>
    <cellStyle name="Normal 6 2 5" xfId="67" xr:uid="{555B9F37-7F15-4350-AE1E-FD9344CFD532}"/>
    <cellStyle name="Normal 6 2 6" xfId="75" xr:uid="{F45D2719-A74C-44E3-82B4-A0B6875C50E8}"/>
    <cellStyle name="Normal 6 2 7" xfId="83" xr:uid="{C036FC4F-5E06-49A4-86C7-217477C42414}"/>
    <cellStyle name="Normal 6 2 8" xfId="91" xr:uid="{3C560AD7-4943-422B-B494-FFC700100E5A}"/>
    <cellStyle name="Normal 6 2 9" xfId="99" xr:uid="{BBCE8603-06F0-4C6D-AE8B-AFB1C2BEA9FC}"/>
    <cellStyle name="Normal 6 3" xfId="42" xr:uid="{11FB3542-7F4F-47BC-903F-FC19B8650126}"/>
    <cellStyle name="Normal 6 4" xfId="50" xr:uid="{C2D250BA-6512-4E7B-B487-B91B4B76F70A}"/>
    <cellStyle name="Normal 6 5" xfId="58" xr:uid="{2035E8DB-C09B-4C61-9668-0F30A42F299A}"/>
    <cellStyle name="Normal 6 6" xfId="66" xr:uid="{38A2CF3C-E85C-4E44-9CA3-D3BCDC8AD461}"/>
    <cellStyle name="Normal 6 7" xfId="74" xr:uid="{98BE953D-8560-4614-BCBF-5A83E7A9604E}"/>
    <cellStyle name="Normal 6 8" xfId="82" xr:uid="{3F652903-1195-49C4-BCB5-94F9C4194A2F}"/>
    <cellStyle name="Normal 6 9" xfId="90" xr:uid="{989D4C43-B000-423B-BF9A-4A0080B8B4C7}"/>
    <cellStyle name="Normal 7" xfId="35" xr:uid="{E57DF0BF-2089-4771-B7B3-8E639443B73C}"/>
    <cellStyle name="Porcentual 2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942975</xdr:colOff>
      <xdr:row>52</xdr:row>
      <xdr:rowOff>0</xdr:rowOff>
    </xdr:from>
    <xdr:to>
      <xdr:col>0</xdr:col>
      <xdr:colOff>2724150</xdr:colOff>
      <xdr:row>52</xdr:row>
      <xdr:rowOff>0</xdr:rowOff>
    </xdr:to>
    <xdr:cxnSp macro="">
      <xdr:nvCxnSpPr>
        <xdr:cNvPr id="2" name="Conector recto 1">
          <a:extLst>
            <a:ext uri="{FF2B5EF4-FFF2-40B4-BE49-F238E27FC236}">
              <a16:creationId xmlns:a16="http://schemas.microsoft.com/office/drawing/2014/main" id="{D2476096-869A-483C-A418-1D461B46AE1A}"/>
            </a:ext>
          </a:extLst>
        </xdr:cNvPr>
        <xdr:cNvCxnSpPr/>
      </xdr:nvCxnSpPr>
      <xdr:spPr>
        <a:xfrm>
          <a:off x="942975" y="9715500"/>
          <a:ext cx="17811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619125</xdr:colOff>
      <xdr:row>52</xdr:row>
      <xdr:rowOff>0</xdr:rowOff>
    </xdr:from>
    <xdr:to>
      <xdr:col>5</xdr:col>
      <xdr:colOff>361950</xdr:colOff>
      <xdr:row>52</xdr:row>
      <xdr:rowOff>0</xdr:rowOff>
    </xdr:to>
    <xdr:cxnSp macro="">
      <xdr:nvCxnSpPr>
        <xdr:cNvPr id="3" name="Conector recto 2">
          <a:extLst>
            <a:ext uri="{FF2B5EF4-FFF2-40B4-BE49-F238E27FC236}">
              <a16:creationId xmlns:a16="http://schemas.microsoft.com/office/drawing/2014/main" id="{3504F26A-9C5F-42C2-B024-EE7384CCAE26}"/>
            </a:ext>
          </a:extLst>
        </xdr:cNvPr>
        <xdr:cNvCxnSpPr/>
      </xdr:nvCxnSpPr>
      <xdr:spPr>
        <a:xfrm>
          <a:off x="6343650" y="9715500"/>
          <a:ext cx="1781175" cy="0"/>
        </a:xfrm>
        <a:prstGeom prst="line">
          <a:avLst/>
        </a:prstGeom>
        <a:ln>
          <a:solidFill>
            <a:sysClr val="windowText" lastClr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H54"/>
  <sheetViews>
    <sheetView showGridLines="0" tabSelected="1" topLeftCell="A16" zoomScaleNormal="100" workbookViewId="0">
      <selection activeCell="Q37" sqref="Q37"/>
    </sheetView>
  </sheetViews>
  <sheetFormatPr baseColWidth="10" defaultColWidth="12" defaultRowHeight="12.75" x14ac:dyDescent="0.2"/>
  <cols>
    <col min="1" max="1" width="62.5" style="10" customWidth="1"/>
    <col min="2" max="2" width="17.83203125" style="10" customWidth="1"/>
    <col min="3" max="3" width="19.83203125" style="10" customWidth="1"/>
    <col min="4" max="5" width="17.83203125" style="10" customWidth="1"/>
    <col min="6" max="6" width="18.83203125" style="10" customWidth="1"/>
    <col min="7" max="7" width="17.83203125" style="10" customWidth="1"/>
    <col min="8" max="16384" width="12" style="10"/>
  </cols>
  <sheetData>
    <row r="1" spans="1:8" s="4" customFormat="1" ht="39.950000000000003" customHeight="1" x14ac:dyDescent="0.2">
      <c r="A1" s="42" t="s">
        <v>43</v>
      </c>
      <c r="B1" s="43"/>
      <c r="C1" s="43"/>
      <c r="D1" s="43"/>
      <c r="E1" s="43"/>
      <c r="F1" s="43"/>
      <c r="G1" s="44"/>
    </row>
    <row r="2" spans="1:8" s="4" customFormat="1" x14ac:dyDescent="0.2">
      <c r="A2" s="45" t="s">
        <v>14</v>
      </c>
      <c r="B2" s="43" t="s">
        <v>22</v>
      </c>
      <c r="C2" s="43"/>
      <c r="D2" s="43"/>
      <c r="E2" s="43"/>
      <c r="F2" s="43"/>
      <c r="G2" s="51" t="s">
        <v>19</v>
      </c>
    </row>
    <row r="3" spans="1:8" s="5" customFormat="1" ht="24.95" customHeight="1" x14ac:dyDescent="0.2">
      <c r="A3" s="46"/>
      <c r="B3" s="1" t="s">
        <v>15</v>
      </c>
      <c r="C3" s="3" t="s">
        <v>20</v>
      </c>
      <c r="D3" s="3" t="s">
        <v>16</v>
      </c>
      <c r="E3" s="3" t="s">
        <v>17</v>
      </c>
      <c r="F3" s="2" t="s">
        <v>18</v>
      </c>
      <c r="G3" s="52"/>
    </row>
    <row r="4" spans="1:8" s="5" customFormat="1" x14ac:dyDescent="0.2">
      <c r="A4" s="47"/>
      <c r="B4" s="6" t="s">
        <v>7</v>
      </c>
      <c r="C4" s="7" t="s">
        <v>8</v>
      </c>
      <c r="D4" s="7" t="s">
        <v>9</v>
      </c>
      <c r="E4" s="7" t="s">
        <v>10</v>
      </c>
      <c r="F4" s="7" t="s">
        <v>11</v>
      </c>
      <c r="G4" s="7" t="s">
        <v>12</v>
      </c>
    </row>
    <row r="5" spans="1:8" x14ac:dyDescent="0.2">
      <c r="A5" s="34" t="s">
        <v>0</v>
      </c>
      <c r="B5" s="8">
        <v>0</v>
      </c>
      <c r="C5" s="8">
        <v>0</v>
      </c>
      <c r="D5" s="8">
        <f>B5+C5</f>
        <v>0</v>
      </c>
      <c r="E5" s="8">
        <v>0</v>
      </c>
      <c r="F5" s="8">
        <v>0</v>
      </c>
      <c r="G5" s="8">
        <f>F5-B5</f>
        <v>0</v>
      </c>
      <c r="H5" s="9" t="s">
        <v>30</v>
      </c>
    </row>
    <row r="6" spans="1:8" x14ac:dyDescent="0.2">
      <c r="A6" s="35" t="s">
        <v>1</v>
      </c>
      <c r="B6" s="11">
        <v>0</v>
      </c>
      <c r="C6" s="11">
        <v>0</v>
      </c>
      <c r="D6" s="11">
        <f t="shared" ref="D6:D9" si="0">B6+C6</f>
        <v>0</v>
      </c>
      <c r="E6" s="11">
        <v>0</v>
      </c>
      <c r="F6" s="11">
        <v>0</v>
      </c>
      <c r="G6" s="11">
        <f t="shared" ref="G6:G9" si="1">F6-B6</f>
        <v>0</v>
      </c>
      <c r="H6" s="9" t="s">
        <v>40</v>
      </c>
    </row>
    <row r="7" spans="1:8" x14ac:dyDescent="0.2">
      <c r="A7" s="34" t="s">
        <v>2</v>
      </c>
      <c r="B7" s="11">
        <v>0</v>
      </c>
      <c r="C7" s="11">
        <v>0</v>
      </c>
      <c r="D7" s="11">
        <f t="shared" si="0"/>
        <v>0</v>
      </c>
      <c r="E7" s="11">
        <v>0</v>
      </c>
      <c r="F7" s="11">
        <v>0</v>
      </c>
      <c r="G7" s="11">
        <f t="shared" si="1"/>
        <v>0</v>
      </c>
      <c r="H7" s="9" t="s">
        <v>31</v>
      </c>
    </row>
    <row r="8" spans="1:8" x14ac:dyDescent="0.2">
      <c r="A8" s="34" t="s">
        <v>3</v>
      </c>
      <c r="B8" s="11">
        <v>0</v>
      </c>
      <c r="C8" s="11">
        <v>0</v>
      </c>
      <c r="D8" s="11">
        <f t="shared" si="0"/>
        <v>0</v>
      </c>
      <c r="E8" s="11">
        <v>0</v>
      </c>
      <c r="F8" s="11">
        <v>0</v>
      </c>
      <c r="G8" s="11">
        <f t="shared" si="1"/>
        <v>0</v>
      </c>
      <c r="H8" s="9" t="s">
        <v>32</v>
      </c>
    </row>
    <row r="9" spans="1:8" x14ac:dyDescent="0.2">
      <c r="A9" s="34" t="s">
        <v>4</v>
      </c>
      <c r="B9" s="11">
        <v>0</v>
      </c>
      <c r="C9" s="11">
        <v>0</v>
      </c>
      <c r="D9" s="11">
        <f t="shared" si="0"/>
        <v>0</v>
      </c>
      <c r="E9" s="11">
        <v>0</v>
      </c>
      <c r="F9" s="11">
        <v>0</v>
      </c>
      <c r="G9" s="11">
        <f t="shared" si="1"/>
        <v>0</v>
      </c>
      <c r="H9" s="9" t="s">
        <v>33</v>
      </c>
    </row>
    <row r="10" spans="1:8" x14ac:dyDescent="0.2">
      <c r="A10" s="35" t="s">
        <v>5</v>
      </c>
      <c r="B10" s="11">
        <v>0</v>
      </c>
      <c r="C10" s="11">
        <v>0</v>
      </c>
      <c r="D10" s="11">
        <f t="shared" ref="D10:D13" si="2">B10+C10</f>
        <v>0</v>
      </c>
      <c r="E10" s="11">
        <v>0</v>
      </c>
      <c r="F10" s="11">
        <v>0</v>
      </c>
      <c r="G10" s="11">
        <f t="shared" ref="G10:G13" si="3">F10-B10</f>
        <v>0</v>
      </c>
      <c r="H10" s="9" t="s">
        <v>34</v>
      </c>
    </row>
    <row r="11" spans="1:8" ht="25.5" x14ac:dyDescent="0.2">
      <c r="A11" s="34" t="s">
        <v>24</v>
      </c>
      <c r="B11" s="11">
        <v>4348475</v>
      </c>
      <c r="C11" s="11">
        <v>0</v>
      </c>
      <c r="D11" s="11">
        <f t="shared" si="2"/>
        <v>4348475</v>
      </c>
      <c r="E11" s="11">
        <v>1965683.21</v>
      </c>
      <c r="F11" s="11">
        <v>1965683.21</v>
      </c>
      <c r="G11" s="11">
        <f t="shared" si="3"/>
        <v>-2382791.79</v>
      </c>
      <c r="H11" s="9" t="s">
        <v>35</v>
      </c>
    </row>
    <row r="12" spans="1:8" ht="38.25" x14ac:dyDescent="0.2">
      <c r="A12" s="34" t="s">
        <v>25</v>
      </c>
      <c r="B12" s="11">
        <v>0</v>
      </c>
      <c r="C12" s="11">
        <v>19341010</v>
      </c>
      <c r="D12" s="11">
        <f t="shared" si="2"/>
        <v>19341010</v>
      </c>
      <c r="E12" s="11">
        <v>4892019</v>
      </c>
      <c r="F12" s="11">
        <v>4892019</v>
      </c>
      <c r="G12" s="11">
        <f t="shared" si="3"/>
        <v>4892019</v>
      </c>
      <c r="H12" s="9" t="s">
        <v>36</v>
      </c>
    </row>
    <row r="13" spans="1:8" ht="25.5" x14ac:dyDescent="0.2">
      <c r="A13" s="34" t="s">
        <v>26</v>
      </c>
      <c r="B13" s="11">
        <v>19801152.52</v>
      </c>
      <c r="C13" s="11">
        <v>-229719</v>
      </c>
      <c r="D13" s="11">
        <f t="shared" si="2"/>
        <v>19571433.52</v>
      </c>
      <c r="E13" s="11">
        <v>7512795.5199999996</v>
      </c>
      <c r="F13" s="11">
        <v>5690165.9199999999</v>
      </c>
      <c r="G13" s="11">
        <f t="shared" si="3"/>
        <v>-14110986.6</v>
      </c>
      <c r="H13" s="9" t="s">
        <v>37</v>
      </c>
    </row>
    <row r="14" spans="1:8" x14ac:dyDescent="0.2">
      <c r="A14" s="34" t="s">
        <v>6</v>
      </c>
      <c r="B14" s="11">
        <v>0</v>
      </c>
      <c r="C14" s="11">
        <v>0</v>
      </c>
      <c r="D14" s="11">
        <f t="shared" ref="D14" si="4">B14+C14</f>
        <v>0</v>
      </c>
      <c r="E14" s="11">
        <v>0</v>
      </c>
      <c r="F14" s="11">
        <v>0</v>
      </c>
      <c r="G14" s="11">
        <f t="shared" ref="G14" si="5">F14-B14</f>
        <v>0</v>
      </c>
      <c r="H14" s="9" t="s">
        <v>38</v>
      </c>
    </row>
    <row r="15" spans="1:8" x14ac:dyDescent="0.2">
      <c r="A15" s="36"/>
      <c r="B15" s="12"/>
      <c r="C15" s="12"/>
      <c r="D15" s="12"/>
      <c r="E15" s="12"/>
      <c r="F15" s="12"/>
      <c r="G15" s="12"/>
      <c r="H15" s="9" t="s">
        <v>39</v>
      </c>
    </row>
    <row r="16" spans="1:8" x14ac:dyDescent="0.2">
      <c r="A16" s="37" t="s">
        <v>13</v>
      </c>
      <c r="B16" s="13">
        <f>SUM(B5:B14)</f>
        <v>24149627.52</v>
      </c>
      <c r="C16" s="13">
        <f t="shared" ref="C16:G16" si="6">SUM(C5:C14)</f>
        <v>19111291</v>
      </c>
      <c r="D16" s="13">
        <f t="shared" si="6"/>
        <v>43260918.519999996</v>
      </c>
      <c r="E16" s="13">
        <f t="shared" si="6"/>
        <v>14370497.73</v>
      </c>
      <c r="F16" s="14">
        <f t="shared" si="6"/>
        <v>12547868.129999999</v>
      </c>
      <c r="G16" s="15">
        <f t="shared" si="6"/>
        <v>-11601759.390000001</v>
      </c>
      <c r="H16" s="9" t="s">
        <v>39</v>
      </c>
    </row>
    <row r="17" spans="1:8" x14ac:dyDescent="0.2">
      <c r="A17" s="38"/>
      <c r="B17" s="16"/>
      <c r="C17" s="16"/>
      <c r="D17" s="17"/>
      <c r="E17" s="18" t="s">
        <v>21</v>
      </c>
      <c r="F17" s="19"/>
      <c r="G17" s="20"/>
      <c r="H17" s="9" t="s">
        <v>39</v>
      </c>
    </row>
    <row r="18" spans="1:8" ht="10.15" customHeight="1" x14ac:dyDescent="0.2">
      <c r="A18" s="48" t="s">
        <v>23</v>
      </c>
      <c r="B18" s="43" t="s">
        <v>22</v>
      </c>
      <c r="C18" s="43"/>
      <c r="D18" s="43"/>
      <c r="E18" s="43"/>
      <c r="F18" s="43"/>
      <c r="G18" s="51" t="s">
        <v>19</v>
      </c>
      <c r="H18" s="9" t="s">
        <v>39</v>
      </c>
    </row>
    <row r="19" spans="1:8" ht="25.5" x14ac:dyDescent="0.2">
      <c r="A19" s="49"/>
      <c r="B19" s="1" t="s">
        <v>15</v>
      </c>
      <c r="C19" s="3" t="s">
        <v>20</v>
      </c>
      <c r="D19" s="3" t="s">
        <v>16</v>
      </c>
      <c r="E19" s="3" t="s">
        <v>17</v>
      </c>
      <c r="F19" s="2" t="s">
        <v>18</v>
      </c>
      <c r="G19" s="52"/>
      <c r="H19" s="9" t="s">
        <v>39</v>
      </c>
    </row>
    <row r="20" spans="1:8" x14ac:dyDescent="0.2">
      <c r="A20" s="50"/>
      <c r="B20" s="6" t="s">
        <v>7</v>
      </c>
      <c r="C20" s="7" t="s">
        <v>8</v>
      </c>
      <c r="D20" s="7" t="s">
        <v>9</v>
      </c>
      <c r="E20" s="7" t="s">
        <v>10</v>
      </c>
      <c r="F20" s="7" t="s">
        <v>11</v>
      </c>
      <c r="G20" s="7" t="s">
        <v>12</v>
      </c>
      <c r="H20" s="9" t="s">
        <v>39</v>
      </c>
    </row>
    <row r="21" spans="1:8" x14ac:dyDescent="0.2">
      <c r="A21" s="21" t="s">
        <v>27</v>
      </c>
      <c r="B21" s="22">
        <f t="shared" ref="B21:G21" si="7">SUM(B22+B23+B24+B25+B26+B27+B28+B29)</f>
        <v>0</v>
      </c>
      <c r="C21" s="22">
        <f t="shared" si="7"/>
        <v>0</v>
      </c>
      <c r="D21" s="22">
        <f t="shared" si="7"/>
        <v>0</v>
      </c>
      <c r="E21" s="22">
        <f t="shared" si="7"/>
        <v>0</v>
      </c>
      <c r="F21" s="22">
        <f t="shared" si="7"/>
        <v>0</v>
      </c>
      <c r="G21" s="22">
        <f t="shared" si="7"/>
        <v>0</v>
      </c>
      <c r="H21" s="9" t="s">
        <v>39</v>
      </c>
    </row>
    <row r="22" spans="1:8" x14ac:dyDescent="0.2">
      <c r="A22" s="39" t="s">
        <v>0</v>
      </c>
      <c r="B22" s="23">
        <v>0</v>
      </c>
      <c r="C22" s="23">
        <v>0</v>
      </c>
      <c r="D22" s="23">
        <f t="shared" ref="D22:D25" si="8">B22+C22</f>
        <v>0</v>
      </c>
      <c r="E22" s="23">
        <v>0</v>
      </c>
      <c r="F22" s="23">
        <v>0</v>
      </c>
      <c r="G22" s="23">
        <f t="shared" ref="G22:G25" si="9">F22-B22</f>
        <v>0</v>
      </c>
      <c r="H22" s="9" t="s">
        <v>30</v>
      </c>
    </row>
    <row r="23" spans="1:8" x14ac:dyDescent="0.2">
      <c r="A23" s="39" t="s">
        <v>1</v>
      </c>
      <c r="B23" s="23">
        <v>0</v>
      </c>
      <c r="C23" s="23">
        <v>0</v>
      </c>
      <c r="D23" s="23">
        <f t="shared" si="8"/>
        <v>0</v>
      </c>
      <c r="E23" s="23">
        <v>0</v>
      </c>
      <c r="F23" s="23">
        <v>0</v>
      </c>
      <c r="G23" s="23">
        <f t="shared" si="9"/>
        <v>0</v>
      </c>
      <c r="H23" s="9" t="s">
        <v>40</v>
      </c>
    </row>
    <row r="24" spans="1:8" x14ac:dyDescent="0.2">
      <c r="A24" s="39" t="s">
        <v>2</v>
      </c>
      <c r="B24" s="23">
        <v>0</v>
      </c>
      <c r="C24" s="23">
        <v>0</v>
      </c>
      <c r="D24" s="23">
        <f t="shared" si="8"/>
        <v>0</v>
      </c>
      <c r="E24" s="23">
        <v>0</v>
      </c>
      <c r="F24" s="23">
        <v>0</v>
      </c>
      <c r="G24" s="23">
        <f t="shared" si="9"/>
        <v>0</v>
      </c>
      <c r="H24" s="9" t="s">
        <v>31</v>
      </c>
    </row>
    <row r="25" spans="1:8" x14ac:dyDescent="0.2">
      <c r="A25" s="39" t="s">
        <v>3</v>
      </c>
      <c r="B25" s="23">
        <v>0</v>
      </c>
      <c r="C25" s="23">
        <v>0</v>
      </c>
      <c r="D25" s="23">
        <f t="shared" si="8"/>
        <v>0</v>
      </c>
      <c r="E25" s="23">
        <v>0</v>
      </c>
      <c r="F25" s="23">
        <v>0</v>
      </c>
      <c r="G25" s="23">
        <f t="shared" si="9"/>
        <v>0</v>
      </c>
      <c r="H25" s="9" t="s">
        <v>32</v>
      </c>
    </row>
    <row r="26" spans="1:8" ht="14.25" x14ac:dyDescent="0.2">
      <c r="A26" s="39" t="s">
        <v>48</v>
      </c>
      <c r="B26" s="23">
        <v>0</v>
      </c>
      <c r="C26" s="23">
        <v>0</v>
      </c>
      <c r="D26" s="23">
        <f t="shared" ref="D26" si="10">B26+C26</f>
        <v>0</v>
      </c>
      <c r="E26" s="23">
        <v>0</v>
      </c>
      <c r="F26" s="23">
        <v>0</v>
      </c>
      <c r="G26" s="23">
        <f t="shared" ref="G26" si="11">F26-B26</f>
        <v>0</v>
      </c>
      <c r="H26" s="9" t="s">
        <v>33</v>
      </c>
    </row>
    <row r="27" spans="1:8" ht="14.25" x14ac:dyDescent="0.2">
      <c r="A27" s="39" t="s">
        <v>49</v>
      </c>
      <c r="B27" s="23">
        <v>0</v>
      </c>
      <c r="C27" s="23">
        <v>0</v>
      </c>
      <c r="D27" s="23">
        <f t="shared" ref="D27:D29" si="12">B27+C27</f>
        <v>0</v>
      </c>
      <c r="E27" s="23">
        <v>0</v>
      </c>
      <c r="F27" s="23">
        <v>0</v>
      </c>
      <c r="G27" s="23">
        <f t="shared" ref="G27:G29" si="13">F27-B27</f>
        <v>0</v>
      </c>
      <c r="H27" s="9" t="s">
        <v>34</v>
      </c>
    </row>
    <row r="28" spans="1:8" ht="38.25" x14ac:dyDescent="0.2">
      <c r="A28" s="39" t="s">
        <v>28</v>
      </c>
      <c r="B28" s="23">
        <v>0</v>
      </c>
      <c r="C28" s="23">
        <v>0</v>
      </c>
      <c r="D28" s="23">
        <f t="shared" si="12"/>
        <v>0</v>
      </c>
      <c r="E28" s="23">
        <v>0</v>
      </c>
      <c r="F28" s="23">
        <v>0</v>
      </c>
      <c r="G28" s="23">
        <f t="shared" si="13"/>
        <v>0</v>
      </c>
      <c r="H28" s="9" t="s">
        <v>36</v>
      </c>
    </row>
    <row r="29" spans="1:8" ht="25.5" x14ac:dyDescent="0.2">
      <c r="A29" s="39" t="s">
        <v>26</v>
      </c>
      <c r="B29" s="23">
        <v>0</v>
      </c>
      <c r="C29" s="23">
        <v>0</v>
      </c>
      <c r="D29" s="23">
        <f t="shared" si="12"/>
        <v>0</v>
      </c>
      <c r="E29" s="23">
        <v>0</v>
      </c>
      <c r="F29" s="23">
        <v>0</v>
      </c>
      <c r="G29" s="23">
        <f t="shared" si="13"/>
        <v>0</v>
      </c>
      <c r="H29" s="9" t="s">
        <v>37</v>
      </c>
    </row>
    <row r="30" spans="1:8" x14ac:dyDescent="0.2">
      <c r="A30" s="40"/>
      <c r="B30" s="23"/>
      <c r="C30" s="23"/>
      <c r="D30" s="23"/>
      <c r="E30" s="23"/>
      <c r="F30" s="23"/>
      <c r="G30" s="23"/>
      <c r="H30" s="9" t="s">
        <v>39</v>
      </c>
    </row>
    <row r="31" spans="1:8" ht="41.25" customHeight="1" x14ac:dyDescent="0.2">
      <c r="A31" s="24" t="s">
        <v>41</v>
      </c>
      <c r="B31" s="25">
        <f t="shared" ref="B31:G31" si="14">SUM(B32:B35)</f>
        <v>24149627.52</v>
      </c>
      <c r="C31" s="25">
        <f t="shared" si="14"/>
        <v>-229719</v>
      </c>
      <c r="D31" s="25">
        <f t="shared" si="14"/>
        <v>23919908.52</v>
      </c>
      <c r="E31" s="25">
        <f t="shared" si="14"/>
        <v>9478478.7300000004</v>
      </c>
      <c r="F31" s="25">
        <f t="shared" si="14"/>
        <v>7655849.1299999999</v>
      </c>
      <c r="G31" s="25">
        <f t="shared" si="14"/>
        <v>-16493778.390000001</v>
      </c>
      <c r="H31" s="9" t="s">
        <v>39</v>
      </c>
    </row>
    <row r="32" spans="1:8" x14ac:dyDescent="0.2">
      <c r="A32" s="39" t="s">
        <v>1</v>
      </c>
      <c r="B32" s="23">
        <v>0</v>
      </c>
      <c r="C32" s="23">
        <v>0</v>
      </c>
      <c r="D32" s="23">
        <f>B32+C32</f>
        <v>0</v>
      </c>
      <c r="E32" s="23">
        <v>0</v>
      </c>
      <c r="F32" s="23">
        <v>0</v>
      </c>
      <c r="G32" s="23">
        <f>F32-B32</f>
        <v>0</v>
      </c>
      <c r="H32" s="9" t="s">
        <v>40</v>
      </c>
    </row>
    <row r="33" spans="1:8" ht="14.25" x14ac:dyDescent="0.2">
      <c r="A33" s="39" t="s">
        <v>50</v>
      </c>
      <c r="B33" s="23">
        <v>0</v>
      </c>
      <c r="C33" s="23">
        <v>0</v>
      </c>
      <c r="D33" s="23">
        <f>B33+C33</f>
        <v>0</v>
      </c>
      <c r="E33" s="23">
        <v>0</v>
      </c>
      <c r="F33" s="23">
        <v>0</v>
      </c>
      <c r="G33" s="23">
        <f t="shared" ref="G33:G34" si="15">F33-B33</f>
        <v>0</v>
      </c>
      <c r="H33" s="9" t="s">
        <v>33</v>
      </c>
    </row>
    <row r="34" spans="1:8" ht="27" x14ac:dyDescent="0.2">
      <c r="A34" s="39" t="s">
        <v>51</v>
      </c>
      <c r="B34" s="23">
        <v>4348475</v>
      </c>
      <c r="C34" s="23">
        <v>0</v>
      </c>
      <c r="D34" s="23">
        <f>B34+C34</f>
        <v>4348475</v>
      </c>
      <c r="E34" s="23">
        <v>1965683.21</v>
      </c>
      <c r="F34" s="23">
        <v>1965683.21</v>
      </c>
      <c r="G34" s="23">
        <f t="shared" si="15"/>
        <v>-2382791.79</v>
      </c>
      <c r="H34" s="9" t="s">
        <v>35</v>
      </c>
    </row>
    <row r="35" spans="1:8" ht="25.5" x14ac:dyDescent="0.2">
      <c r="A35" s="39" t="s">
        <v>26</v>
      </c>
      <c r="B35" s="23">
        <v>19801152.52</v>
      </c>
      <c r="C35" s="23">
        <v>-229719</v>
      </c>
      <c r="D35" s="23">
        <f>B35+C35</f>
        <v>19571433.52</v>
      </c>
      <c r="E35" s="23">
        <v>7512795.5199999996</v>
      </c>
      <c r="F35" s="23">
        <v>5690165.9199999999</v>
      </c>
      <c r="G35" s="23">
        <f t="shared" ref="G35" si="16">F35-B35</f>
        <v>-14110986.6</v>
      </c>
      <c r="H35" s="9" t="s">
        <v>37</v>
      </c>
    </row>
    <row r="36" spans="1:8" x14ac:dyDescent="0.2">
      <c r="A36" s="40"/>
      <c r="B36" s="23"/>
      <c r="C36" s="23"/>
      <c r="D36" s="23"/>
      <c r="E36" s="23"/>
      <c r="F36" s="23"/>
      <c r="G36" s="23"/>
      <c r="H36" s="9" t="s">
        <v>39</v>
      </c>
    </row>
    <row r="37" spans="1:8" x14ac:dyDescent="0.2">
      <c r="A37" s="21" t="s">
        <v>29</v>
      </c>
      <c r="B37" s="25">
        <f t="shared" ref="B37:G37" si="17">SUM(B38)</f>
        <v>0</v>
      </c>
      <c r="C37" s="25">
        <f t="shared" si="17"/>
        <v>0</v>
      </c>
      <c r="D37" s="25">
        <f t="shared" si="17"/>
        <v>0</v>
      </c>
      <c r="E37" s="25">
        <f t="shared" si="17"/>
        <v>0</v>
      </c>
      <c r="F37" s="25">
        <f t="shared" si="17"/>
        <v>0</v>
      </c>
      <c r="G37" s="25">
        <f t="shared" si="17"/>
        <v>0</v>
      </c>
      <c r="H37" s="9" t="s">
        <v>39</v>
      </c>
    </row>
    <row r="38" spans="1:8" x14ac:dyDescent="0.2">
      <c r="A38" s="39" t="s">
        <v>6</v>
      </c>
      <c r="B38" s="23">
        <v>0</v>
      </c>
      <c r="C38" s="23">
        <v>0</v>
      </c>
      <c r="D38" s="23">
        <f>B38+C38</f>
        <v>0</v>
      </c>
      <c r="E38" s="23">
        <v>0</v>
      </c>
      <c r="F38" s="23">
        <v>0</v>
      </c>
      <c r="G38" s="23">
        <f>F38-B38</f>
        <v>0</v>
      </c>
      <c r="H38" s="9" t="s">
        <v>38</v>
      </c>
    </row>
    <row r="39" spans="1:8" x14ac:dyDescent="0.2">
      <c r="A39" s="41" t="s">
        <v>13</v>
      </c>
      <c r="B39" s="13">
        <f>SUM(B37+B31+B21)</f>
        <v>24149627.52</v>
      </c>
      <c r="C39" s="13">
        <f t="shared" ref="C39:G39" si="18">SUM(C37+C31+C21)</f>
        <v>-229719</v>
      </c>
      <c r="D39" s="13">
        <f t="shared" si="18"/>
        <v>23919908.52</v>
      </c>
      <c r="E39" s="13">
        <f t="shared" si="18"/>
        <v>9478478.7300000004</v>
      </c>
      <c r="F39" s="13">
        <f t="shared" si="18"/>
        <v>7655849.1299999999</v>
      </c>
      <c r="G39" s="13">
        <f t="shared" si="18"/>
        <v>-16493778.390000001</v>
      </c>
      <c r="H39" s="9" t="s">
        <v>39</v>
      </c>
    </row>
    <row r="40" spans="1:8" x14ac:dyDescent="0.2">
      <c r="A40" s="30"/>
      <c r="B40" s="31"/>
      <c r="C40" s="31"/>
      <c r="D40" s="31"/>
      <c r="E40" s="32" t="s">
        <v>21</v>
      </c>
      <c r="F40" s="33"/>
      <c r="G40" s="20"/>
      <c r="H40" s="9" t="s">
        <v>39</v>
      </c>
    </row>
    <row r="41" spans="1:8" x14ac:dyDescent="0.2">
      <c r="A41" s="53" t="s">
        <v>42</v>
      </c>
      <c r="B41" s="54"/>
      <c r="C41" s="54"/>
      <c r="D41" s="54"/>
      <c r="E41" s="54"/>
      <c r="F41" s="54"/>
      <c r="G41" s="54"/>
    </row>
    <row r="42" spans="1:8" ht="22.5" x14ac:dyDescent="0.2">
      <c r="A42" s="55" t="s">
        <v>52</v>
      </c>
      <c r="B42" s="54"/>
      <c r="C42" s="54"/>
      <c r="D42" s="54"/>
      <c r="E42" s="54"/>
      <c r="F42" s="54"/>
      <c r="G42" s="54"/>
    </row>
    <row r="43" spans="1:8" x14ac:dyDescent="0.2">
      <c r="A43" s="54" t="s">
        <v>53</v>
      </c>
      <c r="B43" s="54"/>
      <c r="C43" s="54"/>
      <c r="D43" s="54"/>
      <c r="E43" s="54"/>
      <c r="F43" s="54"/>
      <c r="G43" s="54"/>
    </row>
    <row r="44" spans="1:8" ht="30.75" customHeight="1" x14ac:dyDescent="0.2">
      <c r="A44" s="56" t="s">
        <v>54</v>
      </c>
      <c r="B44" s="56"/>
      <c r="C44" s="56"/>
      <c r="D44" s="56"/>
      <c r="E44" s="56"/>
      <c r="F44" s="56"/>
      <c r="G44" s="56"/>
    </row>
    <row r="53" spans="1:6" x14ac:dyDescent="0.2">
      <c r="A53" s="26" t="s">
        <v>44</v>
      </c>
      <c r="B53" s="27"/>
      <c r="C53" s="27"/>
      <c r="D53" s="27"/>
      <c r="E53" s="26" t="s">
        <v>45</v>
      </c>
      <c r="F53" s="27"/>
    </row>
    <row r="54" spans="1:6" x14ac:dyDescent="0.2">
      <c r="A54" s="28" t="s">
        <v>46</v>
      </c>
      <c r="B54" s="29"/>
      <c r="C54" s="27"/>
      <c r="D54" s="27"/>
      <c r="E54" s="26" t="s">
        <v>47</v>
      </c>
      <c r="F54" s="27"/>
    </row>
  </sheetData>
  <sheetProtection formatCells="0" formatColumns="0" formatRows="0" insertRows="0" autoFilter="0"/>
  <mergeCells count="8">
    <mergeCell ref="A1:G1"/>
    <mergeCell ref="A2:A4"/>
    <mergeCell ref="A18:A20"/>
    <mergeCell ref="A44:G44"/>
    <mergeCell ref="B2:F2"/>
    <mergeCell ref="G2:G3"/>
    <mergeCell ref="B18:F18"/>
    <mergeCell ref="G18:G19"/>
  </mergeCells>
  <printOptions horizontalCentered="1"/>
  <pageMargins left="0.70866141732283472" right="0.70866141732283472" top="0.55118110236220474" bottom="0.43307086614173229" header="0.31496062992125984" footer="0.31496062992125984"/>
  <pageSetup scale="65" orientation="landscape" r:id="rId1"/>
  <ignoredErrors>
    <ignoredError sqref="B20:F20 B4:F4 H5:H40" numberStoredAsText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A877482073C494DB65515C3369AA0B4" ma:contentTypeVersion="0" ma:contentTypeDescription="Crear nuevo documento." ma:contentTypeScope="" ma:versionID="d630b5c2871309c5c86f0b7bf850b824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f6edc329ff236629c56e3b879b320d0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1F782C6-C5B4-4361-A1DF-CC0A1031DC80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F1AEAB4C-407B-45DB-A576-431B680DACF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5BF8F08-8393-4DB4-A1F7-A689FA62DCF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EAI</vt:lpstr>
      <vt:lpstr>EAI!Área_de_impresión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acorona</dc:creator>
  <cp:lastModifiedBy>Windows User</cp:lastModifiedBy>
  <cp:lastPrinted>2023-04-24T17:10:57Z</cp:lastPrinted>
  <dcterms:created xsi:type="dcterms:W3CDTF">2012-12-11T20:48:19Z</dcterms:created>
  <dcterms:modified xsi:type="dcterms:W3CDTF">2023-04-24T19:31:28Z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0x010100EA877482073C494DB65515C3369AA0B4</vt:lpwstr>
  </property>
</Properties>
</file>