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ASEG\DIGITAL_2do trim\"/>
    </mc:Choice>
  </mc:AlternateContent>
  <xr:revisionPtr revIDLastSave="0" documentId="13_ncr:1_{06C6D5D9-2871-48C8-99FE-0F39D99E6A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AA" sheetId="2" r:id="rId1"/>
  </sheets>
  <definedNames>
    <definedName name="_xlnm._FilterDatabase" localSheetId="0" hidden="1">EAA!$A$2:$F$21</definedName>
    <definedName name="_xlnm.Print_Area" localSheetId="0">EAA!$A$1:$F$33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D12" i="2"/>
  <c r="C12" i="2"/>
  <c r="B12" i="2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D4" i="2"/>
  <c r="C4" i="2"/>
  <c r="B4" i="2"/>
  <c r="B3" i="2" l="1"/>
  <c r="C3" i="2"/>
  <c r="D3" i="2"/>
  <c r="E4" i="2"/>
  <c r="F12" i="2"/>
  <c r="E12" i="2"/>
  <c r="F4" i="2"/>
  <c r="F3" i="2" l="1"/>
  <c r="E3" i="2"/>
</calcChain>
</file>

<file path=xl/sharedStrings.xml><?xml version="1.0" encoding="utf-8"?>
<sst xmlns="http://schemas.openxmlformats.org/spreadsheetml/2006/main" count="31" uniqueCount="31">
  <si>
    <t>ACTIVO</t>
  </si>
  <si>
    <t>Inventarios</t>
  </si>
  <si>
    <t>Almacenes</t>
  </si>
  <si>
    <t>Concepto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</si>
  <si>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</si>
  <si>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</si>
  <si>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</si>
  <si>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</si>
  <si>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</si>
  <si>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</si>
  <si>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</si>
  <si>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</si>
  <si>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</si>
  <si>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</si>
  <si>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</si>
  <si>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</si>
  <si>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</si>
  <si>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</si>
  <si>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</si>
  <si>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</si>
  <si>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Saldo Inicial</t>
  </si>
  <si>
    <t>Cargos del Periodo</t>
  </si>
  <si>
    <t>Abonos del Periodo</t>
  </si>
  <si>
    <t>Saldo Final</t>
  </si>
  <si>
    <t>Bajo protesta de decir verdad declaramos que los Estados Financieros y sus notas, son razonablemente correctos y son responsabilidad del emisor.</t>
  </si>
  <si>
    <t>Variación del Periodo</t>
  </si>
  <si>
    <t>INSTITUTO TECNOLOGICO SUPERIOR DE GUANAJUATO
Estado Analítico del Activo
Del 1 de Enero al 30 de Junio de 2023
(Cifras en Pesos)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</si>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</sst>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2">
    <xf numFmtId="0" fontId="0" fillId="0" borderId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6" fillId="0" borderId="0" xfId="0" applyFont="1" applyProtection="1">
      <protection locked="0"/>
    </xf>
    <xf numFmtId="0" fontId="5" fillId="2" borderId="4" xfId="8" applyFont="1" applyFill="1" applyBorder="1" applyAlignment="1">
      <alignment horizontal="center" vertical="center" wrapText="1"/>
    </xf>
    <xf numFmtId="4" fontId="5" fillId="2" borderId="4" xfId="8" applyNumberFormat="1" applyFont="1" applyFill="1" applyBorder="1" applyAlignment="1">
      <alignment horizontal="center" vertical="center" wrapText="1"/>
    </xf>
    <xf numFmtId="0" fontId="5" fillId="0" borderId="4" xfId="8" applyFont="1" applyFill="1" applyBorder="1" applyAlignment="1">
      <alignment horizontal="left" vertical="top" indent="1"/>
    </xf>
    <xf numFmtId="0" fontId="5" fillId="0" borderId="4" xfId="8" applyFont="1" applyFill="1" applyBorder="1" applyAlignment="1">
      <alignment horizontal="left" vertical="top" indent="2"/>
    </xf>
    <xf numFmtId="0" fontId="2" fillId="0" borderId="4" xfId="8" applyFont="1" applyFill="1" applyBorder="1" applyAlignment="1">
      <alignment horizontal="left" vertical="top" indent="2"/>
    </xf>
    <xf numFmtId="0" fontId="7" fillId="3" borderId="0" xfId="61" applyFont="1" applyFill="1" applyAlignment="1">
      <alignment horizontal="center" vertical="center"/>
    </xf>
    <xf numFmtId="0" fontId="6" fillId="0" borderId="0" xfId="0" applyFont="1"/>
    <xf numFmtId="0" fontId="8" fillId="0" borderId="0" xfId="8" applyFont="1" applyAlignment="1" applyProtection="1">
      <alignment horizontal="left" vertical="top" indent="1"/>
      <protection locked="0"/>
    </xf>
    <xf numFmtId="0" fontId="5" fillId="2" borderId="1" xfId="8" applyFont="1" applyFill="1" applyBorder="1" applyAlignment="1" applyProtection="1">
      <alignment horizontal="center" vertical="center" wrapText="1"/>
      <protection locked="0"/>
    </xf>
    <xf numFmtId="0" fontId="5" fillId="2" borderId="2" xfId="8" applyFont="1" applyFill="1" applyBorder="1" applyAlignment="1" applyProtection="1">
      <alignment horizontal="center" vertical="center" wrapText="1"/>
      <protection locked="0"/>
    </xf>
    <xf numFmtId="0" fontId="5" fillId="2" borderId="3" xfId="8" applyFont="1" applyFill="1" applyBorder="1" applyAlignment="1" applyProtection="1">
      <alignment horizontal="center" vertical="center" wrapText="1"/>
      <protection locked="0"/>
    </xf>
    <xf numFmtId="4" fontId="5" fillId="0" borderId="4" xfId="8" applyNumberFormat="1" applyFont="1" applyFill="1" applyBorder="1" applyAlignment="1" applyProtection="1">
      <alignment vertical="top" wrapText="1"/>
      <protection locked="0"/>
    </xf>
    <xf numFmtId="4" fontId="2" fillId="0" borderId="4" xfId="8" applyNumberFormat="1" applyFont="1" applyFill="1" applyBorder="1" applyAlignment="1" applyProtection="1">
      <alignment vertical="top" wrapText="1"/>
      <protection locked="0"/>
    </xf>
    <xf numFmtId="4" fontId="2" fillId="0" borderId="4" xfId="8" applyNumberFormat="1" applyFont="1" applyFill="1" applyBorder="1" applyAlignment="1" applyProtection="1">
      <alignment wrapText="1"/>
      <protection locked="0"/>
    </xf>
  </cellXfs>
  <cellStyles count="252">
    <cellStyle name="Euro" xfId="1" xr:uid="{00000000-0005-0000-0000-000000000000}"/>
    <cellStyle name="Millares 2" xfId="2" xr:uid="{00000000-0005-0000-0000-000001000000}"/>
    <cellStyle name="Millares 2 10" xfId="98" xr:uid="{20B0842C-A4B7-4601-A84F-4AA30BC36B3F}"/>
    <cellStyle name="Millares 2 10 2" xfId="198" xr:uid="{5421D9B6-AC28-458C-A864-38E9BCEBCFB6}"/>
    <cellStyle name="Millares 2 11" xfId="107" xr:uid="{4322E1C4-37F1-4639-AE1C-13243E5F41FD}"/>
    <cellStyle name="Millares 2 11 2" xfId="207" xr:uid="{7E60BC8B-18CC-4071-BE2D-F19DC0F5C563}"/>
    <cellStyle name="Millares 2 12" xfId="116" xr:uid="{3A6AF4F1-CA69-4081-8283-C88B55475099}"/>
    <cellStyle name="Millares 2 12 2" xfId="216" xr:uid="{913AAB3B-FD2A-4062-ACA6-044E4DFC9E43}"/>
    <cellStyle name="Millares 2 13" xfId="134" xr:uid="{3F685EDD-83FD-478F-829A-AF53A42CE64A}"/>
    <cellStyle name="Millares 2 14" xfId="125" xr:uid="{544AE50C-8DE0-4DD4-B74C-EC9D82DFC96A}"/>
    <cellStyle name="Millares 2 15" xfId="225" xr:uid="{1B4B8D30-8D81-4826-8CF2-3A109CFF6761}"/>
    <cellStyle name="Millares 2 16" xfId="234" xr:uid="{AD6C1DF2-3C1F-4A39-A831-E747DF33D257}"/>
    <cellStyle name="Millares 2 17" xfId="34" xr:uid="{19F3A2BF-9F5C-47DC-A164-CB996E8CD2F1}"/>
    <cellStyle name="Millares 2 18" xfId="243" xr:uid="{870AE0A3-3CF1-4BB0-93B5-DB05F6A7E641}"/>
    <cellStyle name="Millares 2 19" xfId="25" xr:uid="{5286CC3C-96A3-4E48-9454-5692397B0730}"/>
    <cellStyle name="Millares 2 2" xfId="3" xr:uid="{00000000-0005-0000-0000-000002000000}"/>
    <cellStyle name="Millares 2 2 10" xfId="117" xr:uid="{F2683FB5-03F3-473A-848A-CDFAD555F8F3}"/>
    <cellStyle name="Millares 2 2 10 2" xfId="217" xr:uid="{2FA9805E-5A51-487E-A304-DFC3C580222D}"/>
    <cellStyle name="Millares 2 2 11" xfId="135" xr:uid="{D42E9670-B158-4C82-93B1-81D5BBEFD0EF}"/>
    <cellStyle name="Millares 2 2 12" xfId="126" xr:uid="{A0EF4721-F248-4921-8EF7-4D8EA926028F}"/>
    <cellStyle name="Millares 2 2 13" xfId="226" xr:uid="{1B4001BE-F5F0-45A6-9186-9D48EFFD36BC}"/>
    <cellStyle name="Millares 2 2 14" xfId="235" xr:uid="{8E18F415-8F90-4592-9CC8-344C3DEF2088}"/>
    <cellStyle name="Millares 2 2 15" xfId="35" xr:uid="{A99DF747-55BC-4128-B1A6-C7FBADE08E62}"/>
    <cellStyle name="Millares 2 2 16" xfId="244" xr:uid="{51FB4505-10F5-4594-8EA8-C569EAA0269C}"/>
    <cellStyle name="Millares 2 2 17" xfId="26" xr:uid="{4B96BEEB-021D-44D8-A9BE-C540A0EF8D08}"/>
    <cellStyle name="Millares 2 2 18" xfId="17" xr:uid="{8EA73881-AF37-4E27-8F93-A9CE046BE682}"/>
    <cellStyle name="Millares 2 2 2" xfId="53" xr:uid="{CE9860DA-7600-4133-A9BD-BA203F5C503A}"/>
    <cellStyle name="Millares 2 2 2 2" xfId="153" xr:uid="{0D7B7FCA-5FD7-4EF9-A934-E8104A17F90A}"/>
    <cellStyle name="Millares 2 2 3" xfId="44" xr:uid="{3523DDCE-CB3E-4FAC-9846-66FA56FB4C33}"/>
    <cellStyle name="Millares 2 2 3 2" xfId="144" xr:uid="{E1379EAE-3303-4E95-8834-0DA513300023}"/>
    <cellStyle name="Millares 2 2 4" xfId="63" xr:uid="{569F0C54-CA64-4628-AD21-4DBC1D454F9D}"/>
    <cellStyle name="Millares 2 2 4 2" xfId="163" xr:uid="{E198A3A4-32C7-4F25-88E9-9F997515BECE}"/>
    <cellStyle name="Millares 2 2 5" xfId="72" xr:uid="{815A41CE-3CE3-45F0-ADFC-A71E3831F71E}"/>
    <cellStyle name="Millares 2 2 5 2" xfId="172" xr:uid="{FD33776B-1F44-4FD2-9EAA-DFD8A5CC04F1}"/>
    <cellStyle name="Millares 2 2 6" xfId="81" xr:uid="{AFA8F015-BE49-4172-893E-F973BD8CBFF2}"/>
    <cellStyle name="Millares 2 2 6 2" xfId="181" xr:uid="{B8CD9838-0B2F-4270-9AFE-DBDC812D0719}"/>
    <cellStyle name="Millares 2 2 7" xfId="90" xr:uid="{650AF6E4-9E87-4E90-8E9A-791422ED3676}"/>
    <cellStyle name="Millares 2 2 7 2" xfId="190" xr:uid="{688A376A-5C4B-4303-8CE2-42F54E67BE15}"/>
    <cellStyle name="Millares 2 2 8" xfId="99" xr:uid="{3BB65E88-DEE3-4231-AC66-93D87A49FAD5}"/>
    <cellStyle name="Millares 2 2 8 2" xfId="199" xr:uid="{AAB16725-1695-42E3-B1B9-9A4F49912D36}"/>
    <cellStyle name="Millares 2 2 9" xfId="108" xr:uid="{FFE4593E-1530-4A56-9973-072B66ACCA84}"/>
    <cellStyle name="Millares 2 2 9 2" xfId="208" xr:uid="{05522A66-DAC0-45F4-BDED-40400DD482D3}"/>
    <cellStyle name="Millares 2 20" xfId="16" xr:uid="{969868AD-4B6F-4346-AF98-1F089F99CCC3}"/>
    <cellStyle name="Millares 2 3" xfId="4" xr:uid="{00000000-0005-0000-0000-000003000000}"/>
    <cellStyle name="Millares 2 3 10" xfId="118" xr:uid="{482D020F-0CA8-471B-93DC-64BF83DB3E0B}"/>
    <cellStyle name="Millares 2 3 10 2" xfId="218" xr:uid="{149ABEE1-7371-4878-8C24-147D275E54C2}"/>
    <cellStyle name="Millares 2 3 11" xfId="136" xr:uid="{6DBE7560-C738-48F6-8FB2-3BF262AB96B5}"/>
    <cellStyle name="Millares 2 3 12" xfId="127" xr:uid="{BCBF89C9-9A30-4DB8-A42B-0DF34C4184BE}"/>
    <cellStyle name="Millares 2 3 13" xfId="227" xr:uid="{C1961BE8-6760-4823-8EBD-90E335DAF9D9}"/>
    <cellStyle name="Millares 2 3 14" xfId="236" xr:uid="{71D15E98-0E9F-4566-8B2B-F0EC5504DF49}"/>
    <cellStyle name="Millares 2 3 15" xfId="36" xr:uid="{04E5ABAD-2B06-4385-AEE4-B33BF139E021}"/>
    <cellStyle name="Millares 2 3 16" xfId="245" xr:uid="{12AE7E15-7A2F-42D9-B87E-28FB451F478E}"/>
    <cellStyle name="Millares 2 3 17" xfId="27" xr:uid="{B18C645F-E0DC-4528-8341-23A6F7D65EA4}"/>
    <cellStyle name="Millares 2 3 18" xfId="18" xr:uid="{3EEACF2C-4BCE-4215-8D2E-99A074F6CC9B}"/>
    <cellStyle name="Millares 2 3 2" xfId="54" xr:uid="{F21D4749-9EE5-43D8-BE71-FF3FAD6D0B8D}"/>
    <cellStyle name="Millares 2 3 2 2" xfId="154" xr:uid="{BF3C0229-85DE-4E81-80F9-BC2382248526}"/>
    <cellStyle name="Millares 2 3 3" xfId="45" xr:uid="{306C571F-60F3-470C-B845-04D57DF4CF61}"/>
    <cellStyle name="Millares 2 3 3 2" xfId="145" xr:uid="{4867CA50-5EF3-425C-A154-64FE4EBFB841}"/>
    <cellStyle name="Millares 2 3 4" xfId="64" xr:uid="{11A2C648-065D-4FB4-A90B-7F18DF910BAE}"/>
    <cellStyle name="Millares 2 3 4 2" xfId="164" xr:uid="{2133AF2A-138B-4E5D-9CF9-6C5F152085D5}"/>
    <cellStyle name="Millares 2 3 5" xfId="73" xr:uid="{0ADB67C0-0E23-4BA8-8FEA-1F33E3F332EF}"/>
    <cellStyle name="Millares 2 3 5 2" xfId="173" xr:uid="{72C5DD65-7C2E-45CF-B784-F3F3A5AE0389}"/>
    <cellStyle name="Millares 2 3 6" xfId="82" xr:uid="{431D9DE8-E0CA-4D0E-80D6-26FD93B64A69}"/>
    <cellStyle name="Millares 2 3 6 2" xfId="182" xr:uid="{C51762C7-503A-4179-8A63-0A95B38190CE}"/>
    <cellStyle name="Millares 2 3 7" xfId="91" xr:uid="{4DDF72FF-5644-45C7-9FAA-8EC94D9B44F5}"/>
    <cellStyle name="Millares 2 3 7 2" xfId="191" xr:uid="{846CA11C-622B-4AE3-99ED-8FFE33F88575}"/>
    <cellStyle name="Millares 2 3 8" xfId="100" xr:uid="{DE22106F-BC98-4348-B854-F9CB56C57FA5}"/>
    <cellStyle name="Millares 2 3 8 2" xfId="200" xr:uid="{C55DA83F-B2E5-4472-B5F4-ABC0D3880F79}"/>
    <cellStyle name="Millares 2 3 9" xfId="109" xr:uid="{45AC5ECE-E4F6-4BED-912C-4D1532F24D3F}"/>
    <cellStyle name="Millares 2 3 9 2" xfId="209" xr:uid="{076E4F63-9B5B-423E-AA1E-EEC701243487}"/>
    <cellStyle name="Millares 2 4" xfId="52" xr:uid="{8E4E8A5E-9EA7-4213-9F67-73D83BF9F848}"/>
    <cellStyle name="Millares 2 4 2" xfId="152" xr:uid="{558FC796-5ED3-4701-912B-B74226F5ECA9}"/>
    <cellStyle name="Millares 2 5" xfId="43" xr:uid="{832BB22E-067C-45BE-AF71-2F1A27FB86EE}"/>
    <cellStyle name="Millares 2 5 2" xfId="143" xr:uid="{E840DD28-CC47-4E78-B609-EF7BCEC6DB89}"/>
    <cellStyle name="Millares 2 6" xfId="62" xr:uid="{F973DB38-A0C9-4E88-B8AD-6D03E84F1129}"/>
    <cellStyle name="Millares 2 6 2" xfId="162" xr:uid="{BA7A20C8-8478-4C51-9F22-A5AEB06AA157}"/>
    <cellStyle name="Millares 2 7" xfId="71" xr:uid="{97A99EFC-708E-42F4-BF36-675B32E11894}"/>
    <cellStyle name="Millares 2 7 2" xfId="171" xr:uid="{B813A98F-8AE9-4187-B859-D9A96D39147F}"/>
    <cellStyle name="Millares 2 8" xfId="80" xr:uid="{22D3C907-66D6-489C-812D-DE8114DEDDC7}"/>
    <cellStyle name="Millares 2 8 2" xfId="180" xr:uid="{ADD413DF-6FA3-4351-9D2E-F783A6FEF61F}"/>
    <cellStyle name="Millares 2 9" xfId="89" xr:uid="{6BAC7E98-5844-411D-9E8F-20A2FF46F016}"/>
    <cellStyle name="Millares 2 9 2" xfId="189" xr:uid="{77EE8484-0A28-4E6C-B56C-603AB14BA874}"/>
    <cellStyle name="Millares 3" xfId="5" xr:uid="{00000000-0005-0000-0000-000004000000}"/>
    <cellStyle name="Millares 3 10" xfId="119" xr:uid="{D0720C88-4167-41AD-91D5-5D3194A8020C}"/>
    <cellStyle name="Millares 3 10 2" xfId="219" xr:uid="{C50BE955-E04E-4795-9ACD-70FAE27265B1}"/>
    <cellStyle name="Millares 3 11" xfId="137" xr:uid="{40790B55-A8B5-4EA3-8518-5AC377DDFF64}"/>
    <cellStyle name="Millares 3 12" xfId="128" xr:uid="{5CB6550E-4161-4B6C-87F0-C73FF1859BAF}"/>
    <cellStyle name="Millares 3 13" xfId="228" xr:uid="{C8E09F2C-A230-44D0-A570-FCF8A9D17D74}"/>
    <cellStyle name="Millares 3 14" xfId="237" xr:uid="{C3FA3EE4-197B-4D91-A5B8-B16A9589B8C7}"/>
    <cellStyle name="Millares 3 15" xfId="37" xr:uid="{71850564-A3C1-460D-BCA3-398727800CE9}"/>
    <cellStyle name="Millares 3 16" xfId="246" xr:uid="{C3060B8B-2A7C-4F1E-BB7E-5D9C388284D6}"/>
    <cellStyle name="Millares 3 17" xfId="28" xr:uid="{296DDE48-4FE8-413F-82A1-04B94A8F97E6}"/>
    <cellStyle name="Millares 3 18" xfId="19" xr:uid="{B45C10F3-72CA-4D35-8760-46477511545D}"/>
    <cellStyle name="Millares 3 2" xfId="55" xr:uid="{0D2233D2-4FAE-435D-9E67-7B835C0214C2}"/>
    <cellStyle name="Millares 3 2 2" xfId="155" xr:uid="{484AF5D3-5E6E-4E60-98BD-C1803903D3E3}"/>
    <cellStyle name="Millares 3 3" xfId="46" xr:uid="{C121DE45-CF01-4E8A-B0A4-F20647FB6D60}"/>
    <cellStyle name="Millares 3 3 2" xfId="146" xr:uid="{2D927EE0-8499-4C95-B810-1AE30667A6F6}"/>
    <cellStyle name="Millares 3 4" xfId="65" xr:uid="{80604F43-260D-44C0-890A-E1EA127C4633}"/>
    <cellStyle name="Millares 3 4 2" xfId="165" xr:uid="{15E0EB54-9F99-4EEB-A751-F66C982EF638}"/>
    <cellStyle name="Millares 3 5" xfId="74" xr:uid="{CEE66B3A-93E4-4953-9FAF-FD48D07F5923}"/>
    <cellStyle name="Millares 3 5 2" xfId="174" xr:uid="{39115AD6-8694-4B9F-860C-175BEE13A92E}"/>
    <cellStyle name="Millares 3 6" xfId="83" xr:uid="{D40014BF-CF35-4C39-8878-A1E9F26059D8}"/>
    <cellStyle name="Millares 3 6 2" xfId="183" xr:uid="{7B67FAE8-CAC5-4726-8C00-A4AE99D064AF}"/>
    <cellStyle name="Millares 3 7" xfId="92" xr:uid="{F1F0BA1F-653A-4B86-83C3-5899428F20F2}"/>
    <cellStyle name="Millares 3 7 2" xfId="192" xr:uid="{A2BA488D-9175-462B-A699-9C872E254624}"/>
    <cellStyle name="Millares 3 8" xfId="101" xr:uid="{4DF8C1B0-7B13-4F95-AD31-E937E22F9AA4}"/>
    <cellStyle name="Millares 3 8 2" xfId="201" xr:uid="{9D330C30-D4A8-4CB2-BB67-BBC05E110A75}"/>
    <cellStyle name="Millares 3 9" xfId="110" xr:uid="{BF71CD39-0592-4343-9A98-11750931998A}"/>
    <cellStyle name="Millares 3 9 2" xfId="210" xr:uid="{EDF9FE12-DFAC-4A8C-A94C-833599EF77BC}"/>
    <cellStyle name="Moneda 2" xfId="6" xr:uid="{00000000-0005-0000-0000-000005000000}"/>
    <cellStyle name="Moneda 2 10" xfId="120" xr:uid="{B888F6C1-A8A2-43D3-9431-56336D1B6B92}"/>
    <cellStyle name="Moneda 2 10 2" xfId="220" xr:uid="{D6B1E09D-9BDF-4F08-8E0B-EB7764717097}"/>
    <cellStyle name="Moneda 2 11" xfId="138" xr:uid="{F3A055DD-8B1D-4D45-8D64-73248AD8E9F9}"/>
    <cellStyle name="Moneda 2 12" xfId="129" xr:uid="{533C331F-894E-4A07-BFF2-904549727FEC}"/>
    <cellStyle name="Moneda 2 13" xfId="229" xr:uid="{33C8B240-0C74-47FE-A910-C93675D78006}"/>
    <cellStyle name="Moneda 2 14" xfId="238" xr:uid="{1EDA94AF-5EA9-41D4-973D-636FA5C379BF}"/>
    <cellStyle name="Moneda 2 15" xfId="38" xr:uid="{BF2878FD-2916-4E96-A580-3E11ED5622C8}"/>
    <cellStyle name="Moneda 2 16" xfId="247" xr:uid="{C0F5A0FE-E745-400F-A5BF-CC34263A83F1}"/>
    <cellStyle name="Moneda 2 17" xfId="29" xr:uid="{F186DC28-DE1C-49A0-955B-CF22D64525DE}"/>
    <cellStyle name="Moneda 2 18" xfId="20" xr:uid="{3BD25A65-FEC7-451E-89CD-B4A5594E6C28}"/>
    <cellStyle name="Moneda 2 2" xfId="56" xr:uid="{8ECE2FA4-94A3-41D8-9376-E0F84BC09921}"/>
    <cellStyle name="Moneda 2 2 2" xfId="156" xr:uid="{31E55CB9-4865-41A0-8F50-22D6C45F5864}"/>
    <cellStyle name="Moneda 2 3" xfId="47" xr:uid="{A91C8965-89A2-4AB9-A2ED-5E27B57D19E9}"/>
    <cellStyle name="Moneda 2 3 2" xfId="147" xr:uid="{18F271A5-9A50-40DB-A414-53D62DC85CDB}"/>
    <cellStyle name="Moneda 2 4" xfId="66" xr:uid="{6033AB56-DB57-49E3-A887-96B89756BB0E}"/>
    <cellStyle name="Moneda 2 4 2" xfId="166" xr:uid="{D38689A4-2DC6-41D4-9992-DEA00BD0284B}"/>
    <cellStyle name="Moneda 2 5" xfId="75" xr:uid="{263BB815-8459-415F-B0BA-B127E738FE61}"/>
    <cellStyle name="Moneda 2 5 2" xfId="175" xr:uid="{56B60CAC-263F-4E60-8078-F4139AC52F22}"/>
    <cellStyle name="Moneda 2 6" xfId="84" xr:uid="{4DBFF90E-16EA-48EF-8E4B-4AFB7CF7AB55}"/>
    <cellStyle name="Moneda 2 6 2" xfId="184" xr:uid="{47283E15-89A5-49D5-893C-B26D8CA431D4}"/>
    <cellStyle name="Moneda 2 7" xfId="93" xr:uid="{7732E84B-6F0A-4C79-9B0C-A13DDBDCC120}"/>
    <cellStyle name="Moneda 2 7 2" xfId="193" xr:uid="{C572B5AF-0A16-40F4-9E29-C9D715BFC87B}"/>
    <cellStyle name="Moneda 2 8" xfId="102" xr:uid="{5225DD47-48B8-4184-908E-01AA0689C08A}"/>
    <cellStyle name="Moneda 2 8 2" xfId="202" xr:uid="{52B83B45-5B8C-4D16-9FF7-AFBFF7F9D24D}"/>
    <cellStyle name="Moneda 2 9" xfId="111" xr:uid="{351FC3D9-770A-4B06-9494-237F000D987B}"/>
    <cellStyle name="Moneda 2 9 2" xfId="211" xr:uid="{7FF4D8EA-956A-446A-AA00-577B928481C6}"/>
    <cellStyle name="Normal" xfId="0" builtinId="0"/>
    <cellStyle name="Normal 2" xfId="7" xr:uid="{00000000-0005-0000-0000-000007000000}"/>
    <cellStyle name="Normal 2 10" xfId="112" xr:uid="{4CD1F6C9-AD33-4BFB-AA4D-A57D489247E2}"/>
    <cellStyle name="Normal 2 10 2" xfId="212" xr:uid="{A80F5392-5B8A-4535-850A-D687764CA9AE}"/>
    <cellStyle name="Normal 2 11" xfId="121" xr:uid="{2D07C2AE-9FEB-4578-9C1F-AE9A3BD677FF}"/>
    <cellStyle name="Normal 2 11 2" xfId="221" xr:uid="{D3D5CB1C-4D10-450E-8194-302ED2D65091}"/>
    <cellStyle name="Normal 2 12" xfId="139" xr:uid="{364BB680-57F4-4EBA-8324-34E044B0C8EF}"/>
    <cellStyle name="Normal 2 13" xfId="130" xr:uid="{C91F66DC-42E0-4F94-A9DE-8FB3248F46AC}"/>
    <cellStyle name="Normal 2 14" xfId="230" xr:uid="{BC3EB74D-E58A-42CB-AFAD-811F3000DFA4}"/>
    <cellStyle name="Normal 2 15" xfId="239" xr:uid="{37D2ACA1-DB1E-4A41-B79B-89D0792CBF99}"/>
    <cellStyle name="Normal 2 16" xfId="39" xr:uid="{D28E0E3A-0B58-47F8-BCA4-ADD891020725}"/>
    <cellStyle name="Normal 2 17" xfId="248" xr:uid="{FFAEA4FC-2DE0-47B1-A7C1-54E96DDB4B49}"/>
    <cellStyle name="Normal 2 18" xfId="30" xr:uid="{C138D3FA-35DE-4C5D-81BE-323E8DE42A9B}"/>
    <cellStyle name="Normal 2 19" xfId="21" xr:uid="{DA044B33-2408-4677-90B0-6763172CADDB}"/>
    <cellStyle name="Normal 2 2" xfId="8" xr:uid="{00000000-0005-0000-0000-000008000000}"/>
    <cellStyle name="Normal 2 3" xfId="57" xr:uid="{21D9574B-69BC-4B13-BAEB-F49767078516}"/>
    <cellStyle name="Normal 2 3 2" xfId="157" xr:uid="{029C7D76-00B8-453B-9ED8-8F3CF2FC8FD3}"/>
    <cellStyle name="Normal 2 4" xfId="48" xr:uid="{A85FE783-6E6B-47AA-9AA1-62851C14A852}"/>
    <cellStyle name="Normal 2 4 2" xfId="148" xr:uid="{FC821640-DBEC-47E8-9178-B508819D74EB}"/>
    <cellStyle name="Normal 2 5" xfId="67" xr:uid="{EF3448BC-2745-4429-9F05-D5E7DDC0C617}"/>
    <cellStyle name="Normal 2 5 2" xfId="167" xr:uid="{8EDDC344-036F-48E8-9C1E-A63FBA3692DE}"/>
    <cellStyle name="Normal 2 6" xfId="76" xr:uid="{306A39FA-C36A-40ED-AE4C-D7798273B91E}"/>
    <cellStyle name="Normal 2 6 2" xfId="176" xr:uid="{64488BEC-C23E-4EE2-9DD3-390A383BC9ED}"/>
    <cellStyle name="Normal 2 7" xfId="85" xr:uid="{FF8B44A1-2FB6-47BF-B8FA-DE59F6EA4AD0}"/>
    <cellStyle name="Normal 2 7 2" xfId="185" xr:uid="{7F2B48D4-8997-441E-BCA4-A398299C0A28}"/>
    <cellStyle name="Normal 2 8" xfId="94" xr:uid="{6F0E35B3-44D7-4AD2-8ADD-2296B2B77B56}"/>
    <cellStyle name="Normal 2 8 2" xfId="194" xr:uid="{ED6ABB54-F3F1-4477-A7D4-A87589FB37DB}"/>
    <cellStyle name="Normal 2 9" xfId="103" xr:uid="{E008DBD2-36A9-44BC-8A8B-7AB784E78593}"/>
    <cellStyle name="Normal 2 9 2" xfId="203" xr:uid="{8E7D3EB9-174A-4190-B1B5-F416DCEB11F9}"/>
    <cellStyle name="Normal 3" xfId="9" xr:uid="{00000000-0005-0000-0000-000009000000}"/>
    <cellStyle name="Normal 3 10" xfId="122" xr:uid="{EC2801A1-1358-40BA-A8F4-2A780798A01E}"/>
    <cellStyle name="Normal 3 10 2" xfId="222" xr:uid="{045F4154-481C-418E-8C6E-93C3C0877F8E}"/>
    <cellStyle name="Normal 3 11" xfId="140" xr:uid="{66947BDB-613D-401D-8AA9-0852AA2650EE}"/>
    <cellStyle name="Normal 3 12" xfId="131" xr:uid="{36F3E812-34B7-46D3-8010-7B2834688A3B}"/>
    <cellStyle name="Normal 3 13" xfId="231" xr:uid="{49A3CB83-93CC-4E7D-8884-C5FE48851304}"/>
    <cellStyle name="Normal 3 14" xfId="240" xr:uid="{1C1FC384-6967-4B29-BC66-8D1587F5C86E}"/>
    <cellStyle name="Normal 3 15" xfId="40" xr:uid="{6D227ADA-12D8-4103-9DAA-DD000BEC0D9C}"/>
    <cellStyle name="Normal 3 16" xfId="249" xr:uid="{DBDF904F-95B5-4B3A-AAE5-1CA3552A0B97}"/>
    <cellStyle name="Normal 3 17" xfId="31" xr:uid="{D93D6129-61F7-4F6D-89BB-59C21AF890BE}"/>
    <cellStyle name="Normal 3 18" xfId="22" xr:uid="{347621F6-4D85-4880-B908-9361E0251959}"/>
    <cellStyle name="Normal 3 2" xfId="58" xr:uid="{E5021B08-3639-4755-AA2B-4855E9C1353D}"/>
    <cellStyle name="Normal 3 2 2" xfId="158" xr:uid="{B9125A6E-A2D9-42DA-9AF3-0CC30BFCAACC}"/>
    <cellStyle name="Normal 3 3" xfId="49" xr:uid="{29435CDF-F666-4591-9BF4-A82A7F467F7B}"/>
    <cellStyle name="Normal 3 3 2" xfId="149" xr:uid="{B16FC05A-C00D-40F6-9BBF-4F860799CC37}"/>
    <cellStyle name="Normal 3 4" xfId="68" xr:uid="{B8FA9FCB-362A-4339-BD7A-62AAAD22B549}"/>
    <cellStyle name="Normal 3 4 2" xfId="168" xr:uid="{7A0DFB8D-E93F-4349-BC3B-5A6B4CDEDCF4}"/>
    <cellStyle name="Normal 3 5" xfId="77" xr:uid="{13685787-437D-4E6D-B29E-45F5F37A60BD}"/>
    <cellStyle name="Normal 3 5 2" xfId="177" xr:uid="{F9C8B52F-56F6-4E44-8F89-0A5BA19DF3FD}"/>
    <cellStyle name="Normal 3 6" xfId="86" xr:uid="{9F2A3501-4185-4ADE-A9EF-9A0BF4DF37C0}"/>
    <cellStyle name="Normal 3 6 2" xfId="186" xr:uid="{9E1CB2C9-5FBC-44B7-A1C7-EB2730CE6C37}"/>
    <cellStyle name="Normal 3 7" xfId="95" xr:uid="{C5A5E7B9-F8A9-468D-90A5-941A4F5CC845}"/>
    <cellStyle name="Normal 3 7 2" xfId="195" xr:uid="{B087ED75-906A-448B-9D7C-E9696854B794}"/>
    <cellStyle name="Normal 3 8" xfId="104" xr:uid="{96710A17-4A46-46B6-B672-96AB30F5DC99}"/>
    <cellStyle name="Normal 3 8 2" xfId="204" xr:uid="{AC0E0594-1305-479A-99F7-191A389E81AF}"/>
    <cellStyle name="Normal 3 9" xfId="113" xr:uid="{0BC04849-333A-4930-A17E-5EA336C8FC8C}"/>
    <cellStyle name="Normal 3 9 2" xfId="213" xr:uid="{82BCBDAF-57D5-4750-A4A8-E74EE813A856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10" xfId="114" xr:uid="{1EB9C407-F1A4-4BE9-B5AE-AFC63FE1AE1F}"/>
    <cellStyle name="Normal 6 10 2" xfId="214" xr:uid="{7B06EE49-C921-4847-9796-81AE7EDA0E17}"/>
    <cellStyle name="Normal 6 11" xfId="123" xr:uid="{9E7422DD-EECC-438B-8666-66FE4D6C6A38}"/>
    <cellStyle name="Normal 6 11 2" xfId="223" xr:uid="{935F24A0-46A4-442E-A4C5-44E8DCA9BCD6}"/>
    <cellStyle name="Normal 6 12" xfId="141" xr:uid="{47791CAB-6836-42C9-B87A-352715DEDB15}"/>
    <cellStyle name="Normal 6 13" xfId="132" xr:uid="{7E73AAAB-4238-458C-902D-C0164A7C928C}"/>
    <cellStyle name="Normal 6 14" xfId="232" xr:uid="{866D2D38-650B-4AEA-A445-93EE41DAFC1D}"/>
    <cellStyle name="Normal 6 15" xfId="241" xr:uid="{E22552C8-7B3E-4A55-B51F-6BA96E905196}"/>
    <cellStyle name="Normal 6 16" xfId="41" xr:uid="{5226E5E4-6D74-41CF-833D-EFCA8AAFD4C6}"/>
    <cellStyle name="Normal 6 17" xfId="250" xr:uid="{53D6EC72-BBB5-43FD-9CFC-A05A5B80767F}"/>
    <cellStyle name="Normal 6 18" xfId="32" xr:uid="{4030493A-B121-435E-88A6-DC9ED57A18E3}"/>
    <cellStyle name="Normal 6 19" xfId="23" xr:uid="{083C8B21-0BC8-428B-91B2-932746F0A93E}"/>
    <cellStyle name="Normal 6 2" xfId="15" xr:uid="{00000000-0005-0000-0000-00000F000000}"/>
    <cellStyle name="Normal 6 2 10" xfId="124" xr:uid="{42CF24A4-BD6B-49A4-A7B3-5DC220303D9B}"/>
    <cellStyle name="Normal 6 2 10 2" xfId="224" xr:uid="{B671A702-4656-4A93-8B2A-2F3164DC0073}"/>
    <cellStyle name="Normal 6 2 11" xfId="142" xr:uid="{DDE0BE8D-F26C-4672-B4A8-C5432FA2D19A}"/>
    <cellStyle name="Normal 6 2 12" xfId="133" xr:uid="{B5857769-6932-4EB6-AD97-DDAC043B666C}"/>
    <cellStyle name="Normal 6 2 13" xfId="233" xr:uid="{9051D626-3AE5-44E5-8942-FCCB5A849038}"/>
    <cellStyle name="Normal 6 2 14" xfId="242" xr:uid="{614897FB-7FFC-4A6E-921B-D0C32EAEAA90}"/>
    <cellStyle name="Normal 6 2 15" xfId="42" xr:uid="{F46152D8-96B0-488C-8538-9C44EDE905D1}"/>
    <cellStyle name="Normal 6 2 16" xfId="251" xr:uid="{22DDB853-328F-484F-AAE7-FA7D7F6DF9C8}"/>
    <cellStyle name="Normal 6 2 17" xfId="33" xr:uid="{0D5065B5-5EE5-41D3-ACC6-F4E21CEBC0A6}"/>
    <cellStyle name="Normal 6 2 18" xfId="24" xr:uid="{9835025E-89BE-49F7-9F40-72B3E2024328}"/>
    <cellStyle name="Normal 6 2 2" xfId="60" xr:uid="{EEF19D61-2093-40A2-9AC1-E7EDF381F36C}"/>
    <cellStyle name="Normal 6 2 2 2" xfId="160" xr:uid="{B86C44CE-E480-4A60-BCEF-99FF9B446CD9}"/>
    <cellStyle name="Normal 6 2 3" xfId="51" xr:uid="{DF78B792-4CF4-4440-82BC-5C8D3375384E}"/>
    <cellStyle name="Normal 6 2 3 2" xfId="151" xr:uid="{4AA1028A-D44E-4937-92C6-8E62E4BFD17B}"/>
    <cellStyle name="Normal 6 2 4" xfId="70" xr:uid="{3C087F45-76FB-454E-BD90-25E69467037D}"/>
    <cellStyle name="Normal 6 2 4 2" xfId="170" xr:uid="{51FF6F57-5365-497F-BACE-024E9982BC5F}"/>
    <cellStyle name="Normal 6 2 5" xfId="79" xr:uid="{08415460-5222-419C-AA27-6532FE2D2542}"/>
    <cellStyle name="Normal 6 2 5 2" xfId="179" xr:uid="{3ACD4174-CCFD-4D9F-B88D-428A26B563A8}"/>
    <cellStyle name="Normal 6 2 6" xfId="88" xr:uid="{CADE48C3-536D-44C7-8709-09719FFCD6C5}"/>
    <cellStyle name="Normal 6 2 6 2" xfId="188" xr:uid="{2C326278-BF31-48DF-8E0C-15629917931A}"/>
    <cellStyle name="Normal 6 2 7" xfId="97" xr:uid="{DC4DDE55-6DD7-4FCD-A1AB-FD29C9FD81C1}"/>
    <cellStyle name="Normal 6 2 7 2" xfId="197" xr:uid="{127650E4-D6FC-4776-A072-A525313B4A5B}"/>
    <cellStyle name="Normal 6 2 8" xfId="106" xr:uid="{96E8EAE5-D630-48BF-9D61-E177C4650889}"/>
    <cellStyle name="Normal 6 2 8 2" xfId="206" xr:uid="{7AAFE718-9AD5-48C5-8A6C-70C7A45DD5C0}"/>
    <cellStyle name="Normal 6 2 9" xfId="115" xr:uid="{8843BACD-5A54-49C3-8D74-147A411DBE00}"/>
    <cellStyle name="Normal 6 2 9 2" xfId="215" xr:uid="{643C1F85-AAE4-4C6D-B3D7-C55F6B9AFD0F}"/>
    <cellStyle name="Normal 6 3" xfId="59" xr:uid="{15B22796-B4DF-4303-BFAB-F0BD380FDF4A}"/>
    <cellStyle name="Normal 6 3 2" xfId="159" xr:uid="{B9470D85-FC59-4FA1-9C96-DFE99FDF1A61}"/>
    <cellStyle name="Normal 6 4" xfId="50" xr:uid="{F668D1FD-F32B-43F3-9A79-A4AA58F2B973}"/>
    <cellStyle name="Normal 6 4 2" xfId="150" xr:uid="{922F7267-777A-46C7-BDCC-F065C89383B3}"/>
    <cellStyle name="Normal 6 5" xfId="69" xr:uid="{D565194B-E11F-43D2-95E8-1DBE31417AA4}"/>
    <cellStyle name="Normal 6 5 2" xfId="169" xr:uid="{3E9986CB-03E1-464B-B8E2-D1D9FF82595E}"/>
    <cellStyle name="Normal 6 6" xfId="78" xr:uid="{79E53377-E892-4718-8EEA-C333B3892B26}"/>
    <cellStyle name="Normal 6 6 2" xfId="178" xr:uid="{3762708B-AF06-4292-A72E-4877382FFC67}"/>
    <cellStyle name="Normal 6 7" xfId="87" xr:uid="{73114224-A775-454D-A718-1B69B914DC81}"/>
    <cellStyle name="Normal 6 7 2" xfId="187" xr:uid="{D5AC9C70-379D-4166-A13F-9FBAB2805F1B}"/>
    <cellStyle name="Normal 6 8" xfId="96" xr:uid="{8F75C9AD-0B1D-4EAD-831B-A73EB7B76F9A}"/>
    <cellStyle name="Normal 6 8 2" xfId="196" xr:uid="{02C95274-8787-40D0-8995-782B69FEE247}"/>
    <cellStyle name="Normal 6 9" xfId="105" xr:uid="{1EB364EF-F8BA-4E72-87E9-4D5EAD387536}"/>
    <cellStyle name="Normal 6 9 2" xfId="205" xr:uid="{5CEB9581-017F-4DA1-9D16-EDBD7F90DCF1}"/>
    <cellStyle name="Normal 7" xfId="61" xr:uid="{2A69E351-D69D-44CA-BDF0-8FC524A05C18}"/>
    <cellStyle name="Normal 7 2" xfId="161" xr:uid="{504A45A7-9B0A-462A-912B-B5CF2BADDA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28</xdr:row>
      <xdr:rowOff>133350</xdr:rowOff>
    </xdr:from>
    <xdr:to>
      <xdr:col>0</xdr:col>
      <xdr:colOff>2771775</xdr:colOff>
      <xdr:row>28</xdr:row>
      <xdr:rowOff>133350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21A001DB-6C7A-4A08-9E2E-FE6A3B90D061}"/>
            </a:ext>
          </a:extLst>
        </xdr:cNvPr>
        <xdr:cNvCxnSpPr/>
      </xdr:nvCxnSpPr>
      <xdr:spPr>
        <a:xfrm>
          <a:off x="1019175" y="4581525"/>
          <a:ext cx="17526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885825</xdr:colOff>
      <xdr:row>29</xdr:row>
      <xdr:rowOff>0</xdr:rowOff>
    </xdr:from>
    <xdr:to>
      <xdr:col>5</xdr:col>
      <xdr:colOff>257175</xdr:colOff>
      <xdr:row>29</xdr:row>
      <xdr:rowOff>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F796F8B1-9C99-4DDB-B952-5E948D838F44}"/>
            </a:ext>
          </a:extLst>
        </xdr:cNvPr>
        <xdr:cNvCxnSpPr/>
      </xdr:nvCxnSpPr>
      <xdr:spPr>
        <a:xfrm>
          <a:off x="7029450" y="4591050"/>
          <a:ext cx="17526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1"/>
  <sheetViews>
    <sheetView tabSelected="1" zoomScaleNormal="100" workbookViewId="0">
      <selection activeCell="H19" sqref="H19"/>
    </sheetView>
  </sheetViews>
  <sheetFormatPr baseColWidth="10" defaultColWidth="12" defaultRowHeight="12.75" x14ac:dyDescent="0.2"/>
  <cols>
    <col min="1" max="1" width="65.83203125" style="1" customWidth="1"/>
    <col min="2" max="6" width="20.83203125" style="1" customWidth="1"/>
    <col min="7" max="16384" width="12" style="1"/>
  </cols>
  <sheetData>
    <row r="1" spans="1:6" ht="62.25" customHeight="1" x14ac:dyDescent="0.2">
      <c r="A1" s="10" t="s">
        <v>26</v>
      </c>
      <c r="B1" s="11"/>
      <c r="C1" s="11"/>
      <c r="D1" s="11"/>
      <c r="E1" s="11"/>
      <c r="F1" s="12"/>
    </row>
    <row r="2" spans="1:6" ht="25.5" x14ac:dyDescent="0.2">
      <c r="A2" s="2" t="s">
        <v>3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25</v>
      </c>
    </row>
    <row r="3" spans="1:6" x14ac:dyDescent="0.2">
      <c r="A3" s="4" t="s">
        <v>0</v>
      </c>
      <c r="B3" s="13">
        <f>B4+B12</f>
        <v>115719633.31</v>
      </c>
      <c r="C3" s="13">
        <f t="shared" ref="C3:F3" si="0">C4+C12</f>
        <v>73400341.219999999</v>
      </c>
      <c r="D3" s="13">
        <f t="shared" si="0"/>
        <v>77245452.299999997</v>
      </c>
      <c r="E3" s="13">
        <f t="shared" si="0"/>
        <v>111874522.22999999</v>
      </c>
      <c r="F3" s="13">
        <f t="shared" si="0"/>
        <v>-3845111.08</v>
      </c>
    </row>
    <row r="4" spans="1:6" x14ac:dyDescent="0.2">
      <c r="A4" s="5" t="s">
        <v>4</v>
      </c>
      <c r="B4" s="13">
        <f>SUM(B5:B11)</f>
        <v>25951581.539999999</v>
      </c>
      <c r="C4" s="13">
        <f>SUM(C5:C11)</f>
        <v>73400341.219999999</v>
      </c>
      <c r="D4" s="13">
        <f>SUM(D5:D11)</f>
        <v>77245452.299999997</v>
      </c>
      <c r="E4" s="13">
        <f>SUM(E5:E11)</f>
        <v>22106470.460000001</v>
      </c>
      <c r="F4" s="13">
        <f>SUM(F5:F11)</f>
        <v>-3845111.08</v>
      </c>
    </row>
    <row r="5" spans="1:6" x14ac:dyDescent="0.2">
      <c r="A5" s="6" t="s">
        <v>5</v>
      </c>
      <c r="B5" s="14">
        <v>10455420.890000001</v>
      </c>
      <c r="C5" s="14">
        <v>38155770.68</v>
      </c>
      <c r="D5" s="14">
        <v>43144385.75</v>
      </c>
      <c r="E5" s="14">
        <f>B5+C5-D5</f>
        <v>5466805.8200000003</v>
      </c>
      <c r="F5" s="14">
        <f t="shared" ref="F5:F11" si="1">E5-B5</f>
        <v>-4988615.07</v>
      </c>
    </row>
    <row r="6" spans="1:6" x14ac:dyDescent="0.2">
      <c r="A6" s="6" t="s">
        <v>6</v>
      </c>
      <c r="B6" s="14">
        <v>15496160.65</v>
      </c>
      <c r="C6" s="14">
        <v>35244570.539999999</v>
      </c>
      <c r="D6" s="14">
        <v>34101066.549999997</v>
      </c>
      <c r="E6" s="14">
        <f t="shared" ref="E6:E11" si="2">B6+C6-D6</f>
        <v>16639664.640000001</v>
      </c>
      <c r="F6" s="14">
        <f t="shared" si="1"/>
        <v>1143503.9900000002</v>
      </c>
    </row>
    <row r="7" spans="1:6" x14ac:dyDescent="0.2">
      <c r="A7" s="6" t="s">
        <v>7</v>
      </c>
      <c r="B7" s="14">
        <v>0</v>
      </c>
      <c r="C7" s="14">
        <v>0</v>
      </c>
      <c r="D7" s="14">
        <v>0</v>
      </c>
      <c r="E7" s="14">
        <f t="shared" si="2"/>
        <v>0</v>
      </c>
      <c r="F7" s="14">
        <f t="shared" si="1"/>
        <v>0</v>
      </c>
    </row>
    <row r="8" spans="1:6" x14ac:dyDescent="0.2">
      <c r="A8" s="6" t="s">
        <v>1</v>
      </c>
      <c r="B8" s="14">
        <v>0</v>
      </c>
      <c r="C8" s="14">
        <v>0</v>
      </c>
      <c r="D8" s="14">
        <v>0</v>
      </c>
      <c r="E8" s="14">
        <f t="shared" si="2"/>
        <v>0</v>
      </c>
      <c r="F8" s="14">
        <f t="shared" si="1"/>
        <v>0</v>
      </c>
    </row>
    <row r="9" spans="1:6" x14ac:dyDescent="0.2">
      <c r="A9" s="6" t="s">
        <v>2</v>
      </c>
      <c r="B9" s="14">
        <v>0</v>
      </c>
      <c r="C9" s="14">
        <v>0</v>
      </c>
      <c r="D9" s="14">
        <v>0</v>
      </c>
      <c r="E9" s="14">
        <f t="shared" si="2"/>
        <v>0</v>
      </c>
      <c r="F9" s="14">
        <f t="shared" si="1"/>
        <v>0</v>
      </c>
    </row>
    <row r="10" spans="1:6" x14ac:dyDescent="0.2">
      <c r="A10" s="6" t="s">
        <v>8</v>
      </c>
      <c r="B10" s="14">
        <v>0</v>
      </c>
      <c r="C10" s="14">
        <v>0</v>
      </c>
      <c r="D10" s="14">
        <v>0</v>
      </c>
      <c r="E10" s="14">
        <f t="shared" si="2"/>
        <v>0</v>
      </c>
      <c r="F10" s="14">
        <f t="shared" si="1"/>
        <v>0</v>
      </c>
    </row>
    <row r="11" spans="1:6" x14ac:dyDescent="0.2">
      <c r="A11" s="6" t="s">
        <v>9</v>
      </c>
      <c r="B11" s="14">
        <v>0</v>
      </c>
      <c r="C11" s="14">
        <v>0</v>
      </c>
      <c r="D11" s="14">
        <v>0</v>
      </c>
      <c r="E11" s="14">
        <f t="shared" si="2"/>
        <v>0</v>
      </c>
      <c r="F11" s="14">
        <f t="shared" si="1"/>
        <v>0</v>
      </c>
    </row>
    <row r="12" spans="1:6" x14ac:dyDescent="0.2">
      <c r="A12" s="5" t="s">
        <v>10</v>
      </c>
      <c r="B12" s="13">
        <f>SUM(B13:B21)</f>
        <v>89768051.769999996</v>
      </c>
      <c r="C12" s="13">
        <f>SUM(C13:C21)</f>
        <v>0</v>
      </c>
      <c r="D12" s="13">
        <f>SUM(D13:D21)</f>
        <v>0</v>
      </c>
      <c r="E12" s="13">
        <f>SUM(E13:E21)</f>
        <v>89768051.769999996</v>
      </c>
      <c r="F12" s="13">
        <f>SUM(F13:F21)</f>
        <v>0</v>
      </c>
    </row>
    <row r="13" spans="1:6" x14ac:dyDescent="0.2">
      <c r="A13" s="6" t="s">
        <v>11</v>
      </c>
      <c r="B13" s="14">
        <v>0</v>
      </c>
      <c r="C13" s="14">
        <v>0</v>
      </c>
      <c r="D13" s="14">
        <v>0</v>
      </c>
      <c r="E13" s="14">
        <f>B13+C13-D13</f>
        <v>0</v>
      </c>
      <c r="F13" s="14">
        <f t="shared" ref="F13:F21" si="3">E13-B13</f>
        <v>0</v>
      </c>
    </row>
    <row r="14" spans="1:6" x14ac:dyDescent="0.2">
      <c r="A14" s="6" t="s">
        <v>12</v>
      </c>
      <c r="B14" s="15">
        <v>0</v>
      </c>
      <c r="C14" s="15">
        <v>0</v>
      </c>
      <c r="D14" s="15">
        <v>0</v>
      </c>
      <c r="E14" s="15">
        <f t="shared" ref="E14:E21" si="4">B14+C14-D14</f>
        <v>0</v>
      </c>
      <c r="F14" s="15">
        <f t="shared" si="3"/>
        <v>0</v>
      </c>
    </row>
    <row r="15" spans="1:6" x14ac:dyDescent="0.2">
      <c r="A15" s="6" t="s">
        <v>13</v>
      </c>
      <c r="B15" s="15">
        <v>76254532.329999998</v>
      </c>
      <c r="C15" s="15">
        <v>0</v>
      </c>
      <c r="D15" s="15">
        <v>0</v>
      </c>
      <c r="E15" s="15">
        <f t="shared" si="4"/>
        <v>76254532.329999998</v>
      </c>
      <c r="F15" s="15">
        <f t="shared" si="3"/>
        <v>0</v>
      </c>
    </row>
    <row r="16" spans="1:6" x14ac:dyDescent="0.2">
      <c r="A16" s="6" t="s">
        <v>14</v>
      </c>
      <c r="B16" s="14">
        <v>18970898.859999999</v>
      </c>
      <c r="C16" s="14">
        <v>0</v>
      </c>
      <c r="D16" s="14">
        <v>0</v>
      </c>
      <c r="E16" s="14">
        <f t="shared" si="4"/>
        <v>18970898.859999999</v>
      </c>
      <c r="F16" s="14">
        <f t="shared" si="3"/>
        <v>0</v>
      </c>
    </row>
    <row r="17" spans="1:6" x14ac:dyDescent="0.2">
      <c r="A17" s="6" t="s">
        <v>15</v>
      </c>
      <c r="B17" s="14">
        <v>0</v>
      </c>
      <c r="C17" s="14">
        <v>0</v>
      </c>
      <c r="D17" s="14">
        <v>0</v>
      </c>
      <c r="E17" s="14">
        <f t="shared" si="4"/>
        <v>0</v>
      </c>
      <c r="F17" s="14">
        <f t="shared" si="3"/>
        <v>0</v>
      </c>
    </row>
    <row r="18" spans="1:6" x14ac:dyDescent="0.2">
      <c r="A18" s="6" t="s">
        <v>16</v>
      </c>
      <c r="B18" s="14">
        <v>-5457379.4199999999</v>
      </c>
      <c r="C18" s="14">
        <v>0</v>
      </c>
      <c r="D18" s="14">
        <v>0</v>
      </c>
      <c r="E18" s="14">
        <f t="shared" si="4"/>
        <v>-5457379.4199999999</v>
      </c>
      <c r="F18" s="14">
        <f t="shared" si="3"/>
        <v>0</v>
      </c>
    </row>
    <row r="19" spans="1:6" x14ac:dyDescent="0.2">
      <c r="A19" s="6" t="s">
        <v>17</v>
      </c>
      <c r="B19" s="14">
        <v>0</v>
      </c>
      <c r="C19" s="14">
        <v>0</v>
      </c>
      <c r="D19" s="14">
        <v>0</v>
      </c>
      <c r="E19" s="14">
        <f t="shared" si="4"/>
        <v>0</v>
      </c>
      <c r="F19" s="14">
        <f t="shared" si="3"/>
        <v>0</v>
      </c>
    </row>
    <row r="20" spans="1:6" x14ac:dyDescent="0.2">
      <c r="A20" s="6" t="s">
        <v>18</v>
      </c>
      <c r="B20" s="14">
        <v>0</v>
      </c>
      <c r="C20" s="14">
        <v>0</v>
      </c>
      <c r="D20" s="14">
        <v>0</v>
      </c>
      <c r="E20" s="14">
        <f t="shared" si="4"/>
        <v>0</v>
      </c>
      <c r="F20" s="14">
        <f t="shared" si="3"/>
        <v>0</v>
      </c>
    </row>
    <row r="21" spans="1:6" x14ac:dyDescent="0.2">
      <c r="A21" s="6" t="s">
        <v>19</v>
      </c>
      <c r="B21" s="14">
        <v>0</v>
      </c>
      <c r="C21" s="14">
        <v>0</v>
      </c>
      <c r="D21" s="14">
        <v>0</v>
      </c>
      <c r="E21" s="14">
        <f t="shared" si="4"/>
        <v>0</v>
      </c>
      <c r="F21" s="14">
        <f t="shared" si="3"/>
        <v>0</v>
      </c>
    </row>
    <row r="23" spans="1:6" x14ac:dyDescent="0.2">
      <c r="A23" s="9" t="s">
        <v>24</v>
      </c>
    </row>
    <row r="30" spans="1:6" x14ac:dyDescent="0.2">
      <c r="A30" s="7" t="s">
        <v>27</v>
      </c>
      <c r="B30" s="8"/>
      <c r="C30" s="8"/>
      <c r="D30" s="8"/>
      <c r="E30" s="7" t="s">
        <v>28</v>
      </c>
      <c r="F30" s="8"/>
    </row>
    <row r="31" spans="1:6" x14ac:dyDescent="0.2">
      <c r="A31" s="7" t="s">
        <v>29</v>
      </c>
      <c r="B31" s="7"/>
      <c r="C31" s="8"/>
      <c r="D31" s="8"/>
      <c r="E31" s="7" t="s">
        <v>30</v>
      </c>
      <c r="F31" s="8"/>
    </row>
  </sheetData>
  <sheetProtection formatCells="0" formatColumns="0" formatRows="0" autoFilter="0"/>
  <mergeCells count="1">
    <mergeCell ref="A1:F1"/>
  </mergeCells>
  <pageMargins left="0.70866141732283472" right="0.70866141732283472" top="0.74803149606299213" bottom="0.74803149606299213" header="0.31496062992125984" footer="0.31496062992125984"/>
  <pageSetup scale="67" orientation="portrait" r:id="rId1"/>
  <ignoredErrors>
    <ignoredError sqref="B3:F11 B13:F21 B12:D12" unlockedFormula="1"/>
    <ignoredError sqref="E12:F12" formula="1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CE3260-E938-4519-B043-9EF89CF0BA17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Windows User</cp:lastModifiedBy>
  <cp:lastPrinted>2023-07-17T15:29:30Z</cp:lastPrinted>
  <dcterms:created xsi:type="dcterms:W3CDTF">2014-02-09T04:04:15Z</dcterms:created>
  <dcterms:modified xsi:type="dcterms:W3CDTF">2023-07-17T15:29:33Z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