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ASEG\DIGITAL_3er trim\"/>
    </mc:Choice>
  </mc:AlternateContent>
  <xr:revisionPtr revIDLastSave="0" documentId="13_ncr:1_{A5081DD5-AA81-47FB-A911-A0D6ADCF94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F27" i="2" s="1"/>
  <c r="B22" i="2"/>
  <c r="F22" i="2" s="1"/>
  <c r="C20" i="2"/>
  <c r="C38" i="2" s="1"/>
  <c r="B20" i="2"/>
  <c r="D9" i="2"/>
  <c r="D20" i="2" s="1"/>
  <c r="D38" i="2" s="1"/>
  <c r="C9" i="2"/>
  <c r="E16" i="2"/>
  <c r="E20" i="2" s="1"/>
  <c r="E38" i="2" s="1"/>
  <c r="F20" i="2" l="1"/>
  <c r="B38" i="2"/>
  <c r="F38" i="2" s="1"/>
  <c r="F18" i="2"/>
  <c r="F17" i="2"/>
  <c r="F16" i="2"/>
  <c r="F14" i="2"/>
  <c r="F13" i="2"/>
  <c r="F12" i="2"/>
  <c r="F11" i="2"/>
  <c r="F10" i="2"/>
  <c r="F9" i="2"/>
  <c r="F7" i="2"/>
  <c r="F6" i="2"/>
  <c r="F5" i="2"/>
  <c r="F4" i="2"/>
</calcChain>
</file>

<file path=xl/sharedStrings.xml><?xml version="1.0" encoding="utf-8"?>
<sst xmlns="http://schemas.openxmlformats.org/spreadsheetml/2006/main" count="40" uniqueCount="30">
  <si>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</si>
  <si>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</si>
  <si>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</si>
  <si>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</si>
  <si>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</si>
  <si>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</si>
  <si>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</si>
  <si>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</si>
  <si>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</si>
  <si>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</si>
  <si>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</si>
  <si>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</si>
  <si>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</si>
  <si>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</si>
  <si>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</si>
  <si>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</si>
  <si>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</si>
  <si>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2022</t>
  </si>
  <si>
    <t>Hacienda Pública/Patrimonio Generado Neto de 2022</t>
  </si>
  <si>
    <t>Exceso o Insuficiencia en la Actualización de la Hacienda Pública/Patrimonio Neto de 2022</t>
  </si>
  <si>
    <t>Hacienda Pública/Patrimonio Neto Final de 2022</t>
  </si>
  <si>
    <t>Cambios en la Hacienda Pública/Patrimonio Contribuido Neto de 2023</t>
  </si>
  <si>
    <t>Variaciones de la Hacienda Pública/Patrimonio Generado Neto de 2023</t>
  </si>
  <si>
    <t>Cambios en el Exceso o Insuficiencia en la Actualización de la Hacienda Pública/Patrimonio Neto de 2023</t>
  </si>
  <si>
    <t>Hacienda Pública/Patrimonio Neto Final de 2023</t>
  </si>
  <si>
    <t>INSTITUTO TECNOLOGICO SUPERIOR DE GUANAJUATO
Estado de Variación en la Hacienda Pública
Del 1 de Enero 30 de Septiembre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</si>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</sst>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6" fillId="0" borderId="4" xfId="3" applyFont="1" applyBorder="1" applyAlignment="1">
      <alignment vertical="top" wrapText="1"/>
    </xf>
    <xf numFmtId="4" fontId="2" fillId="0" borderId="0" xfId="3" applyNumberFormat="1" applyFont="1" applyAlignment="1" applyProtection="1">
      <alignment vertical="top"/>
      <protection locked="0"/>
    </xf>
    <xf numFmtId="0" fontId="2" fillId="0" borderId="0" xfId="3" applyFont="1" applyAlignment="1" applyProtection="1">
      <alignment vertical="top"/>
      <protection locked="0"/>
    </xf>
    <xf numFmtId="0" fontId="6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left" vertical="top" wrapText="1" indent="1"/>
    </xf>
    <xf numFmtId="0" fontId="6" fillId="2" borderId="4" xfId="3" applyFont="1" applyFill="1" applyBorder="1" applyAlignment="1">
      <alignment horizontal="center" vertical="center" wrapText="1"/>
    </xf>
    <xf numFmtId="0" fontId="7" fillId="3" borderId="0" xfId="22" applyFont="1" applyFill="1" applyAlignment="1">
      <alignment vertical="center"/>
    </xf>
    <xf numFmtId="4" fontId="2" fillId="0" borderId="0" xfId="3" applyNumberFormat="1" applyFont="1" applyAlignment="1">
      <alignment vertical="top"/>
    </xf>
    <xf numFmtId="0" fontId="6" fillId="0" borderId="4" xfId="3" applyFont="1" applyBorder="1" applyAlignment="1">
      <alignment horizontal="left" vertical="top" wrapText="1" indent="1"/>
    </xf>
    <xf numFmtId="0" fontId="2" fillId="4" borderId="0" xfId="7" applyFont="1" applyFill="1" applyBorder="1" applyAlignment="1" applyProtection="1">
      <alignment vertical="top" wrapText="1"/>
      <protection locked="0"/>
    </xf>
    <xf numFmtId="0" fontId="2" fillId="0" borderId="4" xfId="3" applyFont="1" applyBorder="1" applyAlignment="1">
      <alignment horizontal="left" vertical="top" wrapText="1" indent="2"/>
    </xf>
    <xf numFmtId="0" fontId="2" fillId="0" borderId="0" xfId="3" applyFont="1" applyAlignment="1">
      <alignment vertical="top" wrapText="1"/>
    </xf>
    <xf numFmtId="0" fontId="7" fillId="3" borderId="0" xfId="22" applyFont="1" applyFill="1" applyAlignment="1">
      <alignment horizontal="center" vertical="center"/>
    </xf>
    <xf numFmtId="0" fontId="2" fillId="4" borderId="0" xfId="7" applyFont="1" applyFill="1" applyBorder="1" applyAlignment="1" applyProtection="1">
      <alignment horizontal="center" vertical="top" wrapText="1"/>
      <protection locked="0"/>
    </xf>
    <xf numFmtId="0" fontId="2" fillId="0" borderId="0" xfId="3" applyFont="1" applyAlignment="1" applyProtection="1">
      <alignment vertical="top" wrapText="1"/>
      <protection locked="0"/>
    </xf>
    <xf numFmtId="0" fontId="8" fillId="0" borderId="0" xfId="0" applyFont="1"/>
    <xf numFmtId="0" fontId="3" fillId="0" borderId="0" xfId="3" applyFont="1" applyAlignment="1" applyProtection="1">
      <alignment horizontal="left" vertical="top" indent="1"/>
      <protection locked="0"/>
    </xf>
    <xf numFmtId="165" fontId="6" fillId="2" borderId="4" xfId="4" applyNumberFormat="1" applyFont="1" applyFill="1" applyBorder="1" applyAlignment="1">
      <alignment horizontal="center" vertical="center" wrapText="1"/>
    </xf>
    <xf numFmtId="165" fontId="2" fillId="0" borderId="4" xfId="4" applyNumberFormat="1" applyFont="1" applyBorder="1" applyAlignment="1">
      <alignment horizontal="center" vertical="center" wrapText="1"/>
    </xf>
    <xf numFmtId="3" fontId="6" fillId="0" borderId="4" xfId="3" applyNumberFormat="1" applyFont="1" applyBorder="1" applyProtection="1">
      <protection locked="0"/>
    </xf>
    <xf numFmtId="3" fontId="2" fillId="0" borderId="4" xfId="4" applyNumberFormat="1" applyFont="1" applyBorder="1" applyAlignment="1">
      <alignment horizontal="center" vertical="center" wrapText="1"/>
    </xf>
    <xf numFmtId="3" fontId="2" fillId="0" borderId="4" xfId="3" applyNumberFormat="1" applyFont="1" applyBorder="1" applyProtection="1">
      <protection locked="0"/>
    </xf>
    <xf numFmtId="3" fontId="2" fillId="0" borderId="4" xfId="3" applyNumberFormat="1" applyFont="1" applyBorder="1" applyAlignment="1" applyProtection="1">
      <alignment vertical="top"/>
      <protection locked="0"/>
    </xf>
    <xf numFmtId="3" fontId="6" fillId="0" borderId="4" xfId="3" applyNumberFormat="1" applyFont="1" applyBorder="1" applyAlignment="1" applyProtection="1">
      <alignment vertical="center"/>
      <protection locked="0"/>
    </xf>
    <xf numFmtId="3" fontId="6" fillId="0" borderId="4" xfId="3" applyNumberFormat="1" applyFont="1" applyBorder="1" applyAlignment="1" applyProtection="1">
      <alignment horizontal="right" vertical="center"/>
      <protection locked="0"/>
    </xf>
    <xf numFmtId="0" fontId="6" fillId="2" borderId="1" xfId="3" applyFont="1" applyFill="1" applyBorder="1" applyAlignment="1" applyProtection="1">
      <alignment horizontal="center" vertical="center" wrapText="1"/>
      <protection locked="0"/>
    </xf>
    <xf numFmtId="0" fontId="6" fillId="2" borderId="2" xfId="3" applyFont="1" applyFill="1" applyBorder="1" applyAlignment="1" applyProtection="1">
      <alignment horizontal="center" vertical="center" wrapText="1"/>
      <protection locked="0"/>
    </xf>
    <xf numFmtId="0" fontId="6" fillId="2" borderId="3" xfId="3" applyFont="1" applyFill="1" applyBorder="1" applyAlignment="1" applyProtection="1">
      <alignment horizontal="center" vertical="center" wrapText="1"/>
      <protection locked="0"/>
    </xf>
    <xf numFmtId="0" fontId="2" fillId="4" borderId="0" xfId="7" applyFont="1" applyFill="1" applyBorder="1" applyAlignment="1" applyProtection="1">
      <alignment horizontal="center" vertical="top" wrapText="1"/>
      <protection locked="0"/>
    </xf>
  </cellXfs>
  <cellStyles count="92">
    <cellStyle name="=C:\WINNT\SYSTEM32\COMMAND.COM" xfId="2" xr:uid="{00000000-0005-0000-0000-000000000000}"/>
    <cellStyle name="Euro" xfId="8" xr:uid="{256043B8-AA83-4961-BF8E-0EB477A0C3FC}"/>
    <cellStyle name="Millares 2" xfId="4" xr:uid="{00000000-0005-0000-0000-000001000000}"/>
    <cellStyle name="Millares 2 10" xfId="78" xr:uid="{CA1CD04F-AEFB-4288-93F9-8ADDDC40644C}"/>
    <cellStyle name="Millares 2 11" xfId="79" xr:uid="{197386BB-96B9-4585-AE41-0296A6F1E473}"/>
    <cellStyle name="Millares 2 12" xfId="90" xr:uid="{B74CF6DB-D9E6-47C5-98D5-5BA9018FF691}"/>
    <cellStyle name="Millares 2 13" xfId="9" xr:uid="{C73393A1-4417-4B22-8618-48600805BFE9}"/>
    <cellStyle name="Millares 2 14" xfId="6" xr:uid="{DBE03693-DB50-40B9-B86B-9F1BAE8E8C22}"/>
    <cellStyle name="Millares 2 15" xfId="5" xr:uid="{671B533B-3FE9-4DF8-B479-F0542275B187}"/>
    <cellStyle name="Millares 2 18" xfId="88" xr:uid="{C7D2CDA1-F519-4791-A0EC-6340E83B6550}"/>
    <cellStyle name="Millares 2 2" xfId="10" xr:uid="{F3A6D654-BC97-4A39-B571-005DC6CA4CD1}"/>
    <cellStyle name="Millares 2 2 2" xfId="24" xr:uid="{91A02D08-1195-4A60-B3B2-5D73FAD48943}"/>
    <cellStyle name="Millares 2 2 3" xfId="33" xr:uid="{C944DA04-917A-454B-B39F-F6DE3DF8B28D}"/>
    <cellStyle name="Millares 2 2 4" xfId="42" xr:uid="{A9199983-D490-4988-9052-A3C72BEFC149}"/>
    <cellStyle name="Millares 2 2 5" xfId="51" xr:uid="{B45732DD-38DB-4981-BB8B-936F25CD87C6}"/>
    <cellStyle name="Millares 2 2 6" xfId="60" xr:uid="{B4B77D25-3B28-47A9-BB7D-C48F1E28455F}"/>
    <cellStyle name="Millares 2 2 7" xfId="69" xr:uid="{5AA62B04-5735-44F0-9FA1-1B48DC2F1E87}"/>
    <cellStyle name="Millares 2 2 8" xfId="80" xr:uid="{37D72B0C-064E-4A0A-9D60-75690E2B54C5}"/>
    <cellStyle name="Millares 2 3" xfId="11" xr:uid="{DE391AAD-11E6-47FD-94BE-75597FDFBD6F}"/>
    <cellStyle name="Millares 2 3 2" xfId="25" xr:uid="{126B9AFA-F4A9-4179-B177-34B0D7D10D94}"/>
    <cellStyle name="Millares 2 3 3" xfId="34" xr:uid="{835110A0-1F90-40C4-8DE4-0EAFBF1E87B7}"/>
    <cellStyle name="Millares 2 3 4" xfId="43" xr:uid="{60BDC4CC-3218-4FDA-9504-1452C2C458AC}"/>
    <cellStyle name="Millares 2 3 5" xfId="52" xr:uid="{81AF438E-EF6C-43DD-8393-0F1D4176AC37}"/>
    <cellStyle name="Millares 2 3 6" xfId="61" xr:uid="{84E62426-786B-43E4-A7FA-192BF0F98A72}"/>
    <cellStyle name="Millares 2 3 7" xfId="70" xr:uid="{8C631E21-6401-4EFA-9FD1-E710A7C788E7}"/>
    <cellStyle name="Millares 2 3 8" xfId="81" xr:uid="{154F8AA0-9D5B-4711-A381-2AA0EB4B43CA}"/>
    <cellStyle name="Millares 2 4" xfId="23" xr:uid="{2BBD6051-23A6-4BCF-B1FA-5EB7915159F3}"/>
    <cellStyle name="Millares 2 5" xfId="32" xr:uid="{90236F70-1B02-4E4C-951C-8071CC1A1B07}"/>
    <cellStyle name="Millares 2 6" xfId="41" xr:uid="{AE7D408F-6C0E-4C66-AFC4-BED685E3CB3B}"/>
    <cellStyle name="Millares 2 7" xfId="50" xr:uid="{B844B4D0-7477-4857-A7C1-8C2BA3F75556}"/>
    <cellStyle name="Millares 2 8" xfId="59" xr:uid="{B89523C1-74AC-4386-BE85-AA716A6DB588}"/>
    <cellStyle name="Millares 2 9" xfId="68" xr:uid="{010C0C38-0121-4703-B98B-8A17AF1CDC71}"/>
    <cellStyle name="Millares 3" xfId="12" xr:uid="{3FCA7D70-4BD5-4404-B236-415AA3E70346}"/>
    <cellStyle name="Millares 3 2" xfId="26" xr:uid="{426F63CF-E146-41CB-A23A-3720F0AD7E37}"/>
    <cellStyle name="Millares 3 3" xfId="35" xr:uid="{22A13F20-A9F2-4D31-97C6-CD9D4A770806}"/>
    <cellStyle name="Millares 3 4" xfId="44" xr:uid="{03FCF7CA-4BB3-4080-86E6-8233C932B19B}"/>
    <cellStyle name="Millares 3 5" xfId="53" xr:uid="{8E290138-A317-4596-A9C8-70D937807288}"/>
    <cellStyle name="Millares 3 6" xfId="62" xr:uid="{8868878C-FF16-4D94-83CC-9868CBCE570E}"/>
    <cellStyle name="Millares 3 7" xfId="71" xr:uid="{059BE8A8-A61B-4188-8294-81F4F5A9C6E3}"/>
    <cellStyle name="Millares 3 8" xfId="82" xr:uid="{959BFD4A-DB59-4183-BFDD-EB9FA6F7ED75}"/>
    <cellStyle name="Millares 4" xfId="91" xr:uid="{75C967B9-9A1A-4017-B675-2A0A4033DF50}"/>
    <cellStyle name="Moneda 2" xfId="13" xr:uid="{F9A5F5C4-9D30-4F58-86C8-BF2E61C07662}"/>
    <cellStyle name="Moneda 2 2" xfId="27" xr:uid="{0C92C5A6-A7B6-41D3-941B-E9780D9C051B}"/>
    <cellStyle name="Moneda 2 3" xfId="36" xr:uid="{320C4012-BA4F-46AC-81B2-58AE0B95CD7F}"/>
    <cellStyle name="Moneda 2 4" xfId="45" xr:uid="{9B983F23-48C7-48AD-A434-6466B78901BB}"/>
    <cellStyle name="Moneda 2 5" xfId="54" xr:uid="{BB853522-8C1A-496C-8672-3B4F0A603EE1}"/>
    <cellStyle name="Moneda 2 6" xfId="63" xr:uid="{FE22D9C6-F5E3-4C53-A5B2-A5C3C4790891}"/>
    <cellStyle name="Moneda 2 7" xfId="72" xr:uid="{5625D40A-CE8B-4E27-B21B-353D894FD497}"/>
    <cellStyle name="Moneda 2 8" xfId="83" xr:uid="{BB06B0C5-0C26-4258-8F0A-1CC62F8CEB61}"/>
    <cellStyle name="Normal" xfId="0" builtinId="0"/>
    <cellStyle name="Normal 10" xfId="7" xr:uid="{F696C623-5E83-4E58-93B5-69556593D96D}"/>
    <cellStyle name="Normal 2" xfId="1" xr:uid="{00000000-0005-0000-0000-000003000000}"/>
    <cellStyle name="Normal 2 10" xfId="14" xr:uid="{A96B68EC-0DF2-48EA-8C5B-D5EB8F2F3F33}"/>
    <cellStyle name="Normal 2 2" xfId="3" xr:uid="{00000000-0005-0000-0000-000004000000}"/>
    <cellStyle name="Normal 2 3" xfId="28" xr:uid="{FC4A2F16-C756-4914-B28B-6FB3C55DE269}"/>
    <cellStyle name="Normal 2 4" xfId="37" xr:uid="{E8A1BA00-A75C-44C5-88CC-F4A1F52A297D}"/>
    <cellStyle name="Normal 2 5" xfId="46" xr:uid="{E91090EA-FFD1-4416-9A6E-149EBA2094AF}"/>
    <cellStyle name="Normal 2 6" xfId="55" xr:uid="{72A2657B-29CC-434A-A8AD-7F29136513E2}"/>
    <cellStyle name="Normal 2 7" xfId="64" xr:uid="{38FE783D-E7D9-4F2C-AAE4-EC25527D6287}"/>
    <cellStyle name="Normal 2 8" xfId="73" xr:uid="{6BD6CE1F-0873-4604-9020-373260B1DC8D}"/>
    <cellStyle name="Normal 2 9" xfId="84" xr:uid="{2E83D673-CE02-4182-BF1E-87B90BCC6369}"/>
    <cellStyle name="Normal 3" xfId="15" xr:uid="{82E9582D-C319-4197-BAF4-0B72A761FD48}"/>
    <cellStyle name="Normal 3 2" xfId="29" xr:uid="{EAC10845-8280-4933-A52E-F8C6CB498652}"/>
    <cellStyle name="Normal 3 3" xfId="38" xr:uid="{7B5AB392-DB47-4340-90F0-6EC14DA2DDB6}"/>
    <cellStyle name="Normal 3 4" xfId="47" xr:uid="{6C13D3B6-DEF3-4539-BC7D-258667450338}"/>
    <cellStyle name="Normal 3 5" xfId="56" xr:uid="{85E6B42A-6759-4FE0-9967-B22E10FDFE5A}"/>
    <cellStyle name="Normal 3 6" xfId="65" xr:uid="{71EC439E-B0BA-4ABD-88BB-F8B9941378AB}"/>
    <cellStyle name="Normal 3 7" xfId="74" xr:uid="{810873C1-8A74-4984-9F5C-AA6754B6BF84}"/>
    <cellStyle name="Normal 3 8" xfId="85" xr:uid="{37ECC04D-352A-42D6-AB9C-E5C227A027F0}"/>
    <cellStyle name="Normal 4" xfId="16" xr:uid="{490F1E55-057B-4740-8FE9-B9E50F647222}"/>
    <cellStyle name="Normal 4 2" xfId="17" xr:uid="{9E5F6F6B-D139-4FD3-9727-D6D6C10CB85C}"/>
    <cellStyle name="Normal 5" xfId="18" xr:uid="{42919ED2-F391-4894-AFAE-C83E027AA157}"/>
    <cellStyle name="Normal 5 2" xfId="19" xr:uid="{C819DFBE-9CE5-419F-8829-7363042736F8}"/>
    <cellStyle name="Normal 6" xfId="20" xr:uid="{20F86FCD-DAAC-4A47-A6A4-585C92BC4433}"/>
    <cellStyle name="Normal 6 2" xfId="21" xr:uid="{AC31C10C-61E9-4AF2-817B-5777DA6F7033}"/>
    <cellStyle name="Normal 6 2 2" xfId="31" xr:uid="{60D243DA-3A75-43D2-85D6-528D5FD77923}"/>
    <cellStyle name="Normal 6 2 3" xfId="40" xr:uid="{DDA29D5A-BE4D-45A5-8E13-AE35787BB982}"/>
    <cellStyle name="Normal 6 2 4" xfId="49" xr:uid="{1DF01908-3BF4-46DE-B389-1DCFEE177052}"/>
    <cellStyle name="Normal 6 2 5" xfId="58" xr:uid="{CA116DEC-C846-4793-A72C-6053FE042EE9}"/>
    <cellStyle name="Normal 6 2 6" xfId="67" xr:uid="{1AE9F387-B5FE-43E4-AA73-6E210D8DD704}"/>
    <cellStyle name="Normal 6 2 7" xfId="76" xr:uid="{1B60C6F7-19B4-4F5A-B44E-2E375851FE2A}"/>
    <cellStyle name="Normal 6 2 8" xfId="87" xr:uid="{A2518C78-F2D1-4944-9F0B-3704C8845718}"/>
    <cellStyle name="Normal 6 3" xfId="30" xr:uid="{82C2549B-2FA7-418F-A144-EAA990809454}"/>
    <cellStyle name="Normal 6 4" xfId="39" xr:uid="{61B6603F-2F03-49E3-BCEE-54F2FAEF99B0}"/>
    <cellStyle name="Normal 6 5" xfId="48" xr:uid="{318C06BC-1E71-4976-8119-310E4B7CDE7B}"/>
    <cellStyle name="Normal 6 6" xfId="57" xr:uid="{8E481D85-3BBA-4632-8328-067D5E747D9A}"/>
    <cellStyle name="Normal 6 7" xfId="66" xr:uid="{6B2A3C9A-87C7-4C1D-B3F4-43EA0B5EBE2D}"/>
    <cellStyle name="Normal 6 8" xfId="75" xr:uid="{BB1CA6B8-454C-4C35-8C20-396BBAFF6692}"/>
    <cellStyle name="Normal 6 9" xfId="86" xr:uid="{02E2E569-5934-4A3C-AE48-DE168B77D906}"/>
    <cellStyle name="Normal 7" xfId="22" xr:uid="{C9E95D47-B798-4503-923E-CB3BEFF48DD9}"/>
    <cellStyle name="Normal 8" xfId="77" xr:uid="{C1C2BB69-2AE1-4BA4-B016-8F8818760F0D}"/>
    <cellStyle name="Normal 9" xfId="89" xr:uid="{2C1BB4C4-D48E-4828-8BDC-D33F03ECB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45</xdr:row>
      <xdr:rowOff>133350</xdr:rowOff>
    </xdr:from>
    <xdr:to>
      <xdr:col>0</xdr:col>
      <xdr:colOff>2743200</xdr:colOff>
      <xdr:row>45</xdr:row>
      <xdr:rowOff>133350</xdr:rowOff>
    </xdr:to>
    <xdr:cxnSp macro="">
      <xdr:nvCxnSpPr>
        <xdr:cNvPr id="2" name="4 Conector recto">
          <a:extLst>
            <a:ext uri="{FF2B5EF4-FFF2-40B4-BE49-F238E27FC236}">
              <a16:creationId xmlns:a16="http://schemas.microsoft.com/office/drawing/2014/main" id="{6D8A2F6E-5BBF-4EDB-81B2-190D7C0BAA72}"/>
            </a:ext>
          </a:extLst>
        </xdr:cNvPr>
        <xdr:cNvCxnSpPr/>
      </xdr:nvCxnSpPr>
      <xdr:spPr>
        <a:xfrm>
          <a:off x="447675" y="8210550"/>
          <a:ext cx="2295525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3</xdr:col>
      <xdr:colOff>390525</xdr:colOff>
      <xdr:row>45</xdr:row>
      <xdr:rowOff>133350</xdr:rowOff>
    </xdr:from>
    <xdr:to>
      <xdr:col>5</xdr:col>
      <xdr:colOff>514350</xdr:colOff>
      <xdr:row>45</xdr:row>
      <xdr:rowOff>133350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id="{857626AC-3D97-4EEF-B5B9-46FF84E68684}"/>
            </a:ext>
          </a:extLst>
        </xdr:cNvPr>
        <xdr:cNvCxnSpPr/>
      </xdr:nvCxnSpPr>
      <xdr:spPr>
        <a:xfrm>
          <a:off x="5562600" y="8210550"/>
          <a:ext cx="2295525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8"/>
  <sheetViews>
    <sheetView showGridLines="0" tabSelected="1" zoomScaleNormal="100" workbookViewId="0">
      <selection activeCell="J17" sqref="J17"/>
    </sheetView>
  </sheetViews>
  <sheetFormatPr baseColWidth="10" defaultColWidth="9.28515625" defaultRowHeight="12.75" x14ac:dyDescent="0.25"/>
  <cols>
    <col min="1" max="1" width="45" style="15" customWidth="1"/>
    <col min="2" max="5" width="16.28515625" style="2" customWidth="1"/>
    <col min="6" max="6" width="15.7109375" style="2" customWidth="1"/>
    <col min="7" max="16384" width="9.28515625" style="3"/>
  </cols>
  <sheetData>
    <row r="1" spans="1:6" ht="59.25" customHeight="1" x14ac:dyDescent="0.25">
      <c r="A1" s="26" t="s">
        <v>25</v>
      </c>
      <c r="B1" s="27"/>
      <c r="C1" s="27"/>
      <c r="D1" s="27"/>
      <c r="E1" s="27"/>
      <c r="F1" s="28"/>
    </row>
    <row r="2" spans="1:6" s="15" customFormat="1" ht="60.75" customHeight="1" x14ac:dyDescent="0.25">
      <c r="A2" s="6" t="s">
        <v>0</v>
      </c>
      <c r="B2" s="18" t="s">
        <v>12</v>
      </c>
      <c r="C2" s="18" t="s">
        <v>13</v>
      </c>
      <c r="D2" s="18" t="s">
        <v>16</v>
      </c>
      <c r="E2" s="18" t="s">
        <v>1</v>
      </c>
      <c r="F2" s="18" t="s">
        <v>14</v>
      </c>
    </row>
    <row r="3" spans="1:6" s="15" customFormat="1" ht="11.25" customHeight="1" x14ac:dyDescent="0.25">
      <c r="A3" s="4"/>
      <c r="B3" s="19"/>
      <c r="C3" s="19"/>
      <c r="D3" s="19"/>
      <c r="E3" s="19"/>
      <c r="F3" s="19"/>
    </row>
    <row r="4" spans="1:6" ht="11.25" customHeight="1" x14ac:dyDescent="0.2">
      <c r="A4" s="9" t="s">
        <v>17</v>
      </c>
      <c r="B4" s="20">
        <f>SUM(B5:B7)</f>
        <v>82188766.390000001</v>
      </c>
      <c r="C4" s="21"/>
      <c r="D4" s="21"/>
      <c r="E4" s="21"/>
      <c r="F4" s="20">
        <f>SUM(B4:E4)</f>
        <v>82188766.390000001</v>
      </c>
    </row>
    <row r="5" spans="1:6" ht="11.25" customHeight="1" x14ac:dyDescent="0.2">
      <c r="A5" s="11" t="s">
        <v>2</v>
      </c>
      <c r="B5" s="22">
        <v>82188766.390000001</v>
      </c>
      <c r="C5" s="21"/>
      <c r="D5" s="21"/>
      <c r="E5" s="21"/>
      <c r="F5" s="20">
        <f>SUM(B5:E5)</f>
        <v>82188766.390000001</v>
      </c>
    </row>
    <row r="6" spans="1:6" ht="11.25" customHeight="1" x14ac:dyDescent="0.2">
      <c r="A6" s="11" t="s">
        <v>3</v>
      </c>
      <c r="B6" s="22">
        <v>0</v>
      </c>
      <c r="C6" s="21"/>
      <c r="D6" s="21"/>
      <c r="E6" s="21"/>
      <c r="F6" s="20">
        <f>SUM(B6:E6)</f>
        <v>0</v>
      </c>
    </row>
    <row r="7" spans="1:6" ht="11.25" customHeight="1" x14ac:dyDescent="0.2">
      <c r="A7" s="11" t="s">
        <v>4</v>
      </c>
      <c r="B7" s="22">
        <v>0</v>
      </c>
      <c r="C7" s="21"/>
      <c r="D7" s="21"/>
      <c r="E7" s="21"/>
      <c r="F7" s="20">
        <f>SUM(B7:E7)</f>
        <v>0</v>
      </c>
    </row>
    <row r="8" spans="1:6" ht="11.25" customHeight="1" x14ac:dyDescent="0.25">
      <c r="A8" s="5"/>
      <c r="B8" s="21"/>
      <c r="C8" s="21"/>
      <c r="D8" s="21"/>
      <c r="E8" s="21"/>
      <c r="F8" s="21"/>
    </row>
    <row r="9" spans="1:6" ht="11.25" customHeight="1" x14ac:dyDescent="0.2">
      <c r="A9" s="9" t="s">
        <v>18</v>
      </c>
      <c r="B9" s="21"/>
      <c r="C9" s="20">
        <f>SUM(C10:C14)</f>
        <v>23253737.379999999</v>
      </c>
      <c r="D9" s="20">
        <f>D10</f>
        <v>8304238.0499999998</v>
      </c>
      <c r="E9" s="21"/>
      <c r="F9" s="20">
        <f t="shared" ref="F9:F14" si="0">SUM(B9:E9)</f>
        <v>31557975.43</v>
      </c>
    </row>
    <row r="10" spans="1:6" ht="11.25" customHeight="1" x14ac:dyDescent="0.2">
      <c r="A10" s="11" t="s">
        <v>5</v>
      </c>
      <c r="B10" s="21"/>
      <c r="C10" s="21"/>
      <c r="D10" s="22">
        <v>8304238.0499999998</v>
      </c>
      <c r="E10" s="21"/>
      <c r="F10" s="20">
        <f t="shared" si="0"/>
        <v>8304238.0499999998</v>
      </c>
    </row>
    <row r="11" spans="1:6" ht="11.25" customHeight="1" x14ac:dyDescent="0.2">
      <c r="A11" s="11" t="s">
        <v>6</v>
      </c>
      <c r="B11" s="21"/>
      <c r="C11" s="22">
        <v>23253737.379999999</v>
      </c>
      <c r="D11" s="21"/>
      <c r="E11" s="21"/>
      <c r="F11" s="20">
        <f t="shared" si="0"/>
        <v>23253737.379999999</v>
      </c>
    </row>
    <row r="12" spans="1:6" ht="11.25" customHeight="1" x14ac:dyDescent="0.2">
      <c r="A12" s="11" t="s">
        <v>15</v>
      </c>
      <c r="B12" s="21"/>
      <c r="C12" s="22">
        <v>0</v>
      </c>
      <c r="D12" s="21"/>
      <c r="E12" s="21"/>
      <c r="F12" s="20">
        <f t="shared" si="0"/>
        <v>0</v>
      </c>
    </row>
    <row r="13" spans="1:6" ht="11.25" customHeight="1" x14ac:dyDescent="0.2">
      <c r="A13" s="11" t="s">
        <v>7</v>
      </c>
      <c r="B13" s="21"/>
      <c r="C13" s="22">
        <v>0</v>
      </c>
      <c r="D13" s="21"/>
      <c r="E13" s="21"/>
      <c r="F13" s="20">
        <f t="shared" si="0"/>
        <v>0</v>
      </c>
    </row>
    <row r="14" spans="1:6" ht="11.25" customHeight="1" x14ac:dyDescent="0.2">
      <c r="A14" s="11" t="s">
        <v>8</v>
      </c>
      <c r="B14" s="21"/>
      <c r="C14" s="22">
        <v>0</v>
      </c>
      <c r="D14" s="21"/>
      <c r="E14" s="21"/>
      <c r="F14" s="20">
        <f t="shared" si="0"/>
        <v>0</v>
      </c>
    </row>
    <row r="15" spans="1:6" ht="11.25" customHeight="1" x14ac:dyDescent="0.25">
      <c r="A15" s="5"/>
      <c r="B15" s="21"/>
      <c r="C15" s="21"/>
      <c r="D15" s="21"/>
      <c r="E15" s="21"/>
      <c r="F15" s="21"/>
    </row>
    <row r="16" spans="1:6" ht="25.5" x14ac:dyDescent="0.2">
      <c r="A16" s="9" t="s">
        <v>19</v>
      </c>
      <c r="B16" s="21"/>
      <c r="C16" s="21"/>
      <c r="D16" s="21"/>
      <c r="E16" s="20">
        <f>SUM(E17:E18)</f>
        <v>0</v>
      </c>
      <c r="F16" s="20">
        <f>SUM(B16:E16)</f>
        <v>0</v>
      </c>
    </row>
    <row r="17" spans="1:6" ht="11.25" customHeight="1" x14ac:dyDescent="0.2">
      <c r="A17" s="11" t="s">
        <v>9</v>
      </c>
      <c r="B17" s="21"/>
      <c r="C17" s="21"/>
      <c r="D17" s="21"/>
      <c r="E17" s="22">
        <v>0</v>
      </c>
      <c r="F17" s="20">
        <f>SUM(B17:E17)</f>
        <v>0</v>
      </c>
    </row>
    <row r="18" spans="1:6" ht="11.25" customHeight="1" x14ac:dyDescent="0.2">
      <c r="A18" s="11" t="s">
        <v>10</v>
      </c>
      <c r="B18" s="21"/>
      <c r="C18" s="21"/>
      <c r="D18" s="21"/>
      <c r="E18" s="22">
        <v>0</v>
      </c>
      <c r="F18" s="20">
        <f>SUM(B18:E18)</f>
        <v>0</v>
      </c>
    </row>
    <row r="19" spans="1:6" ht="11.25" customHeight="1" x14ac:dyDescent="0.25">
      <c r="A19" s="5"/>
      <c r="B19" s="21"/>
      <c r="C19" s="21"/>
      <c r="D19" s="21"/>
      <c r="E19" s="21"/>
      <c r="F19" s="21"/>
    </row>
    <row r="20" spans="1:6" ht="11.25" customHeight="1" x14ac:dyDescent="0.2">
      <c r="A20" s="9" t="s">
        <v>20</v>
      </c>
      <c r="B20" s="25">
        <f>B4</f>
        <v>82188766.390000001</v>
      </c>
      <c r="C20" s="20">
        <f>C9</f>
        <v>23253737.379999999</v>
      </c>
      <c r="D20" s="20">
        <f>D9</f>
        <v>8304238.0499999998</v>
      </c>
      <c r="E20" s="20">
        <f>E16</f>
        <v>0</v>
      </c>
      <c r="F20" s="20">
        <f>SUM(B20:E20)</f>
        <v>113746741.81999999</v>
      </c>
    </row>
    <row r="21" spans="1:6" ht="11.25" customHeight="1" x14ac:dyDescent="0.25">
      <c r="A21" s="1"/>
      <c r="B21" s="21"/>
      <c r="C21" s="21"/>
      <c r="D21" s="21"/>
      <c r="E21" s="21"/>
      <c r="F21" s="21"/>
    </row>
    <row r="22" spans="1:6" ht="11.25" customHeight="1" x14ac:dyDescent="0.2">
      <c r="A22" s="9" t="s">
        <v>21</v>
      </c>
      <c r="B22" s="20">
        <f>SUM(B23:B25)</f>
        <v>365574.27</v>
      </c>
      <c r="C22" s="21"/>
      <c r="D22" s="21"/>
      <c r="E22" s="21"/>
      <c r="F22" s="20">
        <f>SUM(B22:E22)</f>
        <v>365574.27</v>
      </c>
    </row>
    <row r="23" spans="1:6" ht="11.25" customHeight="1" x14ac:dyDescent="0.2">
      <c r="A23" s="11" t="s">
        <v>2</v>
      </c>
      <c r="B23" s="22">
        <v>356086.27</v>
      </c>
      <c r="C23" s="21"/>
      <c r="D23" s="21"/>
      <c r="E23" s="21"/>
      <c r="F23" s="20">
        <f>SUM(B23:E23)</f>
        <v>356086.27</v>
      </c>
    </row>
    <row r="24" spans="1:6" ht="11.25" customHeight="1" x14ac:dyDescent="0.2">
      <c r="A24" s="11" t="s">
        <v>3</v>
      </c>
      <c r="B24" s="22">
        <v>9488</v>
      </c>
      <c r="C24" s="21"/>
      <c r="D24" s="21"/>
      <c r="E24" s="21"/>
      <c r="F24" s="20">
        <f>SUM(B24:E24)</f>
        <v>9488</v>
      </c>
    </row>
    <row r="25" spans="1:6" ht="11.25" customHeight="1" x14ac:dyDescent="0.2">
      <c r="A25" s="11" t="s">
        <v>4</v>
      </c>
      <c r="B25" s="22">
        <v>0</v>
      </c>
      <c r="C25" s="21"/>
      <c r="D25" s="21"/>
      <c r="E25" s="21"/>
      <c r="F25" s="20">
        <f>SUM(B25:E25)</f>
        <v>0</v>
      </c>
    </row>
    <row r="26" spans="1:6" ht="11.25" customHeight="1" x14ac:dyDescent="0.25">
      <c r="A26" s="5"/>
      <c r="B26" s="21"/>
      <c r="C26" s="21"/>
      <c r="D26" s="21"/>
      <c r="E26" s="21"/>
      <c r="F26" s="21"/>
    </row>
    <row r="27" spans="1:6" ht="25.5" x14ac:dyDescent="0.2">
      <c r="A27" s="9" t="s">
        <v>22</v>
      </c>
      <c r="B27" s="21"/>
      <c r="C27" s="20">
        <f>C29</f>
        <v>-120034.17</v>
      </c>
      <c r="D27" s="20">
        <f>SUM(D28:D32)</f>
        <v>-244320.5</v>
      </c>
      <c r="E27" s="21"/>
      <c r="F27" s="20">
        <f t="shared" ref="F27:F32" si="1">SUM(B27:E27)</f>
        <v>-364354.67</v>
      </c>
    </row>
    <row r="28" spans="1:6" ht="11.25" customHeight="1" x14ac:dyDescent="0.2">
      <c r="A28" s="11" t="s">
        <v>5</v>
      </c>
      <c r="B28" s="21"/>
      <c r="C28" s="21"/>
      <c r="D28" s="22">
        <v>8059917.5499999998</v>
      </c>
      <c r="E28" s="21"/>
      <c r="F28" s="20">
        <f t="shared" si="1"/>
        <v>8059917.5499999998</v>
      </c>
    </row>
    <row r="29" spans="1:6" ht="11.25" customHeight="1" x14ac:dyDescent="0.2">
      <c r="A29" s="11" t="s">
        <v>6</v>
      </c>
      <c r="B29" s="21"/>
      <c r="C29" s="22">
        <v>-120034.17</v>
      </c>
      <c r="D29" s="22">
        <v>-8304238.0499999998</v>
      </c>
      <c r="E29" s="21"/>
      <c r="F29" s="20">
        <f t="shared" si="1"/>
        <v>-8424272.2200000007</v>
      </c>
    </row>
    <row r="30" spans="1:6" ht="11.25" customHeight="1" x14ac:dyDescent="0.2">
      <c r="A30" s="11" t="s">
        <v>15</v>
      </c>
      <c r="B30" s="21"/>
      <c r="C30" s="21"/>
      <c r="D30" s="23">
        <v>0</v>
      </c>
      <c r="E30" s="21"/>
      <c r="F30" s="20">
        <f t="shared" si="1"/>
        <v>0</v>
      </c>
    </row>
    <row r="31" spans="1:6" ht="11.25" customHeight="1" x14ac:dyDescent="0.2">
      <c r="A31" s="11" t="s">
        <v>7</v>
      </c>
      <c r="B31" s="21"/>
      <c r="C31" s="21"/>
      <c r="D31" s="23">
        <v>0</v>
      </c>
      <c r="E31" s="21"/>
      <c r="F31" s="20">
        <f t="shared" si="1"/>
        <v>0</v>
      </c>
    </row>
    <row r="32" spans="1:6" ht="11.25" customHeight="1" x14ac:dyDescent="0.2">
      <c r="A32" s="11" t="s">
        <v>8</v>
      </c>
      <c r="B32" s="21"/>
      <c r="C32" s="21"/>
      <c r="D32" s="23">
        <v>0</v>
      </c>
      <c r="E32" s="21"/>
      <c r="F32" s="20">
        <f t="shared" si="1"/>
        <v>0</v>
      </c>
    </row>
    <row r="33" spans="1:6" ht="11.25" customHeight="1" x14ac:dyDescent="0.25">
      <c r="A33" s="5"/>
      <c r="B33" s="21"/>
      <c r="C33" s="21"/>
      <c r="D33" s="21"/>
      <c r="E33" s="21"/>
      <c r="F33" s="21"/>
    </row>
    <row r="34" spans="1:6" ht="38.25" x14ac:dyDescent="0.2">
      <c r="A34" s="9" t="s">
        <v>23</v>
      </c>
      <c r="B34" s="21"/>
      <c r="C34" s="21"/>
      <c r="D34" s="21"/>
      <c r="E34" s="20">
        <f>SUM(E35:E36)</f>
        <v>0</v>
      </c>
      <c r="F34" s="20">
        <f>SUM(B34:E34)</f>
        <v>0</v>
      </c>
    </row>
    <row r="35" spans="1:6" ht="11.25" customHeight="1" x14ac:dyDescent="0.2">
      <c r="A35" s="11" t="s">
        <v>9</v>
      </c>
      <c r="B35" s="21"/>
      <c r="C35" s="21"/>
      <c r="D35" s="21"/>
      <c r="E35" s="22">
        <v>0</v>
      </c>
      <c r="F35" s="20">
        <f>SUM(B35:E35)</f>
        <v>0</v>
      </c>
    </row>
    <row r="36" spans="1:6" ht="11.25" customHeight="1" x14ac:dyDescent="0.2">
      <c r="A36" s="11" t="s">
        <v>10</v>
      </c>
      <c r="B36" s="21"/>
      <c r="C36" s="21"/>
      <c r="D36" s="21"/>
      <c r="E36" s="22">
        <v>0</v>
      </c>
      <c r="F36" s="20">
        <f>SUM(B36:E36)</f>
        <v>0</v>
      </c>
    </row>
    <row r="37" spans="1:6" ht="11.25" customHeight="1" x14ac:dyDescent="0.25">
      <c r="A37" s="5"/>
      <c r="B37" s="21"/>
      <c r="C37" s="21"/>
      <c r="D37" s="21"/>
      <c r="E37" s="21"/>
      <c r="F37" s="21"/>
    </row>
    <row r="38" spans="1:6" ht="11.25" customHeight="1" x14ac:dyDescent="0.25">
      <c r="A38" s="9" t="s">
        <v>24</v>
      </c>
      <c r="B38" s="24">
        <f>B20+B22</f>
        <v>82554340.659999996</v>
      </c>
      <c r="C38" s="24">
        <f>+C20+C27</f>
        <v>23133703.209999997</v>
      </c>
      <c r="D38" s="24">
        <f>D20+D27</f>
        <v>8059917.5499999998</v>
      </c>
      <c r="E38" s="24">
        <f>+E20+E34</f>
        <v>0</v>
      </c>
      <c r="F38" s="24">
        <f>SUM(B38:E38)</f>
        <v>113747961.41999999</v>
      </c>
    </row>
    <row r="39" spans="1:6" x14ac:dyDescent="0.25">
      <c r="A39" s="12"/>
      <c r="B39" s="8"/>
      <c r="C39" s="8"/>
      <c r="D39" s="8"/>
      <c r="E39" s="8"/>
      <c r="F39" s="8"/>
    </row>
    <row r="40" spans="1:6" x14ac:dyDescent="0.25">
      <c r="A40" s="17" t="s">
        <v>11</v>
      </c>
    </row>
    <row r="47" spans="1:6" x14ac:dyDescent="0.2">
      <c r="A47" s="13" t="s">
        <v>26</v>
      </c>
      <c r="B47" s="7"/>
      <c r="C47" s="16"/>
      <c r="D47" s="29" t="s">
        <v>27</v>
      </c>
      <c r="E47" s="29"/>
      <c r="F47" s="29"/>
    </row>
    <row r="48" spans="1:6" x14ac:dyDescent="0.2">
      <c r="A48" s="14" t="s">
        <v>28</v>
      </c>
      <c r="B48" s="10"/>
      <c r="C48" s="16"/>
      <c r="D48" s="29" t="s">
        <v>29</v>
      </c>
      <c r="E48" s="29"/>
      <c r="F48" s="29"/>
    </row>
  </sheetData>
  <sheetProtection formatCells="0" formatColumns="0" formatRows="0" autoFilter="0"/>
  <mergeCells count="3">
    <mergeCell ref="A1:F1"/>
    <mergeCell ref="D48:F48"/>
    <mergeCell ref="D47:F47"/>
  </mergeCells>
  <pageMargins left="0.5" right="0.4" top="0.75" bottom="0.75" header="0.3" footer="0.3"/>
  <pageSetup scale="76" fitToHeight="0" orientation="portrait" r:id="rId1"/>
  <ignoredErrors>
    <ignoredError sqref="B4:F3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Windows User</cp:lastModifiedBy>
  <cp:lastPrinted>2023-10-06T21:02:55Z</cp:lastPrinted>
  <dcterms:created xsi:type="dcterms:W3CDTF">2018-11-20T16:40:47Z</dcterms:created>
  <dcterms:modified xsi:type="dcterms:W3CDTF">2023-10-06T21:02:56Z</dcterms:modified>
</cp:coreProperties>
</file>