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2 INFORMACIÓN PRESUPUESTARIA\"/>
    </mc:Choice>
  </mc:AlternateContent>
  <xr:revisionPtr revIDLastSave="0" documentId="13_ncr:1_{70AF2D8D-5E70-4914-A033-4BD48F4EDFBE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CTG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8" l="1"/>
  <c r="E10" i="8"/>
  <c r="D9" i="8"/>
  <c r="G9" i="8" s="1"/>
  <c r="D8" i="8"/>
  <c r="G8" i="8" s="1"/>
  <c r="D7" i="8"/>
  <c r="G7" i="8" s="1"/>
  <c r="D6" i="8"/>
  <c r="G6" i="8" s="1"/>
  <c r="D5" i="8"/>
  <c r="G5" i="8" s="1"/>
  <c r="C10" i="8"/>
  <c r="B10" i="8"/>
  <c r="D10" i="8" l="1"/>
  <c r="G10" i="8"/>
</calcChain>
</file>

<file path=xl/sharedStrings.xml><?xml version="1.0" encoding="utf-8"?>
<sst xmlns="http://schemas.openxmlformats.org/spreadsheetml/2006/main" count="21" uniqueCount="21">
  <si>
    <t>Gasto Corriente</t>
  </si>
  <si>
    <t>Gasto de Capital</t>
  </si>
  <si>
    <t>Amortización de la Deuda y Disminución de Pasivos</t>
  </si>
  <si>
    <t>Participaciones</t>
  </si>
  <si>
    <t>Pensiones y Jubilaciones</t>
  </si>
  <si>
    <t>Total del Gasto</t>
  </si>
  <si>
    <t>Aprobado</t>
  </si>
  <si>
    <t>Modificado</t>
  </si>
  <si>
    <t>Devengado</t>
  </si>
  <si>
    <t>Pagado</t>
  </si>
  <si>
    <t>Subejercicio</t>
  </si>
  <si>
    <t>Egresos</t>
  </si>
  <si>
    <t>Ampliaciones/ (Reducciones)</t>
  </si>
  <si>
    <t>3 = (1 + 2 )</t>
  </si>
  <si>
    <t>6 = ( 3 - 4 )</t>
  </si>
  <si>
    <t>“Bajo protesta de decir verdad declaramos que los Estados Financieros y sus notas, son razonablemente correctos y son responsabilidad del emisor”</t>
  </si>
  <si>
    <t>INSTITUTO TECNOLOGICO SUPERIOR DE GUANAJUATO
Estado Analítico del Ejercicio del Presupuesto de Egresos
Clasificación Económica (por Tipo de Gasto)
Del 1 de Enero al 30 de Septiembre de 2023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</si>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</sst>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1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7" fillId="0" borderId="0" xfId="0" applyFont="1" applyProtection="1">
      <protection locked="0"/>
    </xf>
    <xf numFmtId="0" fontId="2" fillId="4" borderId="0" xfId="62" applyFont="1" applyFill="1" applyBorder="1" applyAlignment="1" applyProtection="1">
      <alignment horizontal="center" vertical="top" wrapText="1"/>
      <protection locked="0"/>
    </xf>
    <xf numFmtId="0" fontId="8" fillId="3" borderId="0" xfId="56" applyFont="1" applyFill="1" applyAlignment="1">
      <alignment horizontal="center" vertical="center"/>
    </xf>
    <xf numFmtId="0" fontId="7" fillId="0" borderId="0" xfId="0" applyFont="1"/>
    <xf numFmtId="4" fontId="2" fillId="0" borderId="7" xfId="0" applyNumberFormat="1" applyFont="1" applyBorder="1" applyProtection="1">
      <protection locked="0"/>
    </xf>
    <xf numFmtId="4" fontId="6" fillId="0" borderId="7" xfId="0" applyNumberFormat="1" applyFont="1" applyFill="1" applyBorder="1" applyProtection="1">
      <protection locked="0"/>
    </xf>
    <xf numFmtId="4" fontId="2" fillId="0" borderId="8" xfId="0" applyNumberFormat="1" applyFont="1" applyBorder="1" applyProtection="1">
      <protection locked="0"/>
    </xf>
    <xf numFmtId="0" fontId="2" fillId="4" borderId="0" xfId="62" applyFont="1" applyFill="1" applyBorder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0" fontId="6" fillId="2" borderId="2" xfId="9" applyNumberFormat="1" applyFont="1" applyFill="1" applyBorder="1" applyAlignment="1">
      <alignment horizontal="center" vertical="center" wrapText="1"/>
    </xf>
    <xf numFmtId="4" fontId="6" fillId="2" borderId="2" xfId="9" applyNumberFormat="1" applyFont="1" applyFill="1" applyBorder="1" applyAlignment="1">
      <alignment horizontal="center" vertical="center" wrapText="1"/>
    </xf>
    <xf numFmtId="0" fontId="2" fillId="0" borderId="1" xfId="0" applyFont="1" applyBorder="1" applyProtection="1"/>
    <xf numFmtId="0" fontId="2" fillId="0" borderId="7" xfId="0" applyFont="1" applyBorder="1" applyProtection="1"/>
    <xf numFmtId="0" fontId="6" fillId="0" borderId="9" xfId="0" applyFont="1" applyFill="1" applyBorder="1" applyAlignment="1" applyProtection="1">
      <alignment horizontal="center"/>
      <protection locked="0"/>
    </xf>
    <xf numFmtId="0" fontId="6" fillId="2" borderId="3" xfId="9" applyFont="1" applyFill="1" applyBorder="1" applyAlignment="1" applyProtection="1">
      <alignment horizontal="center" vertical="center" wrapText="1"/>
      <protection locked="0"/>
    </xf>
    <xf numFmtId="0" fontId="6" fillId="2" borderId="4" xfId="9" applyFont="1" applyFill="1" applyBorder="1" applyAlignment="1" applyProtection="1">
      <alignment horizontal="center" vertical="center" wrapText="1"/>
      <protection locked="0"/>
    </xf>
    <xf numFmtId="0" fontId="6" fillId="2" borderId="5" xfId="9" applyFont="1" applyFill="1" applyBorder="1" applyAlignment="1" applyProtection="1">
      <alignment horizontal="center" vertical="center" wrapText="1"/>
      <protection locked="0"/>
    </xf>
    <xf numFmtId="4" fontId="6" fillId="2" borderId="6" xfId="9" applyNumberFormat="1" applyFont="1" applyFill="1" applyBorder="1" applyAlignment="1">
      <alignment horizontal="center" vertical="center" wrapText="1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6" xfId="9" applyFont="1" applyFill="1" applyBorder="1" applyAlignment="1">
      <alignment horizontal="center" vertical="center"/>
    </xf>
    <xf numFmtId="0" fontId="6" fillId="2" borderId="8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</cellXfs>
  <cellStyles count="131">
    <cellStyle name="Euro" xfId="1" xr:uid="{00000000-0005-0000-0000-000000000000}"/>
    <cellStyle name="Millares 2" xfId="2" xr:uid="{00000000-0005-0000-0000-000001000000}"/>
    <cellStyle name="Millares 2 10" xfId="99" xr:uid="{B60F1890-61EA-4F00-AD6F-924E6B4862E9}"/>
    <cellStyle name="Millares 2 11" xfId="107" xr:uid="{4405C84D-5AF4-4C5E-9719-E0DC57607E22}"/>
    <cellStyle name="Millares 2 12" xfId="115" xr:uid="{4D4B5DFC-6FE3-428E-84A5-3E7BC2A923B8}"/>
    <cellStyle name="Millares 2 13" xfId="123" xr:uid="{24A51023-DB03-43C2-835E-6A70111911D9}"/>
    <cellStyle name="Millares 2 14" xfId="40" xr:uid="{5E762225-EBC5-4C3D-9E05-BCFD40C11B4D}"/>
    <cellStyle name="Millares 2 15" xfId="32" xr:uid="{8C446068-9FE5-47C7-B4CE-73A6A8CB1A32}"/>
    <cellStyle name="Millares 2 16" xfId="24" xr:uid="{64D8655E-0A1C-4DF8-94F1-E988D40B310F}"/>
    <cellStyle name="Millares 2 17" xfId="16" xr:uid="{41FCBCC9-1244-479C-83F6-393F78C6E099}"/>
    <cellStyle name="Millares 2 2" xfId="3" xr:uid="{00000000-0005-0000-0000-000002000000}"/>
    <cellStyle name="Millares 2 2 10" xfId="116" xr:uid="{5A7A21E1-AB78-4A13-B802-3BB2BC9A5B8F}"/>
    <cellStyle name="Millares 2 2 11" xfId="124" xr:uid="{21BFF37D-9316-4E5B-ACDC-270C1C07862F}"/>
    <cellStyle name="Millares 2 2 12" xfId="41" xr:uid="{167426A9-C1B5-4B70-A72F-C005B880738F}"/>
    <cellStyle name="Millares 2 2 13" xfId="33" xr:uid="{F3CFAEBD-4800-4971-AF74-46D54B266D28}"/>
    <cellStyle name="Millares 2 2 14" xfId="25" xr:uid="{15F29F69-BF5F-414B-9533-12883409D0C3}"/>
    <cellStyle name="Millares 2 2 15" xfId="17" xr:uid="{53FF7B93-03EC-48B0-9C0F-2A05DA56C213}"/>
    <cellStyle name="Millares 2 2 2" xfId="58" xr:uid="{C5E94C39-C04D-43D6-B29B-0EAB5C455629}"/>
    <cellStyle name="Millares 2 2 3" xfId="49" xr:uid="{1B60D35A-B82E-4D5A-AE43-CB323AC795F2}"/>
    <cellStyle name="Millares 2 2 4" xfId="67" xr:uid="{A0DD14A4-A623-486A-8F27-1977EF8398BB}"/>
    <cellStyle name="Millares 2 2 5" xfId="75" xr:uid="{B52C78BD-744F-4DA5-8F60-E4258563DD05}"/>
    <cellStyle name="Millares 2 2 6" xfId="83" xr:uid="{130C0180-8D43-4363-AB37-C4CB2C5AFD1D}"/>
    <cellStyle name="Millares 2 2 7" xfId="92" xr:uid="{85D100A4-0A54-4066-8DF7-CEFA3BA9EC1D}"/>
    <cellStyle name="Millares 2 2 8" xfId="100" xr:uid="{CFBAA3F2-E35D-4CA5-AC10-AD19DD127C78}"/>
    <cellStyle name="Millares 2 2 9" xfId="108" xr:uid="{8AD3EA66-90C5-4AFF-BC1E-E01AC3ED1DA5}"/>
    <cellStyle name="Millares 2 3" xfId="4" xr:uid="{00000000-0005-0000-0000-000003000000}"/>
    <cellStyle name="Millares 2 3 10" xfId="117" xr:uid="{44C931E0-A134-4360-9B96-24FE2F98A04E}"/>
    <cellStyle name="Millares 2 3 11" xfId="125" xr:uid="{CE605E53-0D88-455E-A352-8FCECA3E33E9}"/>
    <cellStyle name="Millares 2 3 12" xfId="42" xr:uid="{63DE39E4-D988-4681-85B4-1FD69BE65682}"/>
    <cellStyle name="Millares 2 3 13" xfId="34" xr:uid="{8AB92C0E-9609-4E99-9EAF-CA2DDD1C2120}"/>
    <cellStyle name="Millares 2 3 14" xfId="26" xr:uid="{2A716EE9-0AA8-461F-853B-97DB4249038B}"/>
    <cellStyle name="Millares 2 3 15" xfId="18" xr:uid="{F5E7855B-810C-4749-A0ED-22F70625A234}"/>
    <cellStyle name="Millares 2 3 2" xfId="59" xr:uid="{E2BC5E3F-A351-4FFB-A294-02D40EA796D6}"/>
    <cellStyle name="Millares 2 3 3" xfId="50" xr:uid="{91442689-8DA0-4C92-9EE9-3A09883F53A1}"/>
    <cellStyle name="Millares 2 3 4" xfId="68" xr:uid="{5FB0267F-0C4E-4BD1-A4BE-9FCA35B14A63}"/>
    <cellStyle name="Millares 2 3 5" xfId="76" xr:uid="{14F8F3C9-DD87-4F3C-9D60-23E67C0A7DA1}"/>
    <cellStyle name="Millares 2 3 6" xfId="84" xr:uid="{D7521D03-1504-457D-9544-309A9A4EA1FF}"/>
    <cellStyle name="Millares 2 3 7" xfId="93" xr:uid="{1E11095C-FDA9-44F7-A643-2B05E2A1BF8B}"/>
    <cellStyle name="Millares 2 3 8" xfId="101" xr:uid="{A8CDFE41-7E69-44FF-A479-843C65C4BBAA}"/>
    <cellStyle name="Millares 2 3 9" xfId="109" xr:uid="{7B371896-A47F-4169-843A-7C264B3852F3}"/>
    <cellStyle name="Millares 2 4" xfId="57" xr:uid="{97227216-54D1-4CB6-BD3A-F3560EDDEBC3}"/>
    <cellStyle name="Millares 2 5" xfId="48" xr:uid="{06792163-3334-4F49-8333-98D438149180}"/>
    <cellStyle name="Millares 2 6" xfId="66" xr:uid="{E0BB9B6D-1015-4F8E-A7DB-7C152571E534}"/>
    <cellStyle name="Millares 2 7" xfId="74" xr:uid="{7B6C7D82-5CF2-46AF-9932-AAFE83ADAF4A}"/>
    <cellStyle name="Millares 2 8" xfId="82" xr:uid="{B4778D97-58D3-4E4E-A9B2-7925A656DE5A}"/>
    <cellStyle name="Millares 2 9" xfId="91" xr:uid="{8A3276E7-F322-4667-9E42-E4F5721D5405}"/>
    <cellStyle name="Millares 3" xfId="5" xr:uid="{00000000-0005-0000-0000-000004000000}"/>
    <cellStyle name="Millares 3 10" xfId="118" xr:uid="{603DEDA1-9451-4B51-B7B4-FD19205C4911}"/>
    <cellStyle name="Millares 3 11" xfId="126" xr:uid="{4666B741-A75A-444B-A59B-54B8C43B4671}"/>
    <cellStyle name="Millares 3 12" xfId="43" xr:uid="{7433B5DE-552D-40FC-860E-E396D8E7166C}"/>
    <cellStyle name="Millares 3 13" xfId="35" xr:uid="{1D66A0BB-B930-4397-B75B-0F44440DE285}"/>
    <cellStyle name="Millares 3 14" xfId="27" xr:uid="{62487C21-A46C-4539-A99C-4801023B1B64}"/>
    <cellStyle name="Millares 3 15" xfId="19" xr:uid="{C275997F-148A-401C-8865-2A38CFDF4ADF}"/>
    <cellStyle name="Millares 3 2" xfId="60" xr:uid="{0AA2FC9E-F56D-4200-A519-C9FCCF396A0F}"/>
    <cellStyle name="Millares 3 3" xfId="51" xr:uid="{16032829-8428-402A-998E-F9F8A1FE4E88}"/>
    <cellStyle name="Millares 3 4" xfId="69" xr:uid="{D9B1C8F6-4A0F-4082-8594-1FBB7ED14D4A}"/>
    <cellStyle name="Millares 3 5" xfId="77" xr:uid="{CE7592AF-7776-4C5C-A543-D7E46A8FAFAB}"/>
    <cellStyle name="Millares 3 6" xfId="85" xr:uid="{00C1A38D-9AD1-48C3-AB7B-2CC7E5CAA58A}"/>
    <cellStyle name="Millares 3 7" xfId="94" xr:uid="{4AA71FB4-B9CF-4F1B-AA97-546E767FE068}"/>
    <cellStyle name="Millares 3 8" xfId="102" xr:uid="{620EFDE5-4450-46AD-A991-9FD4260227C1}"/>
    <cellStyle name="Millares 3 9" xfId="110" xr:uid="{23EE09F5-3C7B-49B7-97E3-14904FEF5D2D}"/>
    <cellStyle name="Moneda 2" xfId="6" xr:uid="{00000000-0005-0000-0000-000005000000}"/>
    <cellStyle name="Moneda 2 10" xfId="119" xr:uid="{5CEB81B7-1ECE-44ED-BB1D-E90C59027AC0}"/>
    <cellStyle name="Moneda 2 11" xfId="127" xr:uid="{C96A6538-30E8-48B1-B9B7-9FBC020B26F4}"/>
    <cellStyle name="Moneda 2 12" xfId="44" xr:uid="{37734244-D884-410C-8508-E96560D3F292}"/>
    <cellStyle name="Moneda 2 13" xfId="36" xr:uid="{33780D7F-AD3C-45BF-9157-3208A7E37CC0}"/>
    <cellStyle name="Moneda 2 14" xfId="28" xr:uid="{323FA645-354D-41F2-B961-59237F193025}"/>
    <cellStyle name="Moneda 2 15" xfId="20" xr:uid="{A768B834-16C8-4D65-8C72-3767EE38515B}"/>
    <cellStyle name="Moneda 2 2" xfId="61" xr:uid="{A27DD5F4-65E9-420F-BB7A-25DF8DD898F8}"/>
    <cellStyle name="Moneda 2 3" xfId="52" xr:uid="{64C94CDF-2903-4496-8339-37EAD7F40A0C}"/>
    <cellStyle name="Moneda 2 4" xfId="70" xr:uid="{34041E3B-D0FE-45D0-95A6-B9A020C1D670}"/>
    <cellStyle name="Moneda 2 5" xfId="78" xr:uid="{7C932980-3FCD-49B9-8CB7-6E74A1010AC2}"/>
    <cellStyle name="Moneda 2 6" xfId="86" xr:uid="{2AF698D7-A672-4867-8A62-74178F090C71}"/>
    <cellStyle name="Moneda 2 7" xfId="95" xr:uid="{C6439A9E-4BF3-4EFE-BB09-EA207C6C57E8}"/>
    <cellStyle name="Moneda 2 8" xfId="103" xr:uid="{89B35F1C-BF80-49E2-AD0F-AEC0794A4364}"/>
    <cellStyle name="Moneda 2 9" xfId="111" xr:uid="{0952AAD5-D789-4559-8EFE-943C1925FE5F}"/>
    <cellStyle name="Normal" xfId="0" builtinId="0"/>
    <cellStyle name="Normal 2" xfId="7" xr:uid="{00000000-0005-0000-0000-000007000000}"/>
    <cellStyle name="Normal 2 10" xfId="104" xr:uid="{9EBCB21B-8370-46B4-B465-D49FE0419434}"/>
    <cellStyle name="Normal 2 11" xfId="112" xr:uid="{DD98CCC2-5283-4F69-99C4-58E7B578BEE7}"/>
    <cellStyle name="Normal 2 12" xfId="120" xr:uid="{1A681EB1-16E7-4079-9581-9BEBFDC17DD3}"/>
    <cellStyle name="Normal 2 13" xfId="128" xr:uid="{BCB5A55B-7487-4D5D-8E14-EAA6A2F4D8F4}"/>
    <cellStyle name="Normal 2 14" xfId="45" xr:uid="{7CC475DA-2BB0-4262-AAC0-583F59F7B01C}"/>
    <cellStyle name="Normal 2 15" xfId="37" xr:uid="{396A78FF-6852-486A-8FCA-02895D6A2778}"/>
    <cellStyle name="Normal 2 16" xfId="29" xr:uid="{8DE33C3F-2758-4554-805A-8023F9F272AB}"/>
    <cellStyle name="Normal 2 17" xfId="21" xr:uid="{FB4A0124-E129-4D4A-B1B5-FFF89243D5B6}"/>
    <cellStyle name="Normal 2 2" xfId="8" xr:uid="{00000000-0005-0000-0000-000008000000}"/>
    <cellStyle name="Normal 2 3" xfId="62" xr:uid="{60B04AAE-7521-4BFC-B572-9E065E04A40A}"/>
    <cellStyle name="Normal 2 4" xfId="53" xr:uid="{3311E36E-6D96-4002-8158-D84E1E5C7AE4}"/>
    <cellStyle name="Normal 2 5" xfId="65" xr:uid="{F8D991F1-0F8B-478C-AC12-D5E59FD1D2CF}"/>
    <cellStyle name="Normal 2 6" xfId="71" xr:uid="{50989E38-B701-41C2-A9D7-F7D86FE6B7A2}"/>
    <cellStyle name="Normal 2 7" xfId="79" xr:uid="{7FD46D9C-3F08-4B0F-BE43-7EE75616C8A1}"/>
    <cellStyle name="Normal 2 8" xfId="87" xr:uid="{1B8AAC34-2C9B-4E54-BFA6-CE24B4F08FAF}"/>
    <cellStyle name="Normal 2 9" xfId="96" xr:uid="{441E0EA5-79F8-42A9-8A62-B261C822A3E8}"/>
    <cellStyle name="Normal 3" xfId="9" xr:uid="{00000000-0005-0000-0000-000009000000}"/>
    <cellStyle name="Normal 3 2" xfId="90" xr:uid="{7DDCD7C7-3F03-4840-A634-D133D08165B1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10" xfId="113" xr:uid="{6CA85AD8-9F06-418F-97A6-D0464B5B153D}"/>
    <cellStyle name="Normal 6 11" xfId="121" xr:uid="{B4EF525D-B080-4EE3-83E0-5C384DF3EC2C}"/>
    <cellStyle name="Normal 6 12" xfId="129" xr:uid="{A4CC003D-B2B1-40A1-80E4-78CD8A790513}"/>
    <cellStyle name="Normal 6 13" xfId="46" xr:uid="{CC46BF77-E1FE-4AE9-AE11-9E9614AA2D11}"/>
    <cellStyle name="Normal 6 14" xfId="38" xr:uid="{A828901A-5501-449B-BA25-172961FF7486}"/>
    <cellStyle name="Normal 6 15" xfId="30" xr:uid="{2FF1629B-5626-466B-93D7-6BFBBAF1BF4B}"/>
    <cellStyle name="Normal 6 16" xfId="22" xr:uid="{86EF05BC-9269-4FCC-9CD9-F8177ABA15BF}"/>
    <cellStyle name="Normal 6 2" xfId="15" xr:uid="{00000000-0005-0000-0000-00000F000000}"/>
    <cellStyle name="Normal 6 2 10" xfId="122" xr:uid="{CC2AD7E6-FAC1-4C28-9514-0881E2482072}"/>
    <cellStyle name="Normal 6 2 11" xfId="130" xr:uid="{73864939-F113-4108-8C7E-86FA11DB61A6}"/>
    <cellStyle name="Normal 6 2 12" xfId="47" xr:uid="{D7DDD7F6-C18C-459A-83C7-429C97950B50}"/>
    <cellStyle name="Normal 6 2 13" xfId="39" xr:uid="{7A2AF422-E230-4E7B-98A4-BDF5CBCA7279}"/>
    <cellStyle name="Normal 6 2 14" xfId="31" xr:uid="{5402084F-3414-4D64-8326-CB040AD702E8}"/>
    <cellStyle name="Normal 6 2 15" xfId="23" xr:uid="{AE64A67B-F231-44E1-BE27-B425262A8D82}"/>
    <cellStyle name="Normal 6 2 2" xfId="64" xr:uid="{C7C1E429-5D6A-472B-8D09-1A28FAAD8DD8}"/>
    <cellStyle name="Normal 6 2 3" xfId="55" xr:uid="{D48AADDC-FFD8-43C0-84B6-10E3D4903378}"/>
    <cellStyle name="Normal 6 2 4" xfId="73" xr:uid="{17D4C9BB-4877-4F71-851B-B2E70B1AFAB2}"/>
    <cellStyle name="Normal 6 2 5" xfId="81" xr:uid="{F3EE564F-CC26-47D7-9919-64F68219AA97}"/>
    <cellStyle name="Normal 6 2 6" xfId="89" xr:uid="{2F063B8D-F319-497F-BE9A-FADAFF50C407}"/>
    <cellStyle name="Normal 6 2 7" xfId="98" xr:uid="{A1A3F5F2-F26B-4821-8285-0BF6F241A295}"/>
    <cellStyle name="Normal 6 2 8" xfId="106" xr:uid="{E09FCEFE-592B-43F2-82C9-9DE2FBCE37D7}"/>
    <cellStyle name="Normal 6 2 9" xfId="114" xr:uid="{A1C87411-053A-4499-B209-90C8A0D04240}"/>
    <cellStyle name="Normal 6 3" xfId="63" xr:uid="{95EB8679-C995-4620-8980-215ECAFEC075}"/>
    <cellStyle name="Normal 6 4" xfId="54" xr:uid="{A73CDEA5-F08E-4119-BC37-D78BB071CE0C}"/>
    <cellStyle name="Normal 6 5" xfId="72" xr:uid="{9232C9F4-6333-40BF-BE9D-06E1E95220C3}"/>
    <cellStyle name="Normal 6 6" xfId="80" xr:uid="{451A17C3-A47B-4562-9A59-7FFCE7959D02}"/>
    <cellStyle name="Normal 6 7" xfId="88" xr:uid="{08B35CB8-D5DF-4058-970A-5833C48858CC}"/>
    <cellStyle name="Normal 6 8" xfId="97" xr:uid="{4AF38051-CB6D-4E57-BB0C-516F52776496}"/>
    <cellStyle name="Normal 6 9" xfId="105" xr:uid="{AB23A3D7-17A3-42CE-B273-1B00DFA41263}"/>
    <cellStyle name="Normal 7" xfId="56" xr:uid="{0EFDB578-3A4E-4305-B803-6E4DF8454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20</xdr:row>
      <xdr:rowOff>0</xdr:rowOff>
    </xdr:from>
    <xdr:to>
      <xdr:col>0</xdr:col>
      <xdr:colOff>2286000</xdr:colOff>
      <xdr:row>20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AB14F2E-26DC-4F1F-ADAC-96C11BAD0805}"/>
            </a:ext>
          </a:extLst>
        </xdr:cNvPr>
        <xdr:cNvCxnSpPr/>
      </xdr:nvCxnSpPr>
      <xdr:spPr>
        <a:xfrm>
          <a:off x="438150" y="351472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20</xdr:row>
      <xdr:rowOff>9525</xdr:rowOff>
    </xdr:from>
    <xdr:to>
      <xdr:col>6</xdr:col>
      <xdr:colOff>295275</xdr:colOff>
      <xdr:row>20</xdr:row>
      <xdr:rowOff>9525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B6D355E-8DE7-482F-8167-7A8F773689E0}"/>
            </a:ext>
          </a:extLst>
        </xdr:cNvPr>
        <xdr:cNvCxnSpPr/>
      </xdr:nvCxnSpPr>
      <xdr:spPr>
        <a:xfrm>
          <a:off x="6410325" y="352425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2"/>
  <sheetViews>
    <sheetView showGridLines="0" tabSelected="1" zoomScaleNormal="100" workbookViewId="0">
      <selection activeCell="B26" sqref="B26"/>
    </sheetView>
  </sheetViews>
  <sheetFormatPr baseColWidth="10" defaultColWidth="12" defaultRowHeight="12.75" x14ac:dyDescent="0.2"/>
  <cols>
    <col min="1" max="1" width="47.6640625" style="1" customWidth="1"/>
    <col min="2" max="7" width="18.33203125" style="1" customWidth="1"/>
    <col min="8" max="16384" width="12" style="1"/>
  </cols>
  <sheetData>
    <row r="1" spans="1:7" ht="60.75" customHeight="1" x14ac:dyDescent="0.2">
      <c r="A1" s="15" t="s">
        <v>16</v>
      </c>
      <c r="B1" s="16"/>
      <c r="C1" s="16"/>
      <c r="D1" s="16"/>
      <c r="E1" s="16"/>
      <c r="F1" s="16"/>
      <c r="G1" s="17"/>
    </row>
    <row r="2" spans="1:7" x14ac:dyDescent="0.2">
      <c r="A2" s="20"/>
      <c r="B2" s="15" t="s">
        <v>11</v>
      </c>
      <c r="C2" s="16"/>
      <c r="D2" s="16"/>
      <c r="E2" s="16"/>
      <c r="F2" s="17"/>
      <c r="G2" s="18" t="s">
        <v>10</v>
      </c>
    </row>
    <row r="3" spans="1:7" ht="24.95" customHeight="1" x14ac:dyDescent="0.2">
      <c r="A3" s="21"/>
      <c r="B3" s="11" t="s">
        <v>6</v>
      </c>
      <c r="C3" s="11" t="s">
        <v>12</v>
      </c>
      <c r="D3" s="11" t="s">
        <v>7</v>
      </c>
      <c r="E3" s="11" t="s">
        <v>8</v>
      </c>
      <c r="F3" s="11" t="s">
        <v>9</v>
      </c>
      <c r="G3" s="19"/>
    </row>
    <row r="4" spans="1:7" x14ac:dyDescent="0.2">
      <c r="A4" s="22"/>
      <c r="B4" s="10">
        <v>1</v>
      </c>
      <c r="C4" s="10">
        <v>2</v>
      </c>
      <c r="D4" s="10" t="s">
        <v>13</v>
      </c>
      <c r="E4" s="10">
        <v>4</v>
      </c>
      <c r="F4" s="10">
        <v>5</v>
      </c>
      <c r="G4" s="10" t="s">
        <v>14</v>
      </c>
    </row>
    <row r="5" spans="1:7" x14ac:dyDescent="0.2">
      <c r="A5" s="12" t="s">
        <v>0</v>
      </c>
      <c r="B5" s="7">
        <v>24049627.52</v>
      </c>
      <c r="C5" s="7">
        <v>19860323.91</v>
      </c>
      <c r="D5" s="7">
        <f>B5+C5</f>
        <v>43909951.43</v>
      </c>
      <c r="E5" s="7">
        <v>25701135.129999999</v>
      </c>
      <c r="F5" s="7">
        <v>25701135.129999999</v>
      </c>
      <c r="G5" s="7">
        <f>D5-E5</f>
        <v>18208816.300000001</v>
      </c>
    </row>
    <row r="6" spans="1:7" x14ac:dyDescent="0.2">
      <c r="A6" s="12" t="s">
        <v>1</v>
      </c>
      <c r="B6" s="7">
        <v>100000</v>
      </c>
      <c r="C6" s="7">
        <v>94874.08</v>
      </c>
      <c r="D6" s="7">
        <f>B6+C6</f>
        <v>194874.08000000002</v>
      </c>
      <c r="E6" s="7">
        <v>0</v>
      </c>
      <c r="F6" s="7">
        <v>0</v>
      </c>
      <c r="G6" s="7">
        <f>D6-E6</f>
        <v>194874.08000000002</v>
      </c>
    </row>
    <row r="7" spans="1:7" x14ac:dyDescent="0.2">
      <c r="A7" s="12" t="s">
        <v>2</v>
      </c>
      <c r="B7" s="7">
        <v>0</v>
      </c>
      <c r="C7" s="7">
        <v>0</v>
      </c>
      <c r="D7" s="7">
        <f>B7+C7</f>
        <v>0</v>
      </c>
      <c r="E7" s="7">
        <v>0</v>
      </c>
      <c r="F7" s="7">
        <v>0</v>
      </c>
      <c r="G7" s="7">
        <f>D7-E7</f>
        <v>0</v>
      </c>
    </row>
    <row r="8" spans="1:7" x14ac:dyDescent="0.2">
      <c r="A8" s="12" t="s">
        <v>4</v>
      </c>
      <c r="B8" s="7">
        <v>0</v>
      </c>
      <c r="C8" s="7">
        <v>0</v>
      </c>
      <c r="D8" s="7">
        <f>B8+C8</f>
        <v>0</v>
      </c>
      <c r="E8" s="7">
        <v>0</v>
      </c>
      <c r="F8" s="7">
        <v>0</v>
      </c>
      <c r="G8" s="7">
        <f>D8-E8</f>
        <v>0</v>
      </c>
    </row>
    <row r="9" spans="1:7" x14ac:dyDescent="0.2">
      <c r="A9" s="13" t="s">
        <v>3</v>
      </c>
      <c r="B9" s="5">
        <v>0</v>
      </c>
      <c r="C9" s="5">
        <v>0</v>
      </c>
      <c r="D9" s="5">
        <f>B9+C9</f>
        <v>0</v>
      </c>
      <c r="E9" s="5">
        <v>0</v>
      </c>
      <c r="F9" s="5">
        <v>0</v>
      </c>
      <c r="G9" s="5">
        <f>D9-E9</f>
        <v>0</v>
      </c>
    </row>
    <row r="10" spans="1:7" x14ac:dyDescent="0.2">
      <c r="A10" s="14" t="s">
        <v>5</v>
      </c>
      <c r="B10" s="6">
        <f t="shared" ref="B10:G10" si="0">SUM(B5+B6+B7+B8+B9)</f>
        <v>24149627.52</v>
      </c>
      <c r="C10" s="6">
        <f t="shared" si="0"/>
        <v>19955197.989999998</v>
      </c>
      <c r="D10" s="6">
        <f t="shared" si="0"/>
        <v>44104825.509999998</v>
      </c>
      <c r="E10" s="6">
        <f t="shared" si="0"/>
        <v>25701135.129999999</v>
      </c>
      <c r="F10" s="6">
        <f t="shared" si="0"/>
        <v>25701135.129999999</v>
      </c>
      <c r="G10" s="6">
        <f t="shared" si="0"/>
        <v>18403690.379999999</v>
      </c>
    </row>
    <row r="12" spans="1:7" x14ac:dyDescent="0.2">
      <c r="A12" s="9" t="s">
        <v>15</v>
      </c>
    </row>
    <row r="21" spans="1:6" x14ac:dyDescent="0.2">
      <c r="A21" s="3" t="s">
        <v>17</v>
      </c>
      <c r="B21" s="4"/>
      <c r="C21" s="4"/>
      <c r="D21" s="4"/>
      <c r="E21" s="4"/>
      <c r="F21" s="3" t="s">
        <v>18</v>
      </c>
    </row>
    <row r="22" spans="1:6" x14ac:dyDescent="0.2">
      <c r="A22" s="2" t="s">
        <v>19</v>
      </c>
      <c r="B22" s="8"/>
      <c r="C22" s="4"/>
      <c r="D22" s="4"/>
      <c r="E22" s="4"/>
      <c r="F22" s="3" t="s">
        <v>20</v>
      </c>
    </row>
  </sheetData>
  <sheetProtection formatCells="0" formatColumns="0" formatRows="0" autoFilter="0"/>
  <mergeCells count="4">
    <mergeCell ref="B2:F2"/>
    <mergeCell ref="G2:G3"/>
    <mergeCell ref="A2:A4"/>
    <mergeCell ref="A1:G1"/>
  </mergeCells>
  <printOptions horizontalCentered="1"/>
  <pageMargins left="0.70866141732283472" right="0.70866141732283472" top="0.57999999999999996" bottom="0.74803149606299213" header="0.31496062992125984" footer="0.31496062992125984"/>
  <pageSetup paperSize="141" scale="98" orientation="landscape" r:id="rId1"/>
  <ignoredErrors>
    <ignoredError sqref="B10:G10 D5:G9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2023-10-06T21:22:21Z</cp:lastPrinted>
  <dcterms:created xsi:type="dcterms:W3CDTF">2014-02-10T03:37:14Z</dcterms:created>
  <dcterms:modified xsi:type="dcterms:W3CDTF">2023-10-10T16:41:18Z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