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DIGITALES PUBLICAR\4TO TRIM\06 LEY DE DISCIPLINA\"/>
    </mc:Choice>
  </mc:AlternateContent>
  <xr:revisionPtr revIDLastSave="0" documentId="8_{D30B8AFA-47E7-4A6F-83EB-4F6E5CA5CEE9}" xr6:coauthVersionLast="47" xr6:coauthVersionMax="47" xr10:uidLastSave="{00000000-0000-0000-0000-000000000000}"/>
  <bookViews>
    <workbookView xWindow="-120" yWindow="-120" windowWidth="29040" windowHeight="15840" xr2:uid="{3306B5E8-FAE0-4F86-A860-F02F0DD2051E}"/>
  </bookViews>
  <sheets>
    <sheet name="Formato 4" sheetId="1" r:id="rId1"/>
  </sheets>
  <externalReferences>
    <externalReference r:id="rId2"/>
    <externalReference r:id="rId3"/>
    <externalReference r:id="rId4"/>
  </externalReferences>
  <definedNames>
    <definedName name="ANIO">'[2]Info General'!$D$20</definedName>
    <definedName name="ENTE_PUBLICO">'[3]Info General'!$C$6</definedName>
    <definedName name="ENTE_PUBLICO_A">'[2]Info General'!$C$7</definedName>
    <definedName name="PERIODO_INFORME">'[2]Info General'!$C$14</definedName>
    <definedName name="ULTIMO">'[2]Info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C70" i="1"/>
  <c r="D68" i="1"/>
  <c r="C68" i="1"/>
  <c r="B68" i="1"/>
  <c r="D64" i="1"/>
  <c r="C64" i="1"/>
  <c r="C72" i="1" s="1"/>
  <c r="C74" i="1" s="1"/>
  <c r="B64" i="1"/>
  <c r="B72" i="1" s="1"/>
  <c r="B74" i="1" s="1"/>
  <c r="D63" i="1"/>
  <c r="D72" i="1" s="1"/>
  <c r="D74" i="1" s="1"/>
  <c r="C63" i="1"/>
  <c r="B63" i="1"/>
  <c r="D55" i="1"/>
  <c r="C55" i="1"/>
  <c r="D53" i="1"/>
  <c r="C53" i="1"/>
  <c r="B53" i="1"/>
  <c r="D49" i="1"/>
  <c r="D57" i="1" s="1"/>
  <c r="D59" i="1" s="1"/>
  <c r="C49" i="1"/>
  <c r="C57" i="1" s="1"/>
  <c r="C59" i="1" s="1"/>
  <c r="B49" i="1"/>
  <c r="D48" i="1"/>
  <c r="C48" i="1"/>
  <c r="B48" i="1"/>
  <c r="B57" i="1" s="1"/>
  <c r="B59" i="1" s="1"/>
  <c r="D44" i="1"/>
  <c r="D40" i="1"/>
  <c r="C40" i="1"/>
  <c r="B40" i="1"/>
  <c r="D37" i="1"/>
  <c r="C37" i="1"/>
  <c r="C44" i="1" s="1"/>
  <c r="B37" i="1"/>
  <c r="B44" i="1" s="1"/>
  <c r="D29" i="1"/>
  <c r="C29" i="1"/>
  <c r="B29" i="1"/>
  <c r="D17" i="1"/>
  <c r="C17" i="1"/>
  <c r="D13" i="1"/>
  <c r="C13" i="1"/>
  <c r="B13" i="1"/>
  <c r="D8" i="1"/>
  <c r="D21" i="1" s="1"/>
  <c r="D23" i="1" s="1"/>
  <c r="D25" i="1" s="1"/>
  <c r="D33" i="1" s="1"/>
  <c r="C8" i="1"/>
  <c r="C21" i="1" s="1"/>
  <c r="C23" i="1" s="1"/>
  <c r="C25" i="1" s="1"/>
  <c r="C33" i="1" s="1"/>
  <c r="B8" i="1"/>
  <c r="B21" i="1" s="1"/>
  <c r="B23" i="1" s="1"/>
  <c r="B25" i="1" s="1"/>
  <c r="B33" i="1" s="1"/>
  <c r="A4" i="1"/>
  <c r="A2" i="1"/>
</calcChain>
</file>

<file path=xl/sharedStrings.xml><?xml version="1.0" encoding="utf-8"?>
<sst xmlns="http://schemas.openxmlformats.org/spreadsheetml/2006/main" count="68" uniqueCount="48">
  <si>
    <t>Formato 4 Balance Presupuestario - LDF</t>
  </si>
  <si>
    <t>Balance Presupuestario - LDF</t>
  </si>
  <si>
    <t>(PESOS)</t>
  </si>
  <si>
    <t>Concepto (c)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</si>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</sst>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2" tint="-9.9978637043366805E-2"/>
      <name val="Arial"/>
      <family val="2"/>
    </font>
    <font>
      <sz val="10"/>
      <color theme="2" tint="-9.9978637043366805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0" xfId="0" applyFont="1"/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indent="3"/>
    </xf>
    <xf numFmtId="3" fontId="2" fillId="0" borderId="13" xfId="0" applyNumberFormat="1" applyFont="1" applyBorder="1" applyProtection="1">
      <protection locked="0"/>
    </xf>
    <xf numFmtId="0" fontId="3" fillId="0" borderId="13" xfId="0" applyFont="1" applyBorder="1" applyAlignment="1">
      <alignment horizontal="left" vertical="center" indent="6"/>
    </xf>
    <xf numFmtId="3" fontId="3" fillId="0" borderId="13" xfId="1" applyNumberFormat="1" applyFont="1" applyFill="1" applyBorder="1" applyProtection="1">
      <protection locked="0"/>
    </xf>
    <xf numFmtId="0" fontId="3" fillId="0" borderId="13" xfId="0" applyFont="1" applyBorder="1" applyAlignment="1">
      <alignment horizontal="left" vertical="center" indent="3"/>
    </xf>
    <xf numFmtId="3" fontId="3" fillId="0" borderId="13" xfId="0" applyNumberFormat="1" applyFont="1" applyBorder="1"/>
    <xf numFmtId="3" fontId="4" fillId="2" borderId="14" xfId="0" applyNumberFormat="1" applyFont="1" applyFill="1" applyBorder="1"/>
    <xf numFmtId="3" fontId="5" fillId="2" borderId="14" xfId="0" applyNumberFormat="1" applyFont="1" applyFill="1" applyBorder="1"/>
    <xf numFmtId="3" fontId="3" fillId="0" borderId="13" xfId="0" applyNumberFormat="1" applyFont="1" applyBorder="1" applyAlignment="1" applyProtection="1">
      <alignment vertical="center"/>
      <protection locked="0"/>
    </xf>
    <xf numFmtId="3" fontId="2" fillId="0" borderId="13" xfId="0" applyNumberFormat="1" applyFont="1" applyBorder="1"/>
    <xf numFmtId="0" fontId="2" fillId="0" borderId="13" xfId="0" applyFont="1" applyBorder="1" applyAlignment="1">
      <alignment horizontal="left" vertical="center" wrapText="1" indent="3"/>
    </xf>
    <xf numFmtId="0" fontId="2" fillId="0" borderId="15" xfId="0" applyFont="1" applyBorder="1" applyAlignment="1">
      <alignment horizontal="left" vertical="center" wrapText="1" indent="3"/>
    </xf>
    <xf numFmtId="3" fontId="3" fillId="0" borderId="15" xfId="0" applyNumberFormat="1" applyFont="1" applyBorder="1"/>
    <xf numFmtId="0" fontId="3" fillId="0" borderId="0" xfId="0" applyFont="1" applyAlignment="1">
      <alignment vertical="center"/>
    </xf>
    <xf numFmtId="4" fontId="2" fillId="0" borderId="13" xfId="0" applyNumberFormat="1" applyFont="1" applyBorder="1" applyAlignment="1" applyProtection="1">
      <alignment vertical="center"/>
      <protection locked="0"/>
    </xf>
    <xf numFmtId="4" fontId="3" fillId="0" borderId="13" xfId="0" applyNumberFormat="1" applyFont="1" applyBorder="1" applyAlignment="1" applyProtection="1">
      <alignment vertical="center"/>
      <protection locked="0"/>
    </xf>
    <xf numFmtId="0" fontId="3" fillId="0" borderId="13" xfId="0" applyFont="1" applyBorder="1" applyAlignment="1">
      <alignment vertical="center"/>
    </xf>
    <xf numFmtId="4" fontId="3" fillId="0" borderId="13" xfId="0" applyNumberFormat="1" applyFont="1" applyBorder="1" applyAlignment="1">
      <alignment vertical="center"/>
    </xf>
    <xf numFmtId="3" fontId="2" fillId="0" borderId="13" xfId="0" applyNumberFormat="1" applyFont="1" applyBorder="1" applyAlignment="1" applyProtection="1">
      <alignment vertical="center"/>
      <protection locked="0"/>
    </xf>
    <xf numFmtId="0" fontId="3" fillId="0" borderId="15" xfId="0" applyFont="1" applyBorder="1" applyAlignment="1">
      <alignment vertical="center"/>
    </xf>
    <xf numFmtId="4" fontId="3" fillId="0" borderId="15" xfId="0" applyNumberFormat="1" applyFont="1" applyBorder="1" applyAlignment="1">
      <alignment vertical="center"/>
    </xf>
    <xf numFmtId="0" fontId="2" fillId="0" borderId="15" xfId="0" applyFont="1" applyBorder="1" applyAlignment="1">
      <alignment horizontal="left" vertical="center" indent="3"/>
    </xf>
    <xf numFmtId="0" fontId="3" fillId="0" borderId="16" xfId="0" applyFont="1" applyBorder="1" applyAlignment="1">
      <alignment horizontal="left" vertical="center" indent="6"/>
    </xf>
    <xf numFmtId="3" fontId="3" fillId="0" borderId="16" xfId="0" applyNumberFormat="1" applyFont="1" applyBorder="1" applyAlignment="1" applyProtection="1">
      <alignment vertical="center"/>
      <protection locked="0"/>
    </xf>
    <xf numFmtId="0" fontId="2" fillId="0" borderId="13" xfId="0" applyFont="1" applyBorder="1" applyAlignment="1">
      <alignment horizontal="left" vertical="center" wrapText="1" indent="9"/>
    </xf>
    <xf numFmtId="0" fontId="3" fillId="0" borderId="13" xfId="0" applyFont="1" applyBorder="1" applyAlignment="1">
      <alignment horizontal="left" vertical="center" indent="12"/>
    </xf>
    <xf numFmtId="3" fontId="3" fillId="0" borderId="13" xfId="0" applyNumberFormat="1" applyFont="1" applyBorder="1" applyAlignment="1">
      <alignment vertical="center"/>
    </xf>
    <xf numFmtId="3" fontId="5" fillId="2" borderId="14" xfId="0" applyNumberFormat="1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3" fontId="2" fillId="0" borderId="13" xfId="0" applyNumberFormat="1" applyFont="1" applyBorder="1" applyAlignment="1">
      <alignment vertical="center"/>
    </xf>
    <xf numFmtId="3" fontId="3" fillId="0" borderId="16" xfId="0" applyNumberFormat="1" applyFont="1" applyBorder="1" applyProtection="1">
      <protection locked="0"/>
    </xf>
    <xf numFmtId="3" fontId="3" fillId="0" borderId="13" xfId="0" applyNumberFormat="1" applyFont="1" applyBorder="1" applyProtection="1">
      <protection locked="0"/>
    </xf>
    <xf numFmtId="4" fontId="3" fillId="0" borderId="15" xfId="0" applyNumberFormat="1" applyFont="1" applyBorder="1"/>
    <xf numFmtId="4" fontId="3" fillId="0" borderId="0" xfId="2" applyNumberFormat="1" applyFont="1"/>
    <xf numFmtId="3" fontId="3" fillId="0" borderId="0" xfId="0" applyNumberFormat="1" applyFont="1"/>
    <xf numFmtId="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Millares 2" xfId="2" xr:uid="{FFA6F7E0-89D5-4116-9AD6-293739EBEF97}"/>
    <cellStyle name="Millares 3" xfId="1" xr:uid="{C2AD0AA1-1BE7-4738-8463-FC2FF5A1AD6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2428875</xdr:colOff>
      <xdr:row>85</xdr:row>
      <xdr:rowOff>0</xdr:rowOff>
    </xdr:from>
    <xdr:to>
      <xdr:col>0</xdr:col>
      <xdr:colOff>4410075</xdr:colOff>
      <xdr:row>85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FCF4904-3247-40B8-944F-6549BD2FE4D0}"/>
            </a:ext>
          </a:extLst>
        </xdr:cNvPr>
        <xdr:cNvCxnSpPr/>
      </xdr:nvCxnSpPr>
      <xdr:spPr>
        <a:xfrm>
          <a:off x="2428875" y="15392400"/>
          <a:ext cx="1981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650083</xdr:colOff>
      <xdr:row>85</xdr:row>
      <xdr:rowOff>0</xdr:rowOff>
    </xdr:from>
    <xdr:to>
      <xdr:col>3</xdr:col>
      <xdr:colOff>821533</xdr:colOff>
      <xdr:row>85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D4F31C19-0CE1-41D1-9F2A-266777A3B675}"/>
            </a:ext>
          </a:extLst>
        </xdr:cNvPr>
        <xdr:cNvCxnSpPr/>
      </xdr:nvCxnSpPr>
      <xdr:spPr>
        <a:xfrm>
          <a:off x="8889208" y="15392400"/>
          <a:ext cx="16764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3_12_19/CONTA/CUENTA%20P&#218;BLICA/CONAC/4to%20trim/3.%20Formatos%20LDF/LDF_Formatos_2023_ITES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1"/>
      <sheetName val="Formato 2"/>
      <sheetName val="Formato 3"/>
      <sheetName val="Formato 4"/>
      <sheetName val="Formato 5"/>
      <sheetName val="Formato 6a"/>
      <sheetName val="Formato 6b"/>
      <sheetName val="Formato 6c"/>
      <sheetName val="Formato 6d"/>
      <sheetName val="Anexo 3_Guía"/>
      <sheetName val="7a"/>
      <sheetName val="7b"/>
      <sheetName val="7c"/>
      <sheetName val="7d"/>
      <sheetName val="F8_IEA"/>
    </sheetNames>
    <sheetDataSet>
      <sheetData sheetId="0">
        <row r="2">
          <cell r="A2" t="str">
            <v xml:space="preserve"> INSTITUTO TECNOLOGICO SUPERIOR DE GUANAJUATO</v>
          </cell>
        </row>
      </sheetData>
      <sheetData sheetId="1"/>
      <sheetData sheetId="2">
        <row r="4">
          <cell r="A4" t="str">
            <v>del 01 de Enero al 31 de Diciembre de 2023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876D-DF6D-4D2C-91E4-4907629077FB}">
  <sheetPr>
    <outlinePr summaryBelow="0"/>
    <pageSetUpPr fitToPage="1"/>
  </sheetPr>
  <dimension ref="A1:F87"/>
  <sheetViews>
    <sheetView showGridLines="0" tabSelected="1" topLeftCell="A37" zoomScale="80" zoomScaleNormal="80" workbookViewId="0">
      <selection sqref="A1:D87"/>
    </sheetView>
  </sheetViews>
  <sheetFormatPr baseColWidth="10" defaultColWidth="11" defaultRowHeight="12.75" x14ac:dyDescent="0.2"/>
  <cols>
    <col min="1" max="1" width="102.42578125" style="4" customWidth="1"/>
    <col min="2" max="2" width="21.140625" style="4" bestFit="1" customWidth="1"/>
    <col min="3" max="3" width="22.5703125" style="4" bestFit="1" customWidth="1"/>
    <col min="4" max="4" width="22.7109375" style="4" bestFit="1" customWidth="1"/>
    <col min="5" max="5" width="3.28515625" style="4" customWidth="1"/>
    <col min="6" max="16384" width="11" style="4"/>
  </cols>
  <sheetData>
    <row r="1" spans="1:4" ht="40.9" customHeight="1" x14ac:dyDescent="0.2">
      <c r="A1" s="1" t="s">
        <v>0</v>
      </c>
      <c r="B1" s="2"/>
      <c r="C1" s="2"/>
      <c r="D1" s="3"/>
    </row>
    <row r="2" spans="1:4" x14ac:dyDescent="0.2">
      <c r="A2" s="5" t="str">
        <f>'[1]Formato 1'!A2</f>
        <v xml:space="preserve"> INSTITUTO TECNOLOGICO SUPERIOR DE GUANAJUATO</v>
      </c>
      <c r="B2" s="6"/>
      <c r="C2" s="6"/>
      <c r="D2" s="7"/>
    </row>
    <row r="3" spans="1:4" x14ac:dyDescent="0.2">
      <c r="A3" s="8" t="s">
        <v>1</v>
      </c>
      <c r="B3" s="9"/>
      <c r="C3" s="9"/>
      <c r="D3" s="10"/>
    </row>
    <row r="4" spans="1:4" x14ac:dyDescent="0.2">
      <c r="A4" s="8" t="str">
        <f>'[1]Formato 3'!A4</f>
        <v>del 01 de Enero al 31 de Diciembre de 2023</v>
      </c>
      <c r="B4" s="9"/>
      <c r="C4" s="9"/>
      <c r="D4" s="10"/>
    </row>
    <row r="5" spans="1:4" x14ac:dyDescent="0.2">
      <c r="A5" s="11" t="s">
        <v>2</v>
      </c>
      <c r="B5" s="12"/>
      <c r="C5" s="12"/>
      <c r="D5" s="13"/>
    </row>
    <row r="6" spans="1:4" ht="41.45" customHeight="1" x14ac:dyDescent="0.2"/>
    <row r="7" spans="1:4" ht="25.5" x14ac:dyDescent="0.2">
      <c r="A7" s="14" t="s">
        <v>3</v>
      </c>
      <c r="B7" s="15" t="s">
        <v>4</v>
      </c>
      <c r="C7" s="15" t="s">
        <v>5</v>
      </c>
      <c r="D7" s="15" t="s">
        <v>6</v>
      </c>
    </row>
    <row r="8" spans="1:4" x14ac:dyDescent="0.2">
      <c r="A8" s="16" t="s">
        <v>7</v>
      </c>
      <c r="B8" s="17">
        <f>SUM(B9:B11)</f>
        <v>24149627.52</v>
      </c>
      <c r="C8" s="17">
        <f>SUM(C9:C11)</f>
        <v>48437857.019999996</v>
      </c>
      <c r="D8" s="17">
        <f>SUM(D9:D11)</f>
        <v>48407350.019999996</v>
      </c>
    </row>
    <row r="9" spans="1:4" x14ac:dyDescent="0.2">
      <c r="A9" s="18" t="s">
        <v>8</v>
      </c>
      <c r="B9" s="19">
        <v>24149627.52</v>
      </c>
      <c r="C9" s="19">
        <v>27393302.620000001</v>
      </c>
      <c r="D9" s="19">
        <v>27393302.620000001</v>
      </c>
    </row>
    <row r="10" spans="1:4" x14ac:dyDescent="0.2">
      <c r="A10" s="18" t="s">
        <v>9</v>
      </c>
      <c r="B10" s="19">
        <v>0</v>
      </c>
      <c r="C10" s="19">
        <v>21044554.399999999</v>
      </c>
      <c r="D10" s="19">
        <v>21014047.399999999</v>
      </c>
    </row>
    <row r="11" spans="1:4" x14ac:dyDescent="0.2">
      <c r="A11" s="18" t="s">
        <v>10</v>
      </c>
      <c r="B11" s="19">
        <v>0</v>
      </c>
      <c r="C11" s="19">
        <v>0</v>
      </c>
      <c r="D11" s="19">
        <v>0</v>
      </c>
    </row>
    <row r="12" spans="1:4" x14ac:dyDescent="0.2">
      <c r="A12" s="20"/>
      <c r="B12" s="21"/>
      <c r="C12" s="21"/>
      <c r="D12" s="21"/>
    </row>
    <row r="13" spans="1:4" x14ac:dyDescent="0.2">
      <c r="A13" s="16" t="s">
        <v>11</v>
      </c>
      <c r="B13" s="17">
        <f>B14+B15</f>
        <v>24149627.52</v>
      </c>
      <c r="C13" s="17">
        <f>C14+C15</f>
        <v>42817899.310000002</v>
      </c>
      <c r="D13" s="17">
        <f>D14+D15</f>
        <v>41679381.780000001</v>
      </c>
    </row>
    <row r="14" spans="1:4" x14ac:dyDescent="0.2">
      <c r="A14" s="18" t="s">
        <v>12</v>
      </c>
      <c r="B14" s="19">
        <v>24149627.52</v>
      </c>
      <c r="C14" s="19">
        <v>24919567.149999999</v>
      </c>
      <c r="D14" s="19">
        <v>24517883.57</v>
      </c>
    </row>
    <row r="15" spans="1:4" x14ac:dyDescent="0.2">
      <c r="A15" s="18" t="s">
        <v>13</v>
      </c>
      <c r="B15" s="19">
        <v>0</v>
      </c>
      <c r="C15" s="19">
        <v>17898332.16</v>
      </c>
      <c r="D15" s="19">
        <v>17161498.210000001</v>
      </c>
    </row>
    <row r="16" spans="1:4" x14ac:dyDescent="0.2">
      <c r="A16" s="20"/>
      <c r="B16" s="21"/>
      <c r="C16" s="21"/>
      <c r="D16" s="21"/>
    </row>
    <row r="17" spans="1:4" x14ac:dyDescent="0.2">
      <c r="A17" s="16" t="s">
        <v>14</v>
      </c>
      <c r="B17" s="22">
        <v>0</v>
      </c>
      <c r="C17" s="17">
        <f>C18+C19</f>
        <v>0</v>
      </c>
      <c r="D17" s="17">
        <f>D18+D19</f>
        <v>0</v>
      </c>
    </row>
    <row r="18" spans="1:4" x14ac:dyDescent="0.2">
      <c r="A18" s="18" t="s">
        <v>15</v>
      </c>
      <c r="B18" s="23">
        <v>0</v>
      </c>
      <c r="C18" s="24">
        <v>0</v>
      </c>
      <c r="D18" s="24">
        <v>0</v>
      </c>
    </row>
    <row r="19" spans="1:4" x14ac:dyDescent="0.2">
      <c r="A19" s="18" t="s">
        <v>16</v>
      </c>
      <c r="B19" s="23">
        <v>0</v>
      </c>
      <c r="C19" s="24">
        <v>0</v>
      </c>
      <c r="D19" s="24">
        <v>0</v>
      </c>
    </row>
    <row r="20" spans="1:4" x14ac:dyDescent="0.2">
      <c r="A20" s="20"/>
      <c r="B20" s="21"/>
      <c r="C20" s="21"/>
      <c r="D20" s="21"/>
    </row>
    <row r="21" spans="1:4" x14ac:dyDescent="0.2">
      <c r="A21" s="16" t="s">
        <v>17</v>
      </c>
      <c r="B21" s="17">
        <f>B8-B13+B17</f>
        <v>0</v>
      </c>
      <c r="C21" s="17">
        <f>C8-C13+C17</f>
        <v>5619957.7099999934</v>
      </c>
      <c r="D21" s="17">
        <f>D8-D13+D17</f>
        <v>6727968.2399999946</v>
      </c>
    </row>
    <row r="22" spans="1:4" x14ac:dyDescent="0.2">
      <c r="A22" s="16"/>
      <c r="B22" s="21"/>
      <c r="C22" s="21"/>
      <c r="D22" s="21"/>
    </row>
    <row r="23" spans="1:4" x14ac:dyDescent="0.2">
      <c r="A23" s="16" t="s">
        <v>18</v>
      </c>
      <c r="B23" s="17">
        <f>B21-B11</f>
        <v>0</v>
      </c>
      <c r="C23" s="17">
        <f>C21-C11</f>
        <v>5619957.7099999934</v>
      </c>
      <c r="D23" s="17">
        <f>D21-D11</f>
        <v>6727968.2399999946</v>
      </c>
    </row>
    <row r="24" spans="1:4" x14ac:dyDescent="0.2">
      <c r="A24" s="16"/>
      <c r="B24" s="25"/>
      <c r="C24" s="25"/>
      <c r="D24" s="25"/>
    </row>
    <row r="25" spans="1:4" x14ac:dyDescent="0.2">
      <c r="A25" s="26" t="s">
        <v>19</v>
      </c>
      <c r="B25" s="17">
        <f>B23-B17</f>
        <v>0</v>
      </c>
      <c r="C25" s="17">
        <f>C23-C17</f>
        <v>5619957.7099999934</v>
      </c>
      <c r="D25" s="17">
        <f>D23-D17</f>
        <v>6727968.2399999946</v>
      </c>
    </row>
    <row r="26" spans="1:4" x14ac:dyDescent="0.2">
      <c r="A26" s="27"/>
      <c r="B26" s="28"/>
      <c r="C26" s="28"/>
      <c r="D26" s="28"/>
    </row>
    <row r="27" spans="1:4" x14ac:dyDescent="0.2">
      <c r="A27" s="29"/>
    </row>
    <row r="28" spans="1:4" x14ac:dyDescent="0.2">
      <c r="A28" s="14" t="s">
        <v>20</v>
      </c>
      <c r="B28" s="15" t="s">
        <v>21</v>
      </c>
      <c r="C28" s="15" t="s">
        <v>5</v>
      </c>
      <c r="D28" s="15" t="s">
        <v>22</v>
      </c>
    </row>
    <row r="29" spans="1:4" x14ac:dyDescent="0.2">
      <c r="A29" s="16" t="s">
        <v>23</v>
      </c>
      <c r="B29" s="30">
        <f>B30+B31</f>
        <v>0</v>
      </c>
      <c r="C29" s="30">
        <f>C30+C31</f>
        <v>0</v>
      </c>
      <c r="D29" s="30">
        <f>D30+D31</f>
        <v>0</v>
      </c>
    </row>
    <row r="30" spans="1:4" x14ac:dyDescent="0.2">
      <c r="A30" s="18" t="s">
        <v>24</v>
      </c>
      <c r="B30" s="31">
        <v>0</v>
      </c>
      <c r="C30" s="31">
        <v>0</v>
      </c>
      <c r="D30" s="31">
        <v>0</v>
      </c>
    </row>
    <row r="31" spans="1:4" x14ac:dyDescent="0.2">
      <c r="A31" s="18" t="s">
        <v>25</v>
      </c>
      <c r="B31" s="31">
        <v>0</v>
      </c>
      <c r="C31" s="31">
        <v>0</v>
      </c>
      <c r="D31" s="31">
        <v>0</v>
      </c>
    </row>
    <row r="32" spans="1:4" x14ac:dyDescent="0.2">
      <c r="A32" s="32"/>
      <c r="B32" s="33"/>
      <c r="C32" s="33"/>
      <c r="D32" s="33"/>
    </row>
    <row r="33" spans="1:4" ht="14.45" customHeight="1" x14ac:dyDescent="0.2">
      <c r="A33" s="16" t="s">
        <v>26</v>
      </c>
      <c r="B33" s="34">
        <f>B25+B29</f>
        <v>0</v>
      </c>
      <c r="C33" s="34">
        <f>C25+C29</f>
        <v>5619957.7099999934</v>
      </c>
      <c r="D33" s="34">
        <f>D25+D29</f>
        <v>6727968.2399999946</v>
      </c>
    </row>
    <row r="34" spans="1:4" ht="14.45" customHeight="1" x14ac:dyDescent="0.2">
      <c r="A34" s="35"/>
      <c r="B34" s="36"/>
      <c r="C34" s="36"/>
      <c r="D34" s="36"/>
    </row>
    <row r="35" spans="1:4" ht="14.45" customHeight="1" x14ac:dyDescent="0.2">
      <c r="A35" s="29"/>
    </row>
    <row r="36" spans="1:4" ht="27.75" customHeight="1" x14ac:dyDescent="0.2">
      <c r="A36" s="14" t="s">
        <v>20</v>
      </c>
      <c r="B36" s="15" t="s">
        <v>27</v>
      </c>
      <c r="C36" s="15" t="s">
        <v>5</v>
      </c>
      <c r="D36" s="15" t="s">
        <v>6</v>
      </c>
    </row>
    <row r="37" spans="1:4" ht="14.45" customHeight="1" x14ac:dyDescent="0.2">
      <c r="A37" s="16" t="s">
        <v>28</v>
      </c>
      <c r="B37" s="30">
        <f>B38+B39</f>
        <v>0</v>
      </c>
      <c r="C37" s="30">
        <f>C38+C39</f>
        <v>0</v>
      </c>
      <c r="D37" s="30">
        <f>D38+D39</f>
        <v>0</v>
      </c>
    </row>
    <row r="38" spans="1:4" x14ac:dyDescent="0.2">
      <c r="A38" s="18" t="s">
        <v>29</v>
      </c>
      <c r="B38" s="31">
        <v>0</v>
      </c>
      <c r="C38" s="31">
        <v>0</v>
      </c>
      <c r="D38" s="31">
        <v>0</v>
      </c>
    </row>
    <row r="39" spans="1:4" x14ac:dyDescent="0.2">
      <c r="A39" s="18" t="s">
        <v>30</v>
      </c>
      <c r="B39" s="31">
        <v>0</v>
      </c>
      <c r="C39" s="31">
        <v>0</v>
      </c>
      <c r="D39" s="31">
        <v>0</v>
      </c>
    </row>
    <row r="40" spans="1:4" x14ac:dyDescent="0.2">
      <c r="A40" s="16" t="s">
        <v>31</v>
      </c>
      <c r="B40" s="30">
        <f>B41+B42</f>
        <v>0</v>
      </c>
      <c r="C40" s="30">
        <f>C41+C42</f>
        <v>0</v>
      </c>
      <c r="D40" s="30">
        <f>D41+D42</f>
        <v>0</v>
      </c>
    </row>
    <row r="41" spans="1:4" x14ac:dyDescent="0.2">
      <c r="A41" s="18" t="s">
        <v>32</v>
      </c>
      <c r="B41" s="31">
        <v>0</v>
      </c>
      <c r="C41" s="31">
        <v>0</v>
      </c>
      <c r="D41" s="31">
        <v>0</v>
      </c>
    </row>
    <row r="42" spans="1:4" x14ac:dyDescent="0.2">
      <c r="A42" s="18" t="s">
        <v>33</v>
      </c>
      <c r="B42" s="31">
        <v>0</v>
      </c>
      <c r="C42" s="31">
        <v>0</v>
      </c>
      <c r="D42" s="31">
        <v>0</v>
      </c>
    </row>
    <row r="43" spans="1:4" x14ac:dyDescent="0.2">
      <c r="A43" s="32"/>
      <c r="B43" s="33"/>
      <c r="C43" s="33"/>
      <c r="D43" s="33"/>
    </row>
    <row r="44" spans="1:4" x14ac:dyDescent="0.2">
      <c r="A44" s="16" t="s">
        <v>34</v>
      </c>
      <c r="B44" s="30">
        <f>B37-B40</f>
        <v>0</v>
      </c>
      <c r="C44" s="30">
        <f>C37-C40</f>
        <v>0</v>
      </c>
      <c r="D44" s="30">
        <f>D37-D40</f>
        <v>0</v>
      </c>
    </row>
    <row r="45" spans="1:4" x14ac:dyDescent="0.2">
      <c r="A45" s="37"/>
      <c r="B45" s="36"/>
      <c r="C45" s="36"/>
      <c r="D45" s="36"/>
    </row>
    <row r="47" spans="1:4" ht="25.5" x14ac:dyDescent="0.2">
      <c r="A47" s="14" t="s">
        <v>20</v>
      </c>
      <c r="B47" s="15" t="s">
        <v>27</v>
      </c>
      <c r="C47" s="15" t="s">
        <v>5</v>
      </c>
      <c r="D47" s="15" t="s">
        <v>6</v>
      </c>
    </row>
    <row r="48" spans="1:4" x14ac:dyDescent="0.2">
      <c r="A48" s="38" t="s">
        <v>35</v>
      </c>
      <c r="B48" s="39">
        <f>B9</f>
        <v>24149627.52</v>
      </c>
      <c r="C48" s="39">
        <f>C9</f>
        <v>27393302.620000001</v>
      </c>
      <c r="D48" s="39">
        <f>D9</f>
        <v>27393302.620000001</v>
      </c>
    </row>
    <row r="49" spans="1:4" x14ac:dyDescent="0.2">
      <c r="A49" s="40" t="s">
        <v>36</v>
      </c>
      <c r="B49" s="34">
        <f>B50-B51</f>
        <v>0</v>
      </c>
      <c r="C49" s="34">
        <f>C50-C51</f>
        <v>0</v>
      </c>
      <c r="D49" s="34">
        <f>D50-D51</f>
        <v>0</v>
      </c>
    </row>
    <row r="50" spans="1:4" x14ac:dyDescent="0.2">
      <c r="A50" s="41" t="s">
        <v>29</v>
      </c>
      <c r="B50" s="24">
        <v>0</v>
      </c>
      <c r="C50" s="24">
        <v>0</v>
      </c>
      <c r="D50" s="24">
        <v>0</v>
      </c>
    </row>
    <row r="51" spans="1:4" x14ac:dyDescent="0.2">
      <c r="A51" s="41" t="s">
        <v>32</v>
      </c>
      <c r="B51" s="24">
        <v>0</v>
      </c>
      <c r="C51" s="24">
        <v>0</v>
      </c>
      <c r="D51" s="24">
        <v>0</v>
      </c>
    </row>
    <row r="52" spans="1:4" x14ac:dyDescent="0.2">
      <c r="A52" s="32"/>
      <c r="B52" s="42"/>
      <c r="C52" s="42"/>
      <c r="D52" s="42"/>
    </row>
    <row r="53" spans="1:4" x14ac:dyDescent="0.2">
      <c r="A53" s="18" t="s">
        <v>12</v>
      </c>
      <c r="B53" s="24">
        <f>B14</f>
        <v>24149627.52</v>
      </c>
      <c r="C53" s="24">
        <f>C14</f>
        <v>24919567.149999999</v>
      </c>
      <c r="D53" s="24">
        <f>D14</f>
        <v>24517883.57</v>
      </c>
    </row>
    <row r="54" spans="1:4" x14ac:dyDescent="0.2">
      <c r="A54" s="32"/>
      <c r="B54" s="42"/>
      <c r="C54" s="42"/>
      <c r="D54" s="42"/>
    </row>
    <row r="55" spans="1:4" x14ac:dyDescent="0.2">
      <c r="A55" s="18" t="s">
        <v>15</v>
      </c>
      <c r="B55" s="43">
        <v>0</v>
      </c>
      <c r="C55" s="24">
        <f>C18</f>
        <v>0</v>
      </c>
      <c r="D55" s="24">
        <f>D18</f>
        <v>0</v>
      </c>
    </row>
    <row r="56" spans="1:4" x14ac:dyDescent="0.2">
      <c r="A56" s="32"/>
      <c r="B56" s="42"/>
      <c r="C56" s="42"/>
      <c r="D56" s="42"/>
    </row>
    <row r="57" spans="1:4" x14ac:dyDescent="0.2">
      <c r="A57" s="26" t="s">
        <v>37</v>
      </c>
      <c r="B57" s="34">
        <f>B48+B49-B53+B55</f>
        <v>0</v>
      </c>
      <c r="C57" s="34">
        <f>C48+C49-C53+C55</f>
        <v>2473735.4700000025</v>
      </c>
      <c r="D57" s="34">
        <f>D48+D49-D53+D55</f>
        <v>2875419.0500000007</v>
      </c>
    </row>
    <row r="58" spans="1:4" x14ac:dyDescent="0.2">
      <c r="A58" s="44"/>
      <c r="B58" s="45"/>
      <c r="C58" s="45"/>
      <c r="D58" s="45"/>
    </row>
    <row r="59" spans="1:4" x14ac:dyDescent="0.2">
      <c r="A59" s="26" t="s">
        <v>38</v>
      </c>
      <c r="B59" s="34">
        <f>B57-B49</f>
        <v>0</v>
      </c>
      <c r="C59" s="34">
        <f>C57-C49</f>
        <v>2473735.4700000025</v>
      </c>
      <c r="D59" s="34">
        <f>D57-D49</f>
        <v>2875419.0500000007</v>
      </c>
    </row>
    <row r="60" spans="1:4" x14ac:dyDescent="0.2">
      <c r="A60" s="35"/>
      <c r="B60" s="36"/>
      <c r="C60" s="36"/>
      <c r="D60" s="36"/>
    </row>
    <row r="62" spans="1:4" ht="25.5" x14ac:dyDescent="0.2">
      <c r="A62" s="14" t="s">
        <v>20</v>
      </c>
      <c r="B62" s="15" t="s">
        <v>27</v>
      </c>
      <c r="C62" s="15" t="s">
        <v>5</v>
      </c>
      <c r="D62" s="15" t="s">
        <v>6</v>
      </c>
    </row>
    <row r="63" spans="1:4" x14ac:dyDescent="0.2">
      <c r="A63" s="38" t="s">
        <v>9</v>
      </c>
      <c r="B63" s="46">
        <f>B10</f>
        <v>0</v>
      </c>
      <c r="C63" s="46">
        <f>C10</f>
        <v>21044554.399999999</v>
      </c>
      <c r="D63" s="46">
        <f>D10</f>
        <v>21014047.399999999</v>
      </c>
    </row>
    <row r="64" spans="1:4" ht="25.5" x14ac:dyDescent="0.2">
      <c r="A64" s="40" t="s">
        <v>39</v>
      </c>
      <c r="B64" s="17">
        <f>B65-B66</f>
        <v>0</v>
      </c>
      <c r="C64" s="17">
        <f>C65-C66</f>
        <v>0</v>
      </c>
      <c r="D64" s="17">
        <f>D65-D66</f>
        <v>0</v>
      </c>
    </row>
    <row r="65" spans="1:6" x14ac:dyDescent="0.2">
      <c r="A65" s="41" t="s">
        <v>30</v>
      </c>
      <c r="B65" s="47">
        <v>0</v>
      </c>
      <c r="C65" s="47">
        <v>0</v>
      </c>
      <c r="D65" s="47">
        <v>0</v>
      </c>
    </row>
    <row r="66" spans="1:6" x14ac:dyDescent="0.2">
      <c r="A66" s="41" t="s">
        <v>33</v>
      </c>
      <c r="B66" s="47">
        <v>0</v>
      </c>
      <c r="C66" s="47">
        <v>0</v>
      </c>
      <c r="D66" s="47">
        <v>0</v>
      </c>
    </row>
    <row r="67" spans="1:6" x14ac:dyDescent="0.2">
      <c r="A67" s="32"/>
      <c r="B67" s="21"/>
      <c r="C67" s="21"/>
      <c r="D67" s="21"/>
    </row>
    <row r="68" spans="1:6" x14ac:dyDescent="0.2">
      <c r="A68" s="18" t="s">
        <v>40</v>
      </c>
      <c r="B68" s="47">
        <f>B15</f>
        <v>0</v>
      </c>
      <c r="C68" s="47">
        <f>C15</f>
        <v>17898332.16</v>
      </c>
      <c r="D68" s="47">
        <f>D15</f>
        <v>17161498.210000001</v>
      </c>
    </row>
    <row r="69" spans="1:6" x14ac:dyDescent="0.2">
      <c r="A69" s="32"/>
      <c r="B69" s="21"/>
      <c r="C69" s="21"/>
      <c r="D69" s="21"/>
    </row>
    <row r="70" spans="1:6" x14ac:dyDescent="0.2">
      <c r="A70" s="18" t="s">
        <v>16</v>
      </c>
      <c r="B70" s="23">
        <v>0</v>
      </c>
      <c r="C70" s="47">
        <f>C19</f>
        <v>0</v>
      </c>
      <c r="D70" s="47">
        <f>D19</f>
        <v>0</v>
      </c>
    </row>
    <row r="71" spans="1:6" x14ac:dyDescent="0.2">
      <c r="A71" s="32"/>
      <c r="B71" s="21"/>
      <c r="C71" s="21"/>
      <c r="D71" s="21"/>
    </row>
    <row r="72" spans="1:6" x14ac:dyDescent="0.2">
      <c r="A72" s="26" t="s">
        <v>41</v>
      </c>
      <c r="B72" s="17">
        <f>B63+B64-B68+B70</f>
        <v>0</v>
      </c>
      <c r="C72" s="17">
        <f>C63+C64-C68+C70</f>
        <v>3146222.2399999984</v>
      </c>
      <c r="D72" s="17">
        <f>D63+D64-D68+D70</f>
        <v>3852549.1899999976</v>
      </c>
    </row>
    <row r="73" spans="1:6" x14ac:dyDescent="0.2">
      <c r="A73" s="32"/>
      <c r="B73" s="21"/>
      <c r="C73" s="21"/>
      <c r="D73" s="21"/>
    </row>
    <row r="74" spans="1:6" x14ac:dyDescent="0.2">
      <c r="A74" s="26" t="s">
        <v>42</v>
      </c>
      <c r="B74" s="17">
        <f>B72-B64</f>
        <v>0</v>
      </c>
      <c r="C74" s="17">
        <f>C72-C64</f>
        <v>3146222.2399999984</v>
      </c>
      <c r="D74" s="17">
        <f>D72-D64</f>
        <v>3852549.1899999976</v>
      </c>
    </row>
    <row r="75" spans="1:6" x14ac:dyDescent="0.2">
      <c r="A75" s="35"/>
      <c r="B75" s="48"/>
      <c r="C75" s="48"/>
      <c r="D75" s="48"/>
    </row>
    <row r="77" spans="1:6" x14ac:dyDescent="0.2">
      <c r="A77" s="4" t="s">
        <v>43</v>
      </c>
      <c r="B77" s="49"/>
      <c r="C77" s="49"/>
      <c r="D77" s="49"/>
      <c r="E77" s="49"/>
      <c r="F77" s="49"/>
    </row>
    <row r="78" spans="1:6" x14ac:dyDescent="0.2">
      <c r="B78" s="49"/>
      <c r="C78" s="49"/>
      <c r="D78" s="49"/>
      <c r="E78" s="49"/>
      <c r="F78" s="49"/>
    </row>
    <row r="79" spans="1:6" x14ac:dyDescent="0.2">
      <c r="B79" s="49"/>
      <c r="C79" s="49"/>
      <c r="D79" s="49"/>
      <c r="E79" s="49"/>
      <c r="F79" s="49"/>
    </row>
    <row r="80" spans="1:6" x14ac:dyDescent="0.2">
      <c r="B80" s="49"/>
      <c r="C80" s="49"/>
      <c r="D80" s="49"/>
      <c r="E80" s="49"/>
      <c r="F80" s="49"/>
    </row>
    <row r="81" spans="1:6" x14ac:dyDescent="0.2">
      <c r="B81" s="50"/>
      <c r="C81" s="50"/>
      <c r="D81" s="50"/>
      <c r="E81" s="50"/>
      <c r="F81" s="50"/>
    </row>
    <row r="84" spans="1:6" x14ac:dyDescent="0.2">
      <c r="D84" s="51"/>
      <c r="E84" s="51"/>
      <c r="F84" s="51"/>
    </row>
    <row r="86" spans="1:6" x14ac:dyDescent="0.2">
      <c r="A86" s="52" t="s">
        <v>44</v>
      </c>
      <c r="C86" s="53" t="s">
        <v>45</v>
      </c>
      <c r="D86" s="53"/>
    </row>
    <row r="87" spans="1:6" x14ac:dyDescent="0.2">
      <c r="A87" s="52" t="s">
        <v>46</v>
      </c>
      <c r="C87" s="53" t="s">
        <v>47</v>
      </c>
      <c r="D87" s="53"/>
    </row>
  </sheetData>
  <mergeCells count="3">
    <mergeCell ref="A1:D1"/>
    <mergeCell ref="C86:D86"/>
    <mergeCell ref="C87:D87"/>
  </mergeCells>
  <dataValidations count="1">
    <dataValidation type="decimal" allowBlank="1" showInputMessage="1" showErrorMessage="1" sqref="B63:D74 B37:D44 B29:D33 B48:D59 B8:D25" xr:uid="{CC73BA56-0C10-487A-B6E2-81755DCCB36B}">
      <formula1>-1.79769313486231E+100</formula1>
      <formula2>1.79769313486231E+100</formula2>
    </dataValidation>
  </dataValidations>
  <pageMargins left="0.3" right="0.19" top="0.74803149606299213" bottom="0.74803149606299213" header="0.31496062992125984" footer="0.31496062992125984"/>
  <pageSetup paperSize="11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vanesa</dc:creator>
  <cp:lastModifiedBy>clara vanesa</cp:lastModifiedBy>
  <dcterms:created xsi:type="dcterms:W3CDTF">2024-01-23T17:55:47Z</dcterms:created>
  <dcterms:modified xsi:type="dcterms:W3CDTF">2024-01-23T17:55:59Z</dcterms:modified>
</cp:coreProperties>
</file>