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B30B0FC4-13E4-4356-A8D7-A7209F3485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I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4" l="1"/>
  <c r="P20" i="4"/>
  <c r="O20" i="4"/>
  <c r="N20" i="4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O4" i="4"/>
  <c r="P21" i="4" l="1"/>
  <c r="Q21" i="4"/>
  <c r="I21" i="4" l="1"/>
  <c r="H21" i="4"/>
  <c r="G21" i="4"/>
  <c r="N4" i="4" l="1"/>
  <c r="Q4" i="4"/>
  <c r="P4" i="4"/>
</calcChain>
</file>

<file path=xl/sharedStrings.xml><?xml version="1.0" encoding="utf-8"?>
<sst xmlns="http://schemas.openxmlformats.org/spreadsheetml/2006/main" count="146" uniqueCount="54">
  <si>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</si>
  <si>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</si>
  <si>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</si>
  <si>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</si>
  <si>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</si>
  <si>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</si>
  <si>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</si>
  <si>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</si>
  <si>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</si>
  <si>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</si>
  <si>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</si>
  <si>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</si>
  <si>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</si>
  <si>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</si>
  <si>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</si>
  <si>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</si>
  <si>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</si>
  <si>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Porcentaje</t>
  </si>
  <si>
    <t>Clave UR</t>
  </si>
  <si>
    <t>Descripción UR</t>
  </si>
  <si>
    <t>Partida</t>
  </si>
  <si>
    <t>E017PB0714</t>
  </si>
  <si>
    <t>ADMINISTRACIÓN E IMPARTICIÓN DE LOS SERVICIOS EDUCATIVOS EXISTENTES DEL ITESG.</t>
  </si>
  <si>
    <t>5110</t>
  </si>
  <si>
    <t>BIENES MUEBLES</t>
  </si>
  <si>
    <t>SUBDIRECCIÓN ACADÉMICA ITESG</t>
  </si>
  <si>
    <t>211213043030000</t>
  </si>
  <si>
    <t>E057PB0715</t>
  </si>
  <si>
    <t>APLICACIÓN DE PLANES DE TRABAJO DE ATENCIÓN A LA DESERCIÓN Y REPROBACIÓN DEL ITESG</t>
  </si>
  <si>
    <t>5150</t>
  </si>
  <si>
    <t>M006GB1073</t>
  </si>
  <si>
    <t>ADMINISTRACIÓN DE LOS RECURSOS HUMANOS, MATERIALES, FINANCIEROS Y DE SERVICIOS DEL ITESG.</t>
  </si>
  <si>
    <t>SUBDIR ADMON Y FINANZAS ITESG</t>
  </si>
  <si>
    <t>211213043020000</t>
  </si>
  <si>
    <t>M007GC1141</t>
  </si>
  <si>
    <t>DISEÑO Y ADMINISTRACIÓN DE LOS PROGRAMAS DE EVALUACIÓN Y PROYECTOS DE DESARROLLO DE PLANEACIÓN INSTI</t>
  </si>
  <si>
    <t>SUBDIR DE PLANEACIÓN Y VINCULACIÓN ITESG</t>
  </si>
  <si>
    <t>211213043040000</t>
  </si>
  <si>
    <t>5190</t>
  </si>
  <si>
    <t>5210</t>
  </si>
  <si>
    <t>S016PB3068</t>
  </si>
  <si>
    <t>INVESTIGACIÓN, DESARROLLO TEC ITESG</t>
  </si>
  <si>
    <t>5310</t>
  </si>
  <si>
    <t>5320</t>
  </si>
  <si>
    <t>5620</t>
  </si>
  <si>
    <t>5640</t>
  </si>
  <si>
    <t>5660</t>
  </si>
  <si>
    <t>5670</t>
  </si>
  <si>
    <t>INSTITUTO TECNOLOGICO SUPERIOR DE GUANAJUATO
Programas y Proyectos de Inversión
Del 1 de Enero al 31 de Marzo de 2024</t>
  </si>
  <si>
    <t>“Bajo protesta de decir verdad declaramos que los Estados Financieros y sus notas, son razonablemente correctos y son responsabilidad del emisor”</t>
  </si>
  <si>
    <t>Ing. Eusebio Vega pérez</t>
  </si>
  <si>
    <t>C.P. Carmen del Rosio Esparza Valencia</t>
  </si>
  <si>
    <t>Director General</t>
  </si>
  <si>
    <t>Subdirectoria de Planeación y Vinculación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</si>
</sst>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9">
    <xf numFmtId="0" fontId="0" fillId="0" borderId="0"/>
    <xf numFmtId="0" fontId="2" fillId="0" borderId="0"/>
    <xf numFmtId="0" fontId="4" fillId="0" borderId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8" fillId="0" borderId="0" xfId="0" applyFont="1"/>
    <xf numFmtId="0" fontId="7" fillId="2" borderId="1" xfId="18" applyFont="1" applyFill="1" applyBorder="1" applyAlignment="1" applyProtection="1">
      <alignment horizontal="center" vertical="top" wrapText="1"/>
      <protection locked="0"/>
    </xf>
    <xf numFmtId="0" fontId="7" fillId="2" borderId="3" xfId="18" applyFont="1" applyFill="1" applyBorder="1" applyAlignment="1" applyProtection="1">
      <alignment horizontal="center" vertical="top" wrapText="1"/>
      <protection locked="0"/>
    </xf>
    <xf numFmtId="0" fontId="7" fillId="2" borderId="6" xfId="2" applyFont="1" applyFill="1" applyBorder="1" applyAlignment="1" applyProtection="1">
      <alignment horizontal="center" vertical="center" wrapText="1"/>
      <protection locked="0"/>
    </xf>
    <xf numFmtId="0" fontId="7" fillId="2" borderId="6" xfId="2" applyFont="1" applyFill="1" applyBorder="1" applyAlignment="1" applyProtection="1">
      <alignment horizontal="center" wrapText="1"/>
      <protection locked="0"/>
    </xf>
    <xf numFmtId="4" fontId="7" fillId="2" borderId="6" xfId="13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Border="1" applyAlignment="1" applyProtection="1">
      <alignment vertical="center" wrapText="1"/>
      <protection locked="0"/>
    </xf>
    <xf numFmtId="4" fontId="9" fillId="0" borderId="6" xfId="0" applyNumberFormat="1" applyFont="1" applyBorder="1"/>
    <xf numFmtId="10" fontId="10" fillId="0" borderId="7" xfId="31" applyNumberFormat="1" applyFont="1" applyFill="1" applyBorder="1" applyAlignment="1" applyProtection="1">
      <alignment vertical="center" wrapText="1"/>
      <protection locked="0"/>
    </xf>
    <xf numFmtId="0" fontId="8" fillId="0" borderId="0" xfId="0" applyFont="1" applyBorder="1"/>
    <xf numFmtId="49" fontId="3" fillId="0" borderId="3" xfId="18" applyNumberFormat="1" applyFont="1" applyBorder="1" applyAlignment="1" applyProtection="1">
      <alignment horizontal="center" vertical="top" wrapText="1"/>
      <protection locked="0"/>
    </xf>
    <xf numFmtId="4" fontId="3" fillId="0" borderId="6" xfId="2" applyNumberFormat="1" applyFont="1" applyBorder="1" applyAlignment="1" applyProtection="1">
      <alignment horizontal="center" vertical="center" wrapText="1"/>
      <protection locked="0"/>
    </xf>
    <xf numFmtId="0" fontId="3" fillId="0" borderId="6" xfId="2" applyFont="1" applyBorder="1" applyAlignment="1" applyProtection="1">
      <alignment horizontal="center" vertical="center" wrapText="1"/>
      <protection locked="0"/>
    </xf>
    <xf numFmtId="10" fontId="3" fillId="0" borderId="6" xfId="31" applyNumberFormat="1" applyFont="1" applyBorder="1" applyAlignment="1" applyProtection="1">
      <alignment horizontal="center" vertical="center" wrapText="1"/>
      <protection locked="0"/>
    </xf>
    <xf numFmtId="10" fontId="3" fillId="0" borderId="6" xfId="31" applyNumberFormat="1" applyFont="1" applyBorder="1" applyAlignment="1" applyProtection="1">
      <alignment vertical="center" wrapText="1"/>
      <protection locked="0"/>
    </xf>
    <xf numFmtId="0" fontId="4" fillId="0" borderId="0" xfId="2"/>
    <xf numFmtId="0" fontId="6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11" fillId="0" borderId="0" xfId="2" applyFont="1" applyProtection="1">
      <protection locked="0"/>
    </xf>
    <xf numFmtId="0" fontId="11" fillId="0" borderId="0" xfId="2" applyFont="1" applyAlignment="1" applyProtection="1">
      <alignment horizontal="center"/>
      <protection locked="0"/>
    </xf>
    <xf numFmtId="0" fontId="3" fillId="0" borderId="0" xfId="2" applyFont="1"/>
    <xf numFmtId="0" fontId="3" fillId="0" borderId="0" xfId="2" applyFont="1" applyAlignment="1">
      <alignment horizontal="center"/>
    </xf>
    <xf numFmtId="0" fontId="8" fillId="0" borderId="0" xfId="2" applyFont="1" applyAlignment="1" applyProtection="1">
      <alignment horizontal="center"/>
      <protection locked="0"/>
    </xf>
    <xf numFmtId="0" fontId="11" fillId="0" borderId="0" xfId="2" applyFont="1"/>
    <xf numFmtId="0" fontId="12" fillId="3" borderId="0" xfId="2" applyFont="1" applyFill="1" applyAlignment="1">
      <alignment horizontal="center" vertical="center"/>
    </xf>
    <xf numFmtId="0" fontId="7" fillId="2" borderId="2" xfId="2" applyFont="1" applyFill="1" applyBorder="1" applyAlignment="1" applyProtection="1">
      <alignment horizontal="center" wrapText="1"/>
      <protection locked="0"/>
    </xf>
    <xf numFmtId="0" fontId="7" fillId="2" borderId="4" xfId="2" applyFont="1" applyFill="1" applyBorder="1" applyAlignment="1" applyProtection="1">
      <alignment horizontal="center" wrapText="1"/>
      <protection locked="0"/>
    </xf>
    <xf numFmtId="0" fontId="7" fillId="2" borderId="5" xfId="2" applyFont="1" applyFill="1" applyBorder="1" applyAlignment="1" applyProtection="1">
      <alignment horizontal="center" wrapText="1"/>
      <protection locked="0"/>
    </xf>
    <xf numFmtId="0" fontId="7" fillId="2" borderId="2" xfId="2" applyFont="1" applyFill="1" applyBorder="1" applyAlignment="1" applyProtection="1">
      <alignment horizontal="center"/>
      <protection locked="0"/>
    </xf>
    <xf numFmtId="0" fontId="7" fillId="2" borderId="5" xfId="2" applyFont="1" applyFill="1" applyBorder="1" applyAlignment="1" applyProtection="1">
      <alignment horizontal="center"/>
      <protection locked="0"/>
    </xf>
    <xf numFmtId="0" fontId="7" fillId="2" borderId="2" xfId="13" applyFont="1" applyFill="1" applyBorder="1" applyAlignment="1" applyProtection="1">
      <alignment horizontal="center" vertical="center"/>
      <protection locked="0"/>
    </xf>
    <xf numFmtId="0" fontId="7" fillId="2" borderId="5" xfId="13" applyFont="1" applyFill="1" applyBorder="1" applyAlignment="1" applyProtection="1">
      <alignment horizontal="center" vertical="center"/>
      <protection locked="0"/>
    </xf>
    <xf numFmtId="0" fontId="7" fillId="2" borderId="2" xfId="2" applyFont="1" applyFill="1" applyBorder="1" applyAlignment="1" applyProtection="1">
      <alignment horizontal="center" vertical="center" wrapText="1"/>
      <protection locked="0"/>
    </xf>
    <xf numFmtId="0" fontId="7" fillId="2" borderId="4" xfId="2" applyFont="1" applyFill="1" applyBorder="1" applyAlignment="1" applyProtection="1">
      <alignment horizontal="center" vertical="center" wrapText="1"/>
      <protection locked="0"/>
    </xf>
    <xf numFmtId="0" fontId="7" fillId="2" borderId="5" xfId="2" applyFont="1" applyFill="1" applyBorder="1" applyAlignment="1" applyProtection="1">
      <alignment horizontal="center" vertical="center" wrapText="1"/>
      <protection locked="0"/>
    </xf>
    <xf numFmtId="3" fontId="3" fillId="0" borderId="6" xfId="2" applyNumberFormat="1" applyFont="1" applyBorder="1" applyAlignment="1" applyProtection="1">
      <alignment horizontal="center" vertical="center" wrapText="1"/>
      <protection locked="0"/>
    </xf>
    <xf numFmtId="3" fontId="9" fillId="0" borderId="6" xfId="0" applyNumberFormat="1" applyFont="1" applyBorder="1"/>
  </cellXfs>
  <cellStyles count="39">
    <cellStyle name="Euro" xfId="3" xr:uid="{00000000-0005-0000-0000-000000000000}"/>
    <cellStyle name="Millares 2" xfId="4" xr:uid="{00000000-0005-0000-0000-000001000000}"/>
    <cellStyle name="Millares 2 2" xfId="5" xr:uid="{00000000-0005-0000-0000-000002000000}"/>
    <cellStyle name="Millares 2 2 2" xfId="24" xr:uid="{00000000-0005-0000-0000-000003000000}"/>
    <cellStyle name="Millares 2 2 3" xfId="33" xr:uid="{D825D4BD-3001-40F9-97D9-8090575C8388}"/>
    <cellStyle name="Millares 2 3" xfId="6" xr:uid="{00000000-0005-0000-0000-000004000000}"/>
    <cellStyle name="Millares 2 3 2" xfId="25" xr:uid="{00000000-0005-0000-0000-000005000000}"/>
    <cellStyle name="Millares 2 3 3" xfId="34" xr:uid="{6408AF27-5A11-4610-BD38-8C2821A31259}"/>
    <cellStyle name="Millares 2 4" xfId="23" xr:uid="{00000000-0005-0000-0000-000006000000}"/>
    <cellStyle name="Millares 2 5" xfId="32" xr:uid="{EC31BF8B-EEDC-4D75-ABC7-FE8D4E9502DE}"/>
    <cellStyle name="Millares 3" xfId="7" xr:uid="{00000000-0005-0000-0000-000007000000}"/>
    <cellStyle name="Millares 3 2" xfId="26" xr:uid="{00000000-0005-0000-0000-000008000000}"/>
    <cellStyle name="Millares 3 3" xfId="35" xr:uid="{0FFB3F36-734E-4806-B68E-EB5EC7193B23}"/>
    <cellStyle name="Millares 4" xfId="28" xr:uid="{00000000-0005-0000-0000-000009000000}"/>
    <cellStyle name="Millares 5" xfId="37" xr:uid="{5135891C-B715-4315-9C5A-50A83D295692}"/>
    <cellStyle name="Moneda 2" xfId="8" xr:uid="{00000000-0005-0000-0000-00000A000000}"/>
    <cellStyle name="Moneda 2 2" xfId="27" xr:uid="{00000000-0005-0000-0000-00000B000000}"/>
    <cellStyle name="Moneda 2 3" xfId="36" xr:uid="{A9FE2A6F-F3FC-4241-8130-ADA6C46C6D08}"/>
    <cellStyle name="Moneda 3" xfId="20" xr:uid="{00000000-0005-0000-0000-00000C000000}"/>
    <cellStyle name="Moneda 3 2" xfId="30" xr:uid="{00000000-0005-0000-0000-00000D000000}"/>
    <cellStyle name="Moneda 3 3" xfId="38" xr:uid="{BCAF96EA-DFA2-4B53-8AAA-D343FC9B2351}"/>
    <cellStyle name="Normal" xfId="0" builtinId="0"/>
    <cellStyle name="Normal 2" xfId="9" xr:uid="{00000000-0005-0000-0000-00000F000000}"/>
    <cellStyle name="Normal 2 2" xfId="10" xr:uid="{00000000-0005-0000-0000-000010000000}"/>
    <cellStyle name="Normal 3" xfId="1" xr:uid="{00000000-0005-0000-0000-000011000000}"/>
    <cellStyle name="Normal 3 2" xfId="22" xr:uid="{00000000-0005-0000-0000-000012000000}"/>
    <cellStyle name="Normal 3 3" xfId="11" xr:uid="{00000000-0005-0000-0000-000013000000}"/>
    <cellStyle name="Normal 4" xfId="12" xr:uid="{00000000-0005-0000-0000-000014000000}"/>
    <cellStyle name="Normal 4 2" xfId="13" xr:uid="{00000000-0005-0000-0000-000015000000}"/>
    <cellStyle name="Normal 5" xfId="14" xr:uid="{00000000-0005-0000-0000-000016000000}"/>
    <cellStyle name="Normal 5 2" xfId="15" xr:uid="{00000000-0005-0000-0000-000017000000}"/>
    <cellStyle name="Normal 6" xfId="16" xr:uid="{00000000-0005-0000-0000-000018000000}"/>
    <cellStyle name="Normal 6 2" xfId="17" xr:uid="{00000000-0005-0000-0000-000019000000}"/>
    <cellStyle name="Normal 7" xfId="19" xr:uid="{00000000-0005-0000-0000-00001A000000}"/>
    <cellStyle name="Normal 8" xfId="2" xr:uid="{00000000-0005-0000-0000-00001B000000}"/>
    <cellStyle name="Normal_141008Reportes Cuadros Institucionales-sectorialesADV" xfId="18" xr:uid="{00000000-0005-0000-0000-00001C000000}"/>
    <cellStyle name="Porcentaje" xfId="31" builtinId="5"/>
    <cellStyle name="Porcentaje 2" xfId="21" xr:uid="{00000000-0005-0000-0000-00001E000000}"/>
    <cellStyle name="Porcentaje 3" xfId="29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657226</xdr:colOff>
      <xdr:row>30</xdr:row>
      <xdr:rowOff>0</xdr:rowOff>
    </xdr:from>
    <xdr:to>
      <xdr:col>9</xdr:col>
      <xdr:colOff>714375</xdr:colOff>
      <xdr:row>30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0A3CB5D-9308-49F3-92EC-DF914B984747}"/>
            </a:ext>
          </a:extLst>
        </xdr:cNvPr>
        <xdr:cNvCxnSpPr/>
      </xdr:nvCxnSpPr>
      <xdr:spPr>
        <a:xfrm flipH="1">
          <a:off x="15954376" y="8181975"/>
          <a:ext cx="240029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676276</xdr:colOff>
      <xdr:row>29</xdr:row>
      <xdr:rowOff>152400</xdr:rowOff>
    </xdr:from>
    <xdr:to>
      <xdr:col>15</xdr:col>
      <xdr:colOff>828675</xdr:colOff>
      <xdr:row>29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83297E6-B26B-40C6-9298-E11F1A36D106}"/>
            </a:ext>
          </a:extLst>
        </xdr:cNvPr>
        <xdr:cNvCxnSpPr/>
      </xdr:nvCxnSpPr>
      <xdr:spPr>
        <a:xfrm flipH="1">
          <a:off x="20707351" y="8172450"/>
          <a:ext cx="240029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3"/>
  <sheetViews>
    <sheetView showGridLines="0" tabSelected="1" workbookViewId="0">
      <selection sqref="A1:Q1"/>
    </sheetView>
  </sheetViews>
  <sheetFormatPr baseColWidth="10" defaultRowHeight="12.75" x14ac:dyDescent="0.2"/>
  <cols>
    <col min="1" max="1" width="20" style="1" customWidth="1"/>
    <col min="2" max="2" width="69.42578125" style="1" customWidth="1"/>
    <col min="3" max="3" width="12.42578125" style="1" customWidth="1"/>
    <col min="4" max="4" width="22.28515625" style="1" customWidth="1"/>
    <col min="5" max="5" width="24.85546875" style="1" customWidth="1"/>
    <col min="6" max="6" width="48.42578125" style="1" customWidth="1"/>
    <col min="7" max="7" width="17.85546875" style="1" customWidth="1"/>
    <col min="8" max="8" width="18.5703125" style="1" customWidth="1"/>
    <col min="9" max="9" width="16.5703125" style="1" customWidth="1"/>
    <col min="10" max="10" width="13.140625" style="1" customWidth="1"/>
    <col min="11" max="11" width="11.28515625" style="1" customWidth="1"/>
    <col min="12" max="13" width="11.42578125" style="1"/>
    <col min="14" max="14" width="13.140625" style="1" customWidth="1"/>
    <col min="15" max="15" width="14.140625" style="1" customWidth="1"/>
    <col min="16" max="16" width="14.7109375" style="1" customWidth="1"/>
    <col min="17" max="17" width="12.7109375" style="1" customWidth="1"/>
    <col min="18" max="16384" width="11.42578125" style="1"/>
  </cols>
  <sheetData>
    <row r="1" spans="1:17" ht="57.75" customHeight="1" x14ac:dyDescent="0.2">
      <c r="A1" s="33" t="s">
        <v>48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17" x14ac:dyDescent="0.2">
      <c r="A2" s="2"/>
      <c r="B2" s="2"/>
      <c r="C2" s="2"/>
      <c r="D2" s="2"/>
      <c r="E2" s="2"/>
      <c r="F2" s="2"/>
      <c r="G2" s="26" t="s">
        <v>0</v>
      </c>
      <c r="H2" s="27"/>
      <c r="I2" s="28"/>
      <c r="J2" s="26" t="s">
        <v>1</v>
      </c>
      <c r="K2" s="27"/>
      <c r="L2" s="27"/>
      <c r="M2" s="28"/>
      <c r="N2" s="29" t="s">
        <v>2</v>
      </c>
      <c r="O2" s="30"/>
      <c r="P2" s="31" t="s">
        <v>3</v>
      </c>
      <c r="Q2" s="32"/>
    </row>
    <row r="3" spans="1:17" ht="25.5" x14ac:dyDescent="0.2">
      <c r="A3" s="3" t="s">
        <v>4</v>
      </c>
      <c r="B3" s="3" t="s">
        <v>5</v>
      </c>
      <c r="C3" s="3" t="s">
        <v>20</v>
      </c>
      <c r="D3" s="3" t="s">
        <v>6</v>
      </c>
      <c r="E3" s="3" t="s">
        <v>18</v>
      </c>
      <c r="F3" s="3" t="s">
        <v>19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8</v>
      </c>
      <c r="L3" s="4" t="s">
        <v>11</v>
      </c>
      <c r="M3" s="4" t="s">
        <v>12</v>
      </c>
      <c r="N3" s="5" t="s">
        <v>13</v>
      </c>
      <c r="O3" s="5" t="s">
        <v>14</v>
      </c>
      <c r="P3" s="6" t="s">
        <v>15</v>
      </c>
      <c r="Q3" s="6" t="s">
        <v>16</v>
      </c>
    </row>
    <row r="4" spans="1:17" ht="25.5" x14ac:dyDescent="0.2">
      <c r="A4" s="11" t="s">
        <v>21</v>
      </c>
      <c r="B4" s="11" t="s">
        <v>22</v>
      </c>
      <c r="C4" s="11" t="s">
        <v>23</v>
      </c>
      <c r="D4" s="11" t="s">
        <v>24</v>
      </c>
      <c r="E4" s="11" t="s">
        <v>26</v>
      </c>
      <c r="F4" s="11" t="s">
        <v>25</v>
      </c>
      <c r="G4" s="36">
        <v>0</v>
      </c>
      <c r="H4" s="36">
        <v>378000</v>
      </c>
      <c r="I4" s="12">
        <v>0</v>
      </c>
      <c r="J4" s="13">
        <v>1</v>
      </c>
      <c r="K4" s="13">
        <v>0</v>
      </c>
      <c r="L4" s="13">
        <v>0</v>
      </c>
      <c r="M4" s="7" t="s">
        <v>17</v>
      </c>
      <c r="N4" s="14">
        <f t="shared" ref="N4:N20" si="0">IF(G4&gt;0,I4/G4,0)</f>
        <v>0</v>
      </c>
      <c r="O4" s="14">
        <f t="shared" ref="O4:O20" si="1">IF(H4&gt;0,I4/H4,0)</f>
        <v>0</v>
      </c>
      <c r="P4" s="15">
        <f t="shared" ref="P4:P20" si="2">IF(J4=0,0,L4/J4)</f>
        <v>0</v>
      </c>
      <c r="Q4" s="15">
        <f t="shared" ref="Q4:Q20" si="3">IF(L4=0,0,L4/K4)</f>
        <v>0</v>
      </c>
    </row>
    <row r="5" spans="1:17" ht="25.5" x14ac:dyDescent="0.2">
      <c r="A5" s="11" t="s">
        <v>27</v>
      </c>
      <c r="B5" s="11" t="s">
        <v>28</v>
      </c>
      <c r="C5" s="11" t="s">
        <v>23</v>
      </c>
      <c r="D5" s="11" t="s">
        <v>24</v>
      </c>
      <c r="E5" s="11" t="s">
        <v>26</v>
      </c>
      <c r="F5" s="11" t="s">
        <v>25</v>
      </c>
      <c r="G5" s="36">
        <v>7000</v>
      </c>
      <c r="H5" s="36">
        <v>7000</v>
      </c>
      <c r="I5" s="12">
        <v>0</v>
      </c>
      <c r="J5" s="13">
        <v>1</v>
      </c>
      <c r="K5" s="13">
        <v>0</v>
      </c>
      <c r="L5" s="13">
        <v>0</v>
      </c>
      <c r="M5" s="7" t="s">
        <v>17</v>
      </c>
      <c r="N5" s="14">
        <f t="shared" si="0"/>
        <v>0</v>
      </c>
      <c r="O5" s="14">
        <f t="shared" si="1"/>
        <v>0</v>
      </c>
      <c r="P5" s="15">
        <f t="shared" si="2"/>
        <v>0</v>
      </c>
      <c r="Q5" s="15">
        <f t="shared" si="3"/>
        <v>0</v>
      </c>
    </row>
    <row r="6" spans="1:17" ht="25.5" x14ac:dyDescent="0.2">
      <c r="A6" s="11" t="s">
        <v>21</v>
      </c>
      <c r="B6" s="11" t="s">
        <v>22</v>
      </c>
      <c r="C6" s="11" t="s">
        <v>29</v>
      </c>
      <c r="D6" s="11" t="s">
        <v>24</v>
      </c>
      <c r="E6" s="11" t="s">
        <v>26</v>
      </c>
      <c r="F6" s="11" t="s">
        <v>25</v>
      </c>
      <c r="G6" s="36">
        <v>0</v>
      </c>
      <c r="H6" s="36">
        <v>630000</v>
      </c>
      <c r="I6" s="12">
        <v>0</v>
      </c>
      <c r="J6" s="13">
        <v>1</v>
      </c>
      <c r="K6" s="13">
        <v>0</v>
      </c>
      <c r="L6" s="13">
        <v>0</v>
      </c>
      <c r="M6" s="7" t="s">
        <v>17</v>
      </c>
      <c r="N6" s="14">
        <f t="shared" si="0"/>
        <v>0</v>
      </c>
      <c r="O6" s="14">
        <f t="shared" si="1"/>
        <v>0</v>
      </c>
      <c r="P6" s="15">
        <f t="shared" si="2"/>
        <v>0</v>
      </c>
      <c r="Q6" s="15">
        <f t="shared" si="3"/>
        <v>0</v>
      </c>
    </row>
    <row r="7" spans="1:17" ht="25.5" x14ac:dyDescent="0.2">
      <c r="A7" s="11" t="s">
        <v>30</v>
      </c>
      <c r="B7" s="11" t="s">
        <v>31</v>
      </c>
      <c r="C7" s="11" t="s">
        <v>29</v>
      </c>
      <c r="D7" s="11" t="s">
        <v>24</v>
      </c>
      <c r="E7" s="11" t="s">
        <v>33</v>
      </c>
      <c r="F7" s="11" t="s">
        <v>32</v>
      </c>
      <c r="G7" s="36">
        <v>0</v>
      </c>
      <c r="H7" s="36">
        <v>130000</v>
      </c>
      <c r="I7" s="12">
        <v>0</v>
      </c>
      <c r="J7" s="13">
        <v>1</v>
      </c>
      <c r="K7" s="13">
        <v>0</v>
      </c>
      <c r="L7" s="13">
        <v>0</v>
      </c>
      <c r="M7" s="7" t="s">
        <v>17</v>
      </c>
      <c r="N7" s="14">
        <f t="shared" si="0"/>
        <v>0</v>
      </c>
      <c r="O7" s="14">
        <f t="shared" si="1"/>
        <v>0</v>
      </c>
      <c r="P7" s="15">
        <f t="shared" si="2"/>
        <v>0</v>
      </c>
      <c r="Q7" s="15">
        <f t="shared" si="3"/>
        <v>0</v>
      </c>
    </row>
    <row r="8" spans="1:17" ht="25.5" x14ac:dyDescent="0.2">
      <c r="A8" s="11" t="s">
        <v>34</v>
      </c>
      <c r="B8" s="11" t="s">
        <v>35</v>
      </c>
      <c r="C8" s="11" t="s">
        <v>29</v>
      </c>
      <c r="D8" s="11" t="s">
        <v>24</v>
      </c>
      <c r="E8" s="11" t="s">
        <v>37</v>
      </c>
      <c r="F8" s="11" t="s">
        <v>36</v>
      </c>
      <c r="G8" s="36">
        <v>0</v>
      </c>
      <c r="H8" s="36">
        <v>34071.449999999997</v>
      </c>
      <c r="I8" s="12">
        <v>0</v>
      </c>
      <c r="J8" s="13">
        <v>1</v>
      </c>
      <c r="K8" s="13">
        <v>0</v>
      </c>
      <c r="L8" s="13">
        <v>0</v>
      </c>
      <c r="M8" s="7" t="s">
        <v>17</v>
      </c>
      <c r="N8" s="14">
        <f t="shared" si="0"/>
        <v>0</v>
      </c>
      <c r="O8" s="14">
        <f t="shared" si="1"/>
        <v>0</v>
      </c>
      <c r="P8" s="15">
        <f t="shared" si="2"/>
        <v>0</v>
      </c>
      <c r="Q8" s="15">
        <f t="shared" si="3"/>
        <v>0</v>
      </c>
    </row>
    <row r="9" spans="1:17" ht="25.5" x14ac:dyDescent="0.2">
      <c r="A9" s="11" t="s">
        <v>21</v>
      </c>
      <c r="B9" s="11" t="s">
        <v>22</v>
      </c>
      <c r="C9" s="11" t="s">
        <v>38</v>
      </c>
      <c r="D9" s="11" t="s">
        <v>24</v>
      </c>
      <c r="E9" s="11" t="s">
        <v>26</v>
      </c>
      <c r="F9" s="11" t="s">
        <v>25</v>
      </c>
      <c r="G9" s="36">
        <v>0</v>
      </c>
      <c r="H9" s="36">
        <v>32000</v>
      </c>
      <c r="I9" s="12">
        <v>0</v>
      </c>
      <c r="J9" s="13">
        <v>1</v>
      </c>
      <c r="K9" s="13">
        <v>0</v>
      </c>
      <c r="L9" s="13">
        <v>0</v>
      </c>
      <c r="M9" s="7" t="s">
        <v>17</v>
      </c>
      <c r="N9" s="14">
        <f t="shared" si="0"/>
        <v>0</v>
      </c>
      <c r="O9" s="14">
        <f t="shared" si="1"/>
        <v>0</v>
      </c>
      <c r="P9" s="15">
        <f t="shared" si="2"/>
        <v>0</v>
      </c>
      <c r="Q9" s="15">
        <f t="shared" si="3"/>
        <v>0</v>
      </c>
    </row>
    <row r="10" spans="1:17" ht="25.5" x14ac:dyDescent="0.2">
      <c r="A10" s="11" t="s">
        <v>21</v>
      </c>
      <c r="B10" s="11" t="s">
        <v>22</v>
      </c>
      <c r="C10" s="11" t="s">
        <v>39</v>
      </c>
      <c r="D10" s="11" t="s">
        <v>24</v>
      </c>
      <c r="E10" s="11" t="s">
        <v>26</v>
      </c>
      <c r="F10" s="11" t="s">
        <v>25</v>
      </c>
      <c r="G10" s="36">
        <v>0</v>
      </c>
      <c r="H10" s="36">
        <v>120000</v>
      </c>
      <c r="I10" s="12">
        <v>0</v>
      </c>
      <c r="J10" s="13">
        <v>1</v>
      </c>
      <c r="K10" s="13">
        <v>0</v>
      </c>
      <c r="L10" s="13">
        <v>0</v>
      </c>
      <c r="M10" s="7" t="s">
        <v>17</v>
      </c>
      <c r="N10" s="14">
        <f t="shared" si="0"/>
        <v>0</v>
      </c>
      <c r="O10" s="14">
        <f t="shared" si="1"/>
        <v>0</v>
      </c>
      <c r="P10" s="15">
        <f t="shared" si="2"/>
        <v>0</v>
      </c>
      <c r="Q10" s="15">
        <f t="shared" si="3"/>
        <v>0</v>
      </c>
    </row>
    <row r="11" spans="1:17" x14ac:dyDescent="0.2">
      <c r="A11" s="11" t="s">
        <v>40</v>
      </c>
      <c r="B11" s="11" t="s">
        <v>41</v>
      </c>
      <c r="C11" s="11" t="s">
        <v>39</v>
      </c>
      <c r="D11" s="11" t="s">
        <v>24</v>
      </c>
      <c r="E11" s="11" t="s">
        <v>26</v>
      </c>
      <c r="F11" s="11" t="s">
        <v>25</v>
      </c>
      <c r="G11" s="36">
        <v>0</v>
      </c>
      <c r="H11" s="36">
        <v>13000</v>
      </c>
      <c r="I11" s="12">
        <v>0</v>
      </c>
      <c r="J11" s="13">
        <v>1</v>
      </c>
      <c r="K11" s="13">
        <v>0</v>
      </c>
      <c r="L11" s="13">
        <v>0</v>
      </c>
      <c r="M11" s="7" t="s">
        <v>17</v>
      </c>
      <c r="N11" s="14">
        <f t="shared" si="0"/>
        <v>0</v>
      </c>
      <c r="O11" s="14">
        <f t="shared" si="1"/>
        <v>0</v>
      </c>
      <c r="P11" s="15">
        <f t="shared" si="2"/>
        <v>0</v>
      </c>
      <c r="Q11" s="15">
        <f t="shared" si="3"/>
        <v>0</v>
      </c>
    </row>
    <row r="12" spans="1:17" ht="25.5" x14ac:dyDescent="0.2">
      <c r="A12" s="11" t="s">
        <v>21</v>
      </c>
      <c r="B12" s="11" t="s">
        <v>22</v>
      </c>
      <c r="C12" s="11" t="s">
        <v>42</v>
      </c>
      <c r="D12" s="11" t="s">
        <v>24</v>
      </c>
      <c r="E12" s="11" t="s">
        <v>26</v>
      </c>
      <c r="F12" s="11" t="s">
        <v>25</v>
      </c>
      <c r="G12" s="36">
        <v>0</v>
      </c>
      <c r="H12" s="36">
        <v>503000</v>
      </c>
      <c r="I12" s="12">
        <v>0</v>
      </c>
      <c r="J12" s="13">
        <v>1</v>
      </c>
      <c r="K12" s="13">
        <v>0</v>
      </c>
      <c r="L12" s="13">
        <v>0</v>
      </c>
      <c r="M12" s="7" t="s">
        <v>17</v>
      </c>
      <c r="N12" s="14">
        <f t="shared" si="0"/>
        <v>0</v>
      </c>
      <c r="O12" s="14">
        <f t="shared" si="1"/>
        <v>0</v>
      </c>
      <c r="P12" s="15">
        <f t="shared" si="2"/>
        <v>0</v>
      </c>
      <c r="Q12" s="15">
        <f t="shared" si="3"/>
        <v>0</v>
      </c>
    </row>
    <row r="13" spans="1:17" x14ac:dyDescent="0.2">
      <c r="A13" s="11" t="s">
        <v>40</v>
      </c>
      <c r="B13" s="11" t="s">
        <v>41</v>
      </c>
      <c r="C13" s="11" t="s">
        <v>42</v>
      </c>
      <c r="D13" s="11" t="s">
        <v>24</v>
      </c>
      <c r="E13" s="11" t="s">
        <v>26</v>
      </c>
      <c r="F13" s="11" t="s">
        <v>25</v>
      </c>
      <c r="G13" s="36">
        <v>0</v>
      </c>
      <c r="H13" s="36">
        <v>65000</v>
      </c>
      <c r="I13" s="12">
        <v>0</v>
      </c>
      <c r="J13" s="13">
        <v>1</v>
      </c>
      <c r="K13" s="13">
        <v>0</v>
      </c>
      <c r="L13" s="13">
        <v>0</v>
      </c>
      <c r="M13" s="7" t="s">
        <v>17</v>
      </c>
      <c r="N13" s="14">
        <f t="shared" si="0"/>
        <v>0</v>
      </c>
      <c r="O13" s="14">
        <f t="shared" si="1"/>
        <v>0</v>
      </c>
      <c r="P13" s="15">
        <f t="shared" si="2"/>
        <v>0</v>
      </c>
      <c r="Q13" s="15">
        <f t="shared" si="3"/>
        <v>0</v>
      </c>
    </row>
    <row r="14" spans="1:17" ht="25.5" x14ac:dyDescent="0.2">
      <c r="A14" s="11" t="s">
        <v>21</v>
      </c>
      <c r="B14" s="11" t="s">
        <v>22</v>
      </c>
      <c r="C14" s="11" t="s">
        <v>43</v>
      </c>
      <c r="D14" s="11" t="s">
        <v>24</v>
      </c>
      <c r="E14" s="11" t="s">
        <v>26</v>
      </c>
      <c r="F14" s="11" t="s">
        <v>25</v>
      </c>
      <c r="G14" s="36">
        <v>0</v>
      </c>
      <c r="H14" s="36">
        <v>40000</v>
      </c>
      <c r="I14" s="12">
        <v>0</v>
      </c>
      <c r="J14" s="13">
        <v>1</v>
      </c>
      <c r="K14" s="13">
        <v>0</v>
      </c>
      <c r="L14" s="13">
        <v>0</v>
      </c>
      <c r="M14" s="7" t="s">
        <v>17</v>
      </c>
      <c r="N14" s="14">
        <f t="shared" si="0"/>
        <v>0</v>
      </c>
      <c r="O14" s="14">
        <f t="shared" si="1"/>
        <v>0</v>
      </c>
      <c r="P14" s="15">
        <f t="shared" si="2"/>
        <v>0</v>
      </c>
      <c r="Q14" s="15">
        <f t="shared" si="3"/>
        <v>0</v>
      </c>
    </row>
    <row r="15" spans="1:17" ht="25.5" x14ac:dyDescent="0.2">
      <c r="A15" s="11" t="s">
        <v>21</v>
      </c>
      <c r="B15" s="11" t="s">
        <v>22</v>
      </c>
      <c r="C15" s="11" t="s">
        <v>44</v>
      </c>
      <c r="D15" s="11" t="s">
        <v>24</v>
      </c>
      <c r="E15" s="11" t="s">
        <v>26</v>
      </c>
      <c r="F15" s="11" t="s">
        <v>25</v>
      </c>
      <c r="G15" s="36">
        <v>0</v>
      </c>
      <c r="H15" s="36">
        <v>270000</v>
      </c>
      <c r="I15" s="12">
        <v>0</v>
      </c>
      <c r="J15" s="13">
        <v>1</v>
      </c>
      <c r="K15" s="13">
        <v>0</v>
      </c>
      <c r="L15" s="13">
        <v>0</v>
      </c>
      <c r="M15" s="7" t="s">
        <v>17</v>
      </c>
      <c r="N15" s="14">
        <f t="shared" si="0"/>
        <v>0</v>
      </c>
      <c r="O15" s="14">
        <f t="shared" si="1"/>
        <v>0</v>
      </c>
      <c r="P15" s="15">
        <f t="shared" si="2"/>
        <v>0</v>
      </c>
      <c r="Q15" s="15">
        <f t="shared" si="3"/>
        <v>0</v>
      </c>
    </row>
    <row r="16" spans="1:17" ht="25.5" x14ac:dyDescent="0.2">
      <c r="A16" s="11" t="s">
        <v>21</v>
      </c>
      <c r="B16" s="11" t="s">
        <v>22</v>
      </c>
      <c r="C16" s="11" t="s">
        <v>45</v>
      </c>
      <c r="D16" s="11" t="s">
        <v>24</v>
      </c>
      <c r="E16" s="11" t="s">
        <v>26</v>
      </c>
      <c r="F16" s="11" t="s">
        <v>25</v>
      </c>
      <c r="G16" s="36">
        <v>0</v>
      </c>
      <c r="H16" s="36">
        <v>300000</v>
      </c>
      <c r="I16" s="12">
        <v>0</v>
      </c>
      <c r="J16" s="13">
        <v>1</v>
      </c>
      <c r="K16" s="13">
        <v>0</v>
      </c>
      <c r="L16" s="13">
        <v>0</v>
      </c>
      <c r="M16" s="7" t="s">
        <v>17</v>
      </c>
      <c r="N16" s="14">
        <f t="shared" si="0"/>
        <v>0</v>
      </c>
      <c r="O16" s="14">
        <f t="shared" si="1"/>
        <v>0</v>
      </c>
      <c r="P16" s="15">
        <f t="shared" si="2"/>
        <v>0</v>
      </c>
      <c r="Q16" s="15">
        <f t="shared" si="3"/>
        <v>0</v>
      </c>
    </row>
    <row r="17" spans="1:18" ht="25.5" x14ac:dyDescent="0.2">
      <c r="A17" s="11" t="s">
        <v>30</v>
      </c>
      <c r="B17" s="11" t="s">
        <v>31</v>
      </c>
      <c r="C17" s="11" t="s">
        <v>45</v>
      </c>
      <c r="D17" s="11" t="s">
        <v>24</v>
      </c>
      <c r="E17" s="11" t="s">
        <v>33</v>
      </c>
      <c r="F17" s="11" t="s">
        <v>32</v>
      </c>
      <c r="G17" s="36">
        <v>0</v>
      </c>
      <c r="H17" s="36">
        <v>150000</v>
      </c>
      <c r="I17" s="12">
        <v>0</v>
      </c>
      <c r="J17" s="13">
        <v>1</v>
      </c>
      <c r="K17" s="13">
        <v>0</v>
      </c>
      <c r="L17" s="13">
        <v>0</v>
      </c>
      <c r="M17" s="7" t="s">
        <v>17</v>
      </c>
      <c r="N17" s="14">
        <f t="shared" si="0"/>
        <v>0</v>
      </c>
      <c r="O17" s="14">
        <f t="shared" si="1"/>
        <v>0</v>
      </c>
      <c r="P17" s="15">
        <f t="shared" si="2"/>
        <v>0</v>
      </c>
      <c r="Q17" s="15">
        <f t="shared" si="3"/>
        <v>0</v>
      </c>
    </row>
    <row r="18" spans="1:18" ht="25.5" x14ac:dyDescent="0.2">
      <c r="A18" s="11" t="s">
        <v>21</v>
      </c>
      <c r="B18" s="11" t="s">
        <v>22</v>
      </c>
      <c r="C18" s="11" t="s">
        <v>46</v>
      </c>
      <c r="D18" s="11" t="s">
        <v>24</v>
      </c>
      <c r="E18" s="11" t="s">
        <v>26</v>
      </c>
      <c r="F18" s="11" t="s">
        <v>25</v>
      </c>
      <c r="G18" s="36">
        <v>0</v>
      </c>
      <c r="H18" s="36">
        <v>15000</v>
      </c>
      <c r="I18" s="12">
        <v>0</v>
      </c>
      <c r="J18" s="13">
        <v>1</v>
      </c>
      <c r="K18" s="13">
        <v>0</v>
      </c>
      <c r="L18" s="13">
        <v>0</v>
      </c>
      <c r="M18" s="7" t="s">
        <v>17</v>
      </c>
      <c r="N18" s="14">
        <f t="shared" si="0"/>
        <v>0</v>
      </c>
      <c r="O18" s="14">
        <f t="shared" si="1"/>
        <v>0</v>
      </c>
      <c r="P18" s="15">
        <f t="shared" si="2"/>
        <v>0</v>
      </c>
      <c r="Q18" s="15">
        <f t="shared" si="3"/>
        <v>0</v>
      </c>
    </row>
    <row r="19" spans="1:18" ht="25.5" x14ac:dyDescent="0.2">
      <c r="A19" s="11" t="s">
        <v>30</v>
      </c>
      <c r="B19" s="11" t="s">
        <v>31</v>
      </c>
      <c r="C19" s="11" t="s">
        <v>46</v>
      </c>
      <c r="D19" s="11" t="s">
        <v>24</v>
      </c>
      <c r="E19" s="11" t="s">
        <v>33</v>
      </c>
      <c r="F19" s="11" t="s">
        <v>32</v>
      </c>
      <c r="G19" s="36">
        <v>0</v>
      </c>
      <c r="H19" s="36">
        <v>70000</v>
      </c>
      <c r="I19" s="12">
        <v>0</v>
      </c>
      <c r="J19" s="13">
        <v>1</v>
      </c>
      <c r="K19" s="13">
        <v>0</v>
      </c>
      <c r="L19" s="13">
        <v>0</v>
      </c>
      <c r="M19" s="7" t="s">
        <v>17</v>
      </c>
      <c r="N19" s="14">
        <f t="shared" si="0"/>
        <v>0</v>
      </c>
      <c r="O19" s="14">
        <f t="shared" si="1"/>
        <v>0</v>
      </c>
      <c r="P19" s="15">
        <f t="shared" si="2"/>
        <v>0</v>
      </c>
      <c r="Q19" s="15">
        <f t="shared" si="3"/>
        <v>0</v>
      </c>
    </row>
    <row r="20" spans="1:18" ht="25.5" x14ac:dyDescent="0.2">
      <c r="A20" s="11" t="s">
        <v>21</v>
      </c>
      <c r="B20" s="11" t="s">
        <v>22</v>
      </c>
      <c r="C20" s="11" t="s">
        <v>47</v>
      </c>
      <c r="D20" s="11" t="s">
        <v>24</v>
      </c>
      <c r="E20" s="11" t="s">
        <v>26</v>
      </c>
      <c r="F20" s="11" t="s">
        <v>25</v>
      </c>
      <c r="G20" s="36">
        <v>6000</v>
      </c>
      <c r="H20" s="36">
        <v>6000</v>
      </c>
      <c r="I20" s="12">
        <v>0</v>
      </c>
      <c r="J20" s="13">
        <v>1</v>
      </c>
      <c r="K20" s="13">
        <v>0</v>
      </c>
      <c r="L20" s="13">
        <v>0</v>
      </c>
      <c r="M20" s="7" t="s">
        <v>17</v>
      </c>
      <c r="N20" s="14">
        <f t="shared" si="0"/>
        <v>0</v>
      </c>
      <c r="O20" s="14">
        <f t="shared" si="1"/>
        <v>0</v>
      </c>
      <c r="P20" s="15">
        <f t="shared" si="2"/>
        <v>0</v>
      </c>
      <c r="Q20" s="15">
        <f t="shared" si="3"/>
        <v>0</v>
      </c>
    </row>
    <row r="21" spans="1:18" x14ac:dyDescent="0.2">
      <c r="G21" s="8">
        <f>SUM(G4:G20)</f>
        <v>13000</v>
      </c>
      <c r="H21" s="37">
        <f>SUM(H4:H20)</f>
        <v>2763071.45</v>
      </c>
      <c r="I21" s="8">
        <f>SUM(I4:I20)</f>
        <v>0</v>
      </c>
      <c r="P21" s="9">
        <f t="shared" ref="P21" si="4">IF(J21=0,0,L21/J21)</f>
        <v>0</v>
      </c>
      <c r="Q21" s="9">
        <f t="shared" ref="Q21" si="5">IF(L21=0,0,L21/K21)</f>
        <v>0</v>
      </c>
      <c r="R21" s="10"/>
    </row>
    <row r="22" spans="1:18" x14ac:dyDescent="0.2">
      <c r="P22" s="10"/>
      <c r="Q22" s="10"/>
    </row>
    <row r="23" spans="1:18" x14ac:dyDescent="0.2">
      <c r="G23" s="18" t="s">
        <v>49</v>
      </c>
      <c r="H23" s="17"/>
      <c r="I23" s="19"/>
      <c r="J23" s="20"/>
      <c r="K23" s="19"/>
      <c r="L23" s="19"/>
      <c r="M23" s="19"/>
      <c r="N23" s="21"/>
      <c r="O23" s="21"/>
      <c r="P23" s="16"/>
      <c r="Q23" s="16"/>
    </row>
    <row r="24" spans="1:18" x14ac:dyDescent="0.2">
      <c r="G24" s="21"/>
      <c r="H24" s="21"/>
      <c r="I24" s="21"/>
      <c r="J24" s="22"/>
      <c r="K24" s="21"/>
      <c r="L24" s="21"/>
      <c r="M24" s="21"/>
      <c r="N24" s="21"/>
      <c r="O24" s="21"/>
      <c r="P24" s="16"/>
      <c r="Q24" s="16"/>
    </row>
    <row r="25" spans="1:18" x14ac:dyDescent="0.2">
      <c r="G25" s="21"/>
      <c r="H25" s="21"/>
      <c r="I25" s="21"/>
      <c r="J25" s="22"/>
      <c r="K25" s="21"/>
      <c r="L25" s="21"/>
      <c r="M25" s="21"/>
      <c r="N25" s="21"/>
      <c r="O25" s="21"/>
      <c r="P25" s="16"/>
      <c r="Q25" s="16"/>
    </row>
    <row r="26" spans="1:18" x14ac:dyDescent="0.2">
      <c r="G26" s="21"/>
      <c r="H26" s="21"/>
      <c r="I26" s="21"/>
      <c r="J26" s="22"/>
      <c r="K26" s="21"/>
      <c r="L26" s="21"/>
      <c r="M26" s="21"/>
      <c r="N26" s="21"/>
      <c r="O26" s="21"/>
      <c r="P26" s="16"/>
      <c r="Q26" s="16"/>
    </row>
    <row r="27" spans="1:18" x14ac:dyDescent="0.2">
      <c r="G27" s="21"/>
      <c r="H27" s="21"/>
      <c r="I27" s="21"/>
      <c r="J27" s="22"/>
      <c r="K27" s="21"/>
      <c r="L27" s="21"/>
      <c r="M27" s="21"/>
      <c r="N27" s="21"/>
      <c r="O27" s="21"/>
      <c r="P27" s="16"/>
      <c r="Q27" s="16"/>
    </row>
    <row r="28" spans="1:18" x14ac:dyDescent="0.2">
      <c r="G28" s="21"/>
      <c r="H28" s="21"/>
      <c r="I28" s="21"/>
      <c r="J28" s="22"/>
      <c r="K28" s="21"/>
      <c r="L28" s="21"/>
      <c r="M28" s="21"/>
      <c r="N28" s="21"/>
      <c r="O28" s="21"/>
      <c r="P28" s="16"/>
      <c r="Q28" s="16"/>
    </row>
    <row r="29" spans="1:18" x14ac:dyDescent="0.2">
      <c r="G29" s="21"/>
      <c r="H29" s="21"/>
      <c r="I29" s="21"/>
      <c r="J29" s="22"/>
      <c r="K29" s="21"/>
      <c r="L29" s="21"/>
      <c r="M29" s="21"/>
      <c r="N29" s="21"/>
      <c r="O29" s="21"/>
      <c r="P29" s="16"/>
      <c r="Q29" s="16"/>
    </row>
    <row r="30" spans="1:18" x14ac:dyDescent="0.2">
      <c r="G30" s="21"/>
      <c r="H30" s="21"/>
      <c r="I30" s="21"/>
      <c r="J30" s="22"/>
      <c r="K30" s="21"/>
      <c r="L30" s="21"/>
      <c r="M30" s="21"/>
      <c r="N30" s="21"/>
      <c r="O30" s="21"/>
      <c r="P30" s="16"/>
      <c r="Q30" s="16"/>
    </row>
    <row r="31" spans="1:18" x14ac:dyDescent="0.2">
      <c r="G31" s="21"/>
      <c r="H31" s="21"/>
      <c r="I31" s="23" t="s">
        <v>50</v>
      </c>
      <c r="J31" s="24"/>
      <c r="K31" s="24"/>
      <c r="L31" s="24"/>
      <c r="M31" s="25"/>
      <c r="N31" s="25"/>
      <c r="O31" s="25" t="s">
        <v>51</v>
      </c>
      <c r="P31" s="25"/>
      <c r="Q31" s="16"/>
    </row>
    <row r="32" spans="1:18" x14ac:dyDescent="0.2">
      <c r="G32" s="21"/>
      <c r="H32" s="21"/>
      <c r="I32" s="23" t="s">
        <v>52</v>
      </c>
      <c r="J32" s="24"/>
      <c r="K32" s="24"/>
      <c r="L32" s="24"/>
      <c r="M32" s="25"/>
      <c r="N32" s="25"/>
      <c r="O32" s="25" t="s">
        <v>53</v>
      </c>
      <c r="P32" s="25"/>
      <c r="Q32" s="16"/>
    </row>
    <row r="33" spans="7:15" x14ac:dyDescent="0.2">
      <c r="G33" s="21"/>
      <c r="H33" s="21"/>
      <c r="I33" s="21"/>
      <c r="J33" s="22"/>
      <c r="K33" s="21"/>
      <c r="L33" s="21"/>
      <c r="M33" s="21"/>
      <c r="N33" s="21"/>
      <c r="O33" s="21"/>
    </row>
  </sheetData>
  <mergeCells count="5">
    <mergeCell ref="A1:Q1"/>
    <mergeCell ref="G2:I2"/>
    <mergeCell ref="J2:M2"/>
    <mergeCell ref="N2:O2"/>
    <mergeCell ref="P2:Q2"/>
  </mergeCells>
  <pageMargins left="0.27" right="0.2" top="0.74803149606299213" bottom="0.74803149606299213" header="0.31496062992125984" footer="0.31496062992125984"/>
  <pageSetup scale="68" fitToWidth="2" fitToHeight="2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ADAN MORENO RAMIREZ</dc:creator>
  <cp:lastModifiedBy>clara vanesa</cp:lastModifiedBy>
  <cp:lastPrinted>2024-04-22T15:31:33Z</cp:lastPrinted>
  <dcterms:created xsi:type="dcterms:W3CDTF">2023-06-21T19:35:53Z</dcterms:created>
  <dcterms:modified xsi:type="dcterms:W3CDTF">2024-04-23T18:08:48Z</dcterms:modified>
</cp:coreProperties>
</file>