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6 LEY DE DISCIPLINA\"/>
    </mc:Choice>
  </mc:AlternateContent>
  <xr:revisionPtr revIDLastSave="0" documentId="8_{F07CE893-E32C-46C1-8C63-658AAEA32A49}" xr6:coauthVersionLast="47" xr6:coauthVersionMax="47" xr10:uidLastSave="{00000000-0000-0000-0000-000000000000}"/>
  <bookViews>
    <workbookView xWindow="-120" yWindow="-120" windowWidth="29040" windowHeight="15840" xr2:uid="{1705A5BF-7955-483E-9DC4-1D67BA44D061}"/>
  </bookViews>
  <sheets>
    <sheet name="Formato 6c" sheetId="1" r:id="rId1"/>
  </sheets>
  <externalReferences>
    <externalReference r:id="rId2"/>
    <externalReference r:id="rId3"/>
    <externalReference r:id="rId4"/>
  </externalReferences>
  <definedNames>
    <definedName name="ANIO">'[2]Info General'!$D$20</definedName>
    <definedName name="ENTE_PUBLICO">'[3]Info General'!$C$6</definedName>
    <definedName name="ENTE_PUBLICO_A">'[2]Info General'!$C$7</definedName>
    <definedName name="PERIODO_INFORME">'[2]Info General'!$C$14</definedName>
    <definedName name="ULTIMO">'[2]Info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F71" i="1"/>
  <c r="E71" i="1"/>
  <c r="D71" i="1"/>
  <c r="C71" i="1"/>
  <c r="B71" i="1"/>
  <c r="G61" i="1"/>
  <c r="F61" i="1"/>
  <c r="E61" i="1"/>
  <c r="D61" i="1"/>
  <c r="C61" i="1"/>
  <c r="B61" i="1"/>
  <c r="G53" i="1"/>
  <c r="F53" i="1"/>
  <c r="E53" i="1"/>
  <c r="D53" i="1"/>
  <c r="C53" i="1"/>
  <c r="B53" i="1"/>
  <c r="G44" i="1"/>
  <c r="F44" i="1"/>
  <c r="F43" i="1" s="1"/>
  <c r="F77" i="1" s="1"/>
  <c r="E44" i="1"/>
  <c r="D44" i="1"/>
  <c r="C44" i="1"/>
  <c r="B44" i="1"/>
  <c r="B43" i="1" s="1"/>
  <c r="B77" i="1" s="1"/>
  <c r="G43" i="1"/>
  <c r="G77" i="1" s="1"/>
  <c r="E43" i="1"/>
  <c r="E77" i="1" s="1"/>
  <c r="D43" i="1"/>
  <c r="D77" i="1" s="1"/>
  <c r="C43" i="1"/>
  <c r="C77" i="1" s="1"/>
  <c r="G37" i="1"/>
  <c r="F37" i="1"/>
  <c r="E37" i="1"/>
  <c r="D37" i="1"/>
  <c r="C37" i="1"/>
  <c r="B37" i="1"/>
  <c r="G27" i="1"/>
  <c r="F27" i="1"/>
  <c r="E27" i="1"/>
  <c r="D27" i="1"/>
  <c r="C27" i="1"/>
  <c r="B27" i="1"/>
  <c r="G19" i="1"/>
  <c r="F19" i="1"/>
  <c r="E19" i="1"/>
  <c r="D19" i="1"/>
  <c r="C19" i="1"/>
  <c r="B19" i="1"/>
  <c r="G10" i="1"/>
  <c r="F10" i="1"/>
  <c r="E10" i="1"/>
  <c r="D10" i="1"/>
  <c r="D9" i="1" s="1"/>
  <c r="C10" i="1"/>
  <c r="B10" i="1"/>
  <c r="G9" i="1"/>
  <c r="F9" i="1"/>
  <c r="E9" i="1"/>
  <c r="C9" i="1"/>
  <c r="B9" i="1"/>
  <c r="A5" i="1"/>
  <c r="A2" i="1"/>
</calcChain>
</file>

<file path=xl/sharedStrings.xml><?xml version="1.0" encoding="utf-8"?>
<sst xmlns="http://schemas.openxmlformats.org/spreadsheetml/2006/main" count="84" uniqueCount="52">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</sst>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/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3" fontId="2" fillId="0" borderId="1" xfId="0" applyNumberFormat="1" applyFont="1" applyBorder="1" applyAlignment="1" applyProtection="1">
      <alignment vertical="center"/>
      <protection locked="0"/>
    </xf>
    <xf numFmtId="0" fontId="3" fillId="0" borderId="13" xfId="0" applyFont="1" applyBorder="1" applyAlignment="1">
      <alignment horizontal="left" vertical="center" indent="6"/>
    </xf>
    <xf numFmtId="3" fontId="3" fillId="0" borderId="13" xfId="0" applyNumberFormat="1" applyFont="1" applyBorder="1" applyAlignment="1" applyProtection="1">
      <alignment vertical="center"/>
      <protection locked="0"/>
    </xf>
    <xf numFmtId="0" fontId="3" fillId="0" borderId="13" xfId="0" applyFont="1" applyBorder="1" applyAlignment="1">
      <alignment horizontal="left" vertical="center" indent="9"/>
    </xf>
    <xf numFmtId="3" fontId="3" fillId="0" borderId="6" xfId="1" applyNumberFormat="1" applyFont="1" applyFill="1" applyBorder="1" applyAlignment="1" applyProtection="1">
      <alignment vertical="center"/>
      <protection locked="0"/>
    </xf>
    <xf numFmtId="0" fontId="3" fillId="0" borderId="13" xfId="0" applyFont="1" applyBorder="1" applyAlignment="1">
      <alignment horizontal="left" vertical="center" wrapText="1" indent="9"/>
    </xf>
    <xf numFmtId="0" fontId="3" fillId="0" borderId="13" xfId="0" applyFont="1" applyBorder="1" applyAlignment="1">
      <alignment horizontal="left" vertical="center" wrapText="1" indent="6"/>
    </xf>
    <xf numFmtId="3" fontId="3" fillId="0" borderId="13" xfId="0" applyNumberFormat="1" applyFont="1" applyBorder="1"/>
    <xf numFmtId="0" fontId="2" fillId="0" borderId="13" xfId="0" applyFont="1" applyBorder="1" applyAlignment="1">
      <alignment horizontal="left" vertical="center" indent="3"/>
    </xf>
    <xf numFmtId="3" fontId="2" fillId="0" borderId="13" xfId="0" applyNumberFormat="1" applyFont="1" applyBorder="1" applyAlignment="1" applyProtection="1">
      <alignment vertical="center"/>
      <protection locked="0"/>
    </xf>
    <xf numFmtId="0" fontId="3" fillId="0" borderId="13" xfId="0" applyFont="1" applyBorder="1" applyAlignment="1">
      <alignment horizontal="left" wrapText="1" indent="9"/>
    </xf>
    <xf numFmtId="0" fontId="3" fillId="0" borderId="13" xfId="0" applyFont="1" applyBorder="1" applyAlignment="1">
      <alignment vertical="center"/>
    </xf>
    <xf numFmtId="3" fontId="3" fillId="0" borderId="13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illares 3" xfId="1" xr:uid="{BF57E2B8-1506-467D-B0A9-6D8D0498A6E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1620304</xdr:colOff>
      <xdr:row>88</xdr:row>
      <xdr:rowOff>0</xdr:rowOff>
    </xdr:from>
    <xdr:to>
      <xdr:col>0</xdr:col>
      <xdr:colOff>3656272</xdr:colOff>
      <xdr:row>88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E7935C4-9779-48FD-96F9-53B1C4584E9B}"/>
            </a:ext>
          </a:extLst>
        </xdr:cNvPr>
        <xdr:cNvCxnSpPr/>
      </xdr:nvCxnSpPr>
      <xdr:spPr>
        <a:xfrm>
          <a:off x="1620304" y="1565910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88</xdr:row>
      <xdr:rowOff>0</xdr:rowOff>
    </xdr:from>
    <xdr:to>
      <xdr:col>5</xdr:col>
      <xdr:colOff>1016793</xdr:colOff>
      <xdr:row>88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F719F5C-0F09-47D6-BDB5-0F2A825DBFC9}"/>
            </a:ext>
          </a:extLst>
        </xdr:cNvPr>
        <xdr:cNvCxnSpPr/>
      </xdr:nvCxnSpPr>
      <xdr:spPr>
        <a:xfrm>
          <a:off x="10163175" y="15659100"/>
          <a:ext cx="205501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3.%20Formatos%20LDF/LDF_Formatos_2023_ITES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Formato 2"/>
      <sheetName val="Formato 3"/>
      <sheetName val="Formato 4"/>
      <sheetName val="Formato 5"/>
      <sheetName val="Formato 6a"/>
      <sheetName val="Formato 6b"/>
      <sheetName val="Formato 6c"/>
      <sheetName val="Formato 6d"/>
      <sheetName val="Anexo 3_Guía"/>
      <sheetName val="7a"/>
      <sheetName val="7b"/>
      <sheetName val="7c"/>
      <sheetName val="7d"/>
      <sheetName val="F8_IEA"/>
    </sheetNames>
    <sheetDataSet>
      <sheetData sheetId="0">
        <row r="2">
          <cell r="A2" t="str">
            <v xml:space="preserve"> INSTITUTO TECNOLOGICO SUPERIOR DE GUANAJUATO</v>
          </cell>
        </row>
      </sheetData>
      <sheetData sheetId="1"/>
      <sheetData sheetId="2">
        <row r="4">
          <cell r="A4" t="str">
            <v>del 01 de Enero al 31 de Diciembre de 2023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2E1F-B253-46F0-80B7-7A02873DF3EE}">
  <sheetPr>
    <outlinePr summaryBelow="0"/>
    <pageSetUpPr fitToPage="1"/>
  </sheetPr>
  <dimension ref="A1:G90"/>
  <sheetViews>
    <sheetView showGridLines="0" tabSelected="1" topLeftCell="A42" zoomScale="90" zoomScaleNormal="90" workbookViewId="0">
      <selection sqref="A1:G90"/>
    </sheetView>
  </sheetViews>
  <sheetFormatPr baseColWidth="10" defaultColWidth="11" defaultRowHeight="12.75" x14ac:dyDescent="0.2"/>
  <cols>
    <col min="1" max="1" width="82.85546875" style="3" customWidth="1"/>
    <col min="2" max="2" width="22.28515625" style="3" bestFit="1" customWidth="1"/>
    <col min="3" max="3" width="18.28515625" style="3" customWidth="1"/>
    <col min="4" max="6" width="22.28515625" style="3" bestFit="1" customWidth="1"/>
    <col min="7" max="7" width="19.85546875" style="3" bestFit="1" customWidth="1"/>
    <col min="8" max="16384" width="11" style="3"/>
  </cols>
  <sheetData>
    <row r="1" spans="1:7" ht="40.9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4" t="str">
        <f>'[1]Formato 1'!A2</f>
        <v xml:space="preserve"> INSTITUTO TECNOLOGICO SUPERIOR DE GUANAJUATO</v>
      </c>
      <c r="B2" s="5"/>
      <c r="C2" s="5"/>
      <c r="D2" s="5"/>
      <c r="E2" s="5"/>
      <c r="F2" s="5"/>
      <c r="G2" s="6"/>
    </row>
    <row r="3" spans="1:7" x14ac:dyDescent="0.2">
      <c r="A3" s="7" t="s">
        <v>1</v>
      </c>
      <c r="B3" s="8"/>
      <c r="C3" s="8"/>
      <c r="D3" s="8"/>
      <c r="E3" s="8"/>
      <c r="F3" s="8"/>
      <c r="G3" s="9"/>
    </row>
    <row r="4" spans="1:7" x14ac:dyDescent="0.2">
      <c r="A4" s="7" t="s">
        <v>2</v>
      </c>
      <c r="B4" s="8"/>
      <c r="C4" s="8"/>
      <c r="D4" s="8"/>
      <c r="E4" s="8"/>
      <c r="F4" s="8"/>
      <c r="G4" s="9"/>
    </row>
    <row r="5" spans="1:7" x14ac:dyDescent="0.2">
      <c r="A5" s="7" t="str">
        <f>'[1]Formato 3'!A4</f>
        <v>del 01 de Enero al 31 de Diciembre de 2023</v>
      </c>
      <c r="B5" s="8"/>
      <c r="C5" s="8"/>
      <c r="D5" s="8"/>
      <c r="E5" s="8"/>
      <c r="F5" s="8"/>
      <c r="G5" s="9"/>
    </row>
    <row r="6" spans="1:7" ht="41.45" customHeight="1" x14ac:dyDescent="0.2">
      <c r="A6" s="10" t="s">
        <v>3</v>
      </c>
      <c r="B6" s="11"/>
      <c r="C6" s="11"/>
      <c r="D6" s="11"/>
      <c r="E6" s="11"/>
      <c r="F6" s="11"/>
      <c r="G6" s="12"/>
    </row>
    <row r="7" spans="1:7" ht="15.75" customHeight="1" x14ac:dyDescent="0.2">
      <c r="A7" s="13" t="s">
        <v>4</v>
      </c>
      <c r="B7" s="14" t="s">
        <v>5</v>
      </c>
      <c r="C7" s="15"/>
      <c r="D7" s="15"/>
      <c r="E7" s="15"/>
      <c r="F7" s="16"/>
      <c r="G7" s="17" t="s">
        <v>6</v>
      </c>
    </row>
    <row r="8" spans="1:7" ht="25.5" x14ac:dyDescent="0.2">
      <c r="A8" s="18"/>
      <c r="B8" s="19" t="s">
        <v>7</v>
      </c>
      <c r="C8" s="20" t="s">
        <v>8</v>
      </c>
      <c r="D8" s="19" t="s">
        <v>9</v>
      </c>
      <c r="E8" s="19" t="s">
        <v>10</v>
      </c>
      <c r="F8" s="21" t="s">
        <v>11</v>
      </c>
      <c r="G8" s="22"/>
    </row>
    <row r="9" spans="1:7" ht="16.5" customHeight="1" x14ac:dyDescent="0.2">
      <c r="A9" s="23" t="s">
        <v>12</v>
      </c>
      <c r="B9" s="24">
        <f>SUM(B10,B19,B27,B37)</f>
        <v>24149627.52</v>
      </c>
      <c r="C9" s="24">
        <f t="shared" ref="C9:G9" si="0">SUM(C10,C19,C27,C37)</f>
        <v>2471349.5499999998</v>
      </c>
      <c r="D9" s="24">
        <f t="shared" si="0"/>
        <v>26620977.07</v>
      </c>
      <c r="E9" s="24">
        <f t="shared" si="0"/>
        <v>24919567.149999999</v>
      </c>
      <c r="F9" s="24">
        <f t="shared" si="0"/>
        <v>24517883.569999997</v>
      </c>
      <c r="G9" s="24">
        <f t="shared" si="0"/>
        <v>1701409.9200000016</v>
      </c>
    </row>
    <row r="10" spans="1:7" ht="15" customHeight="1" x14ac:dyDescent="0.2">
      <c r="A10" s="25" t="s">
        <v>13</v>
      </c>
      <c r="B10" s="26">
        <f>SUM(B11:B18)</f>
        <v>0</v>
      </c>
      <c r="C10" s="26">
        <f t="shared" ref="C10:G10" si="1">SUM(C11:C18)</f>
        <v>0</v>
      </c>
      <c r="D10" s="26">
        <f t="shared" si="1"/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</row>
    <row r="11" spans="1:7" x14ac:dyDescent="0.2">
      <c r="A11" s="27" t="s">
        <v>14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</row>
    <row r="12" spans="1:7" x14ac:dyDescent="0.2">
      <c r="A12" s="27" t="s">
        <v>15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</row>
    <row r="13" spans="1:7" x14ac:dyDescent="0.2">
      <c r="A13" s="27" t="s">
        <v>16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</row>
    <row r="14" spans="1:7" x14ac:dyDescent="0.2">
      <c r="A14" s="27" t="s">
        <v>17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</row>
    <row r="15" spans="1:7" x14ac:dyDescent="0.2">
      <c r="A15" s="27" t="s">
        <v>18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</row>
    <row r="16" spans="1:7" x14ac:dyDescent="0.2">
      <c r="A16" s="27" t="s">
        <v>19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</row>
    <row r="17" spans="1:7" x14ac:dyDescent="0.2">
      <c r="A17" s="27" t="s">
        <v>20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</row>
    <row r="18" spans="1:7" x14ac:dyDescent="0.2">
      <c r="A18" s="27" t="s">
        <v>21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</row>
    <row r="19" spans="1:7" x14ac:dyDescent="0.2">
      <c r="A19" s="25" t="s">
        <v>22</v>
      </c>
      <c r="B19" s="26">
        <f>SUM(B20:B26)</f>
        <v>23899627.52</v>
      </c>
      <c r="C19" s="26">
        <f t="shared" ref="C19:G19" si="2">SUM(C20:C26)</f>
        <v>2116099.5499999998</v>
      </c>
      <c r="D19" s="26">
        <f t="shared" si="2"/>
        <v>26015727.07</v>
      </c>
      <c r="E19" s="26">
        <f t="shared" si="2"/>
        <v>24784875.219999999</v>
      </c>
      <c r="F19" s="26">
        <f t="shared" si="2"/>
        <v>24415379.739999998</v>
      </c>
      <c r="G19" s="26">
        <f t="shared" si="2"/>
        <v>1230851.8500000015</v>
      </c>
    </row>
    <row r="20" spans="1:7" x14ac:dyDescent="0.2">
      <c r="A20" s="27" t="s">
        <v>23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</row>
    <row r="21" spans="1:7" x14ac:dyDescent="0.2">
      <c r="A21" s="27" t="s">
        <v>24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</row>
    <row r="22" spans="1:7" x14ac:dyDescent="0.2">
      <c r="A22" s="27" t="s">
        <v>25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</row>
    <row r="23" spans="1:7" x14ac:dyDescent="0.2">
      <c r="A23" s="27" t="s">
        <v>26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</row>
    <row r="24" spans="1:7" x14ac:dyDescent="0.2">
      <c r="A24" s="27" t="s">
        <v>27</v>
      </c>
      <c r="B24" s="28">
        <v>23899627.52</v>
      </c>
      <c r="C24" s="28">
        <v>2116099.5499999998</v>
      </c>
      <c r="D24" s="28">
        <v>26015727.07</v>
      </c>
      <c r="E24" s="28">
        <v>24784875.219999999</v>
      </c>
      <c r="F24" s="28">
        <v>24415379.739999998</v>
      </c>
      <c r="G24" s="28">
        <v>1230851.8500000015</v>
      </c>
    </row>
    <row r="25" spans="1:7" x14ac:dyDescent="0.2">
      <c r="A25" s="27" t="s">
        <v>28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</row>
    <row r="26" spans="1:7" x14ac:dyDescent="0.2">
      <c r="A26" s="27" t="s">
        <v>29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</row>
    <row r="27" spans="1:7" x14ac:dyDescent="0.2">
      <c r="A27" s="25" t="s">
        <v>30</v>
      </c>
      <c r="B27" s="26">
        <f>SUM(B28:B36)</f>
        <v>250000</v>
      </c>
      <c r="C27" s="26">
        <f t="shared" ref="C27:G27" si="3">SUM(C28:C36)</f>
        <v>355250</v>
      </c>
      <c r="D27" s="26">
        <f t="shared" si="3"/>
        <v>605250</v>
      </c>
      <c r="E27" s="26">
        <f t="shared" si="3"/>
        <v>134691.93</v>
      </c>
      <c r="F27" s="26">
        <f t="shared" si="3"/>
        <v>102503.83</v>
      </c>
      <c r="G27" s="26">
        <f t="shared" si="3"/>
        <v>470558.07</v>
      </c>
    </row>
    <row r="28" spans="1:7" x14ac:dyDescent="0.2">
      <c r="A28" s="29" t="s">
        <v>31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</row>
    <row r="29" spans="1:7" x14ac:dyDescent="0.2">
      <c r="A29" s="27" t="s">
        <v>32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</row>
    <row r="30" spans="1:7" x14ac:dyDescent="0.2">
      <c r="A30" s="27" t="s">
        <v>33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</row>
    <row r="31" spans="1:7" x14ac:dyDescent="0.2">
      <c r="A31" s="27" t="s">
        <v>34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</row>
    <row r="32" spans="1:7" x14ac:dyDescent="0.2">
      <c r="A32" s="27" t="s">
        <v>35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</row>
    <row r="33" spans="1:7" ht="14.45" customHeight="1" x14ac:dyDescent="0.2">
      <c r="A33" s="27" t="s">
        <v>36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</row>
    <row r="34" spans="1:7" ht="14.45" customHeight="1" x14ac:dyDescent="0.2">
      <c r="A34" s="27" t="s">
        <v>37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</row>
    <row r="35" spans="1:7" ht="14.45" customHeight="1" x14ac:dyDescent="0.2">
      <c r="A35" s="27" t="s">
        <v>38</v>
      </c>
      <c r="B35" s="28">
        <v>250000</v>
      </c>
      <c r="C35" s="28">
        <v>355250</v>
      </c>
      <c r="D35" s="28">
        <v>605250</v>
      </c>
      <c r="E35" s="28">
        <v>134691.93</v>
      </c>
      <c r="F35" s="28">
        <v>102503.83</v>
      </c>
      <c r="G35" s="28">
        <v>470558.07</v>
      </c>
    </row>
    <row r="36" spans="1:7" ht="14.45" customHeight="1" x14ac:dyDescent="0.2">
      <c r="A36" s="27" t="s">
        <v>39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</row>
    <row r="37" spans="1:7" ht="14.45" customHeight="1" x14ac:dyDescent="0.2">
      <c r="A37" s="30" t="s">
        <v>40</v>
      </c>
      <c r="B37" s="26">
        <f>SUM(B38:B41)</f>
        <v>0</v>
      </c>
      <c r="C37" s="26">
        <f t="shared" ref="C37:G37" si="4">SUM(C38:C41)</f>
        <v>0</v>
      </c>
      <c r="D37" s="26">
        <f t="shared" si="4"/>
        <v>0</v>
      </c>
      <c r="E37" s="26">
        <f t="shared" si="4"/>
        <v>0</v>
      </c>
      <c r="F37" s="26">
        <f t="shared" si="4"/>
        <v>0</v>
      </c>
      <c r="G37" s="26">
        <f t="shared" si="4"/>
        <v>0</v>
      </c>
    </row>
    <row r="38" spans="1:7" x14ac:dyDescent="0.2">
      <c r="A38" s="29" t="s">
        <v>41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</row>
    <row r="39" spans="1:7" ht="25.5" x14ac:dyDescent="0.2">
      <c r="A39" s="29" t="s">
        <v>42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</row>
    <row r="40" spans="1:7" x14ac:dyDescent="0.2">
      <c r="A40" s="29" t="s">
        <v>43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</row>
    <row r="41" spans="1:7" x14ac:dyDescent="0.2">
      <c r="A41" s="29" t="s">
        <v>44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</row>
    <row r="42" spans="1:7" x14ac:dyDescent="0.2">
      <c r="A42" s="29"/>
      <c r="B42" s="31"/>
      <c r="C42" s="31"/>
      <c r="D42" s="31"/>
      <c r="E42" s="31"/>
      <c r="F42" s="31"/>
      <c r="G42" s="31"/>
    </row>
    <row r="43" spans="1:7" x14ac:dyDescent="0.2">
      <c r="A43" s="32" t="s">
        <v>45</v>
      </c>
      <c r="B43" s="33">
        <f>SUM(B44,B53,B61,B71)</f>
        <v>0</v>
      </c>
      <c r="C43" s="33">
        <f t="shared" ref="C43:G43" si="5">SUM(C44,C53,C61,C71)</f>
        <v>21044554.399999999</v>
      </c>
      <c r="D43" s="33">
        <f t="shared" si="5"/>
        <v>21044554.399999999</v>
      </c>
      <c r="E43" s="33">
        <f t="shared" si="5"/>
        <v>17898332.16</v>
      </c>
      <c r="F43" s="33">
        <f t="shared" si="5"/>
        <v>17161498.210000001</v>
      </c>
      <c r="G43" s="33">
        <f t="shared" si="5"/>
        <v>3146222.2399999988</v>
      </c>
    </row>
    <row r="44" spans="1:7" x14ac:dyDescent="0.2">
      <c r="A44" s="25" t="s">
        <v>13</v>
      </c>
      <c r="B44" s="26">
        <f>SUM(B45:B52)</f>
        <v>0</v>
      </c>
      <c r="C44" s="26">
        <f t="shared" ref="C44:G44" si="6">SUM(C45:C52)</f>
        <v>0</v>
      </c>
      <c r="D44" s="26">
        <f t="shared" si="6"/>
        <v>0</v>
      </c>
      <c r="E44" s="26">
        <f t="shared" si="6"/>
        <v>0</v>
      </c>
      <c r="F44" s="26">
        <f t="shared" si="6"/>
        <v>0</v>
      </c>
      <c r="G44" s="26">
        <f t="shared" si="6"/>
        <v>0</v>
      </c>
    </row>
    <row r="45" spans="1:7" x14ac:dyDescent="0.2">
      <c r="A45" s="29" t="s">
        <v>14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</row>
    <row r="46" spans="1:7" x14ac:dyDescent="0.2">
      <c r="A46" s="29" t="s">
        <v>15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</row>
    <row r="47" spans="1:7" x14ac:dyDescent="0.2">
      <c r="A47" s="29" t="s">
        <v>16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</row>
    <row r="48" spans="1:7" x14ac:dyDescent="0.2">
      <c r="A48" s="29" t="s">
        <v>17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</row>
    <row r="49" spans="1:7" x14ac:dyDescent="0.2">
      <c r="A49" s="29" t="s">
        <v>18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</row>
    <row r="50" spans="1:7" x14ac:dyDescent="0.2">
      <c r="A50" s="29" t="s">
        <v>19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</row>
    <row r="51" spans="1:7" x14ac:dyDescent="0.2">
      <c r="A51" s="29" t="s">
        <v>20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</row>
    <row r="52" spans="1:7" x14ac:dyDescent="0.2">
      <c r="A52" s="29" t="s">
        <v>21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</row>
    <row r="53" spans="1:7" x14ac:dyDescent="0.2">
      <c r="A53" s="25" t="s">
        <v>22</v>
      </c>
      <c r="B53" s="26">
        <f>SUM(B54:B60)</f>
        <v>0</v>
      </c>
      <c r="C53" s="26">
        <f t="shared" ref="C53:G53" si="7">SUM(C54:C60)</f>
        <v>20791304.399999999</v>
      </c>
      <c r="D53" s="26">
        <f t="shared" si="7"/>
        <v>20791304.399999999</v>
      </c>
      <c r="E53" s="26">
        <f t="shared" si="7"/>
        <v>17774168.27</v>
      </c>
      <c r="F53" s="26">
        <f t="shared" si="7"/>
        <v>17067975.199999999</v>
      </c>
      <c r="G53" s="26">
        <f t="shared" si="7"/>
        <v>3017136.129999999</v>
      </c>
    </row>
    <row r="54" spans="1:7" x14ac:dyDescent="0.2">
      <c r="A54" s="29" t="s">
        <v>23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</row>
    <row r="55" spans="1:7" x14ac:dyDescent="0.2">
      <c r="A55" s="29" t="s">
        <v>24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</row>
    <row r="56" spans="1:7" x14ac:dyDescent="0.2">
      <c r="A56" s="29" t="s">
        <v>25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</row>
    <row r="57" spans="1:7" x14ac:dyDescent="0.2">
      <c r="A57" s="34" t="s">
        <v>26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</row>
    <row r="58" spans="1:7" x14ac:dyDescent="0.2">
      <c r="A58" s="29" t="s">
        <v>27</v>
      </c>
      <c r="B58" s="28">
        <v>0</v>
      </c>
      <c r="C58" s="28">
        <v>20791304.399999999</v>
      </c>
      <c r="D58" s="28">
        <v>20791304.399999999</v>
      </c>
      <c r="E58" s="28">
        <v>17774168.27</v>
      </c>
      <c r="F58" s="28">
        <v>17067975.199999999</v>
      </c>
      <c r="G58" s="28">
        <v>3017136.129999999</v>
      </c>
    </row>
    <row r="59" spans="1:7" x14ac:dyDescent="0.2">
      <c r="A59" s="29" t="s">
        <v>28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</row>
    <row r="60" spans="1:7" x14ac:dyDescent="0.2">
      <c r="A60" s="29" t="s">
        <v>29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</row>
    <row r="61" spans="1:7" x14ac:dyDescent="0.2">
      <c r="A61" s="25" t="s">
        <v>30</v>
      </c>
      <c r="B61" s="26">
        <f>SUM(B62:B70)</f>
        <v>0</v>
      </c>
      <c r="C61" s="26">
        <f t="shared" ref="C61:G61" si="8">SUM(C62:C70)</f>
        <v>253250</v>
      </c>
      <c r="D61" s="26">
        <f t="shared" si="8"/>
        <v>253250</v>
      </c>
      <c r="E61" s="26">
        <f t="shared" si="8"/>
        <v>124163.89</v>
      </c>
      <c r="F61" s="26">
        <f t="shared" si="8"/>
        <v>93523.01</v>
      </c>
      <c r="G61" s="26">
        <f t="shared" si="8"/>
        <v>129086.11</v>
      </c>
    </row>
    <row r="62" spans="1:7" x14ac:dyDescent="0.2">
      <c r="A62" s="29" t="s">
        <v>31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</row>
    <row r="63" spans="1:7" x14ac:dyDescent="0.2">
      <c r="A63" s="29" t="s">
        <v>32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</row>
    <row r="64" spans="1:7" x14ac:dyDescent="0.2">
      <c r="A64" s="29" t="s">
        <v>33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</row>
    <row r="65" spans="1:7" x14ac:dyDescent="0.2">
      <c r="A65" s="29" t="s">
        <v>34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</row>
    <row r="66" spans="1:7" x14ac:dyDescent="0.2">
      <c r="A66" s="29" t="s">
        <v>35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</row>
    <row r="67" spans="1:7" x14ac:dyDescent="0.2">
      <c r="A67" s="29" t="s">
        <v>36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</row>
    <row r="68" spans="1:7" x14ac:dyDescent="0.2">
      <c r="A68" s="29" t="s">
        <v>37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</row>
    <row r="69" spans="1:7" x14ac:dyDescent="0.2">
      <c r="A69" s="29" t="s">
        <v>38</v>
      </c>
      <c r="B69" s="28">
        <v>0</v>
      </c>
      <c r="C69" s="28">
        <v>253250</v>
      </c>
      <c r="D69" s="28">
        <v>253250</v>
      </c>
      <c r="E69" s="28">
        <v>124163.89</v>
      </c>
      <c r="F69" s="28">
        <v>93523.01</v>
      </c>
      <c r="G69" s="28">
        <v>129086.11</v>
      </c>
    </row>
    <row r="70" spans="1:7" x14ac:dyDescent="0.2">
      <c r="A70" s="29" t="s">
        <v>39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</row>
    <row r="71" spans="1:7" x14ac:dyDescent="0.2">
      <c r="A71" s="30" t="s">
        <v>40</v>
      </c>
      <c r="B71" s="26">
        <f>SUM(B72:B75)</f>
        <v>0</v>
      </c>
      <c r="C71" s="26">
        <f t="shared" ref="C71:G71" si="9">SUM(C72:C75)</f>
        <v>0</v>
      </c>
      <c r="D71" s="26">
        <f t="shared" si="9"/>
        <v>0</v>
      </c>
      <c r="E71" s="26">
        <f t="shared" si="9"/>
        <v>0</v>
      </c>
      <c r="F71" s="26">
        <f t="shared" si="9"/>
        <v>0</v>
      </c>
      <c r="G71" s="26">
        <f t="shared" si="9"/>
        <v>0</v>
      </c>
    </row>
    <row r="72" spans="1:7" x14ac:dyDescent="0.2">
      <c r="A72" s="29" t="s">
        <v>41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</row>
    <row r="73" spans="1:7" ht="25.5" x14ac:dyDescent="0.2">
      <c r="A73" s="29" t="s">
        <v>42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</row>
    <row r="74" spans="1:7" x14ac:dyDescent="0.2">
      <c r="A74" s="29" t="s">
        <v>43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</row>
    <row r="75" spans="1:7" x14ac:dyDescent="0.2">
      <c r="A75" s="29" t="s">
        <v>44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</row>
    <row r="76" spans="1:7" x14ac:dyDescent="0.2">
      <c r="A76" s="35"/>
      <c r="B76" s="36"/>
      <c r="C76" s="36"/>
      <c r="D76" s="36"/>
      <c r="E76" s="36"/>
      <c r="F76" s="36"/>
      <c r="G76" s="36"/>
    </row>
    <row r="77" spans="1:7" x14ac:dyDescent="0.2">
      <c r="A77" s="32" t="s">
        <v>46</v>
      </c>
      <c r="B77" s="33">
        <f>B43+B9</f>
        <v>24149627.52</v>
      </c>
      <c r="C77" s="33">
        <f t="shared" ref="C77:G77" si="10">C43+C9</f>
        <v>23515903.949999999</v>
      </c>
      <c r="D77" s="33">
        <f t="shared" si="10"/>
        <v>47665531.469999999</v>
      </c>
      <c r="E77" s="33">
        <f t="shared" si="10"/>
        <v>42817899.310000002</v>
      </c>
      <c r="F77" s="33">
        <f t="shared" si="10"/>
        <v>41679381.780000001</v>
      </c>
      <c r="G77" s="33">
        <f t="shared" si="10"/>
        <v>4847632.16</v>
      </c>
    </row>
    <row r="78" spans="1:7" x14ac:dyDescent="0.2">
      <c r="A78" s="37"/>
      <c r="B78" s="38"/>
      <c r="C78" s="38"/>
      <c r="D78" s="38"/>
      <c r="E78" s="38"/>
      <c r="F78" s="38"/>
      <c r="G78" s="38"/>
    </row>
    <row r="80" spans="1:7" x14ac:dyDescent="0.2">
      <c r="A80" s="3" t="s">
        <v>47</v>
      </c>
    </row>
    <row r="82" spans="1:6" x14ac:dyDescent="0.2">
      <c r="A82" s="39"/>
      <c r="E82" s="39"/>
      <c r="F82" s="39"/>
    </row>
    <row r="83" spans="1:6" x14ac:dyDescent="0.2">
      <c r="A83" s="39"/>
      <c r="E83" s="39"/>
      <c r="F83" s="39"/>
    </row>
    <row r="89" spans="1:6" x14ac:dyDescent="0.2">
      <c r="A89" s="39" t="s">
        <v>48</v>
      </c>
      <c r="E89" s="40" t="s">
        <v>49</v>
      </c>
      <c r="F89" s="40"/>
    </row>
    <row r="90" spans="1:6" x14ac:dyDescent="0.2">
      <c r="A90" s="39" t="s">
        <v>50</v>
      </c>
      <c r="E90" s="40" t="s">
        <v>51</v>
      </c>
      <c r="F90" s="40"/>
    </row>
  </sheetData>
  <mergeCells count="6">
    <mergeCell ref="A1:G1"/>
    <mergeCell ref="A7:A8"/>
    <mergeCell ref="B7:F7"/>
    <mergeCell ref="G7:G8"/>
    <mergeCell ref="E89:F89"/>
    <mergeCell ref="E90:F90"/>
  </mergeCells>
  <dataValidations count="1">
    <dataValidation type="decimal" allowBlank="1" showInputMessage="1" showErrorMessage="1" sqref="C38:G41 B61:G61 B9:B10 B37:G37 B19:G19 B27:G27 B53:G53 C72:G75 B43:B44 B71:G71 C9:G18 C20:G26 C28:G36 C43:G52 C54:G60 C62:G70 B76:G77" xr:uid="{5B87A68C-730A-41E2-981A-26BD8F6D276C}">
      <formula1>-1.79769313486231E+100</formula1>
      <formula2>1.79769313486231E+100</formula2>
    </dataValidation>
  </dataValidations>
  <pageMargins left="0.25" right="0.21" top="0.74803149606299213" bottom="0.74803149606299213" header="0.31496062992125984" footer="0.31496062992125984"/>
  <pageSetup paperSize="119" scale="4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2024-01-23T17:57:04Z</dcterms:created>
  <dcterms:modified xsi:type="dcterms:W3CDTF">2024-01-23T17:57:16Z</dcterms:modified>
</cp:coreProperties>
</file>