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ASEG\DIGITAL\"/>
    </mc:Choice>
  </mc:AlternateContent>
  <xr:revisionPtr revIDLastSave="0" documentId="8_{72C37953-EA77-43A1-BFCD-685D311BD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E" sheetId="3" r:id="rId1"/>
  </sheets>
  <definedNames>
    <definedName name="_xlnm._FilterDatabase" localSheetId="0" hidden="1">EFE!#REF!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3" l="1"/>
  <c r="B54" i="3"/>
  <c r="C55" i="3"/>
  <c r="B55" i="3"/>
  <c r="C49" i="3" l="1"/>
  <c r="B49" i="3"/>
  <c r="B48" i="3" s="1"/>
  <c r="C48" i="3"/>
  <c r="C59" i="3" l="1"/>
  <c r="B59" i="3"/>
  <c r="C41" i="3" l="1"/>
  <c r="B41" i="3"/>
  <c r="C36" i="3"/>
  <c r="B36" i="3"/>
  <c r="C16" i="3"/>
  <c r="B16" i="3"/>
  <c r="C4" i="3"/>
  <c r="B4" i="3"/>
  <c r="B33" i="3" l="1"/>
  <c r="B45" i="3"/>
  <c r="B61" i="3" s="1"/>
  <c r="C33" i="3"/>
  <c r="C45" i="3"/>
  <c r="C61" i="3" l="1"/>
</calcChain>
</file>

<file path=xl/sharedStrings.xml><?xml version="1.0" encoding="utf-8"?>
<sst xmlns="http://schemas.openxmlformats.org/spreadsheetml/2006/main" count="95" uniqueCount="61">
  <si>
    <t>Concepto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</si>
  <si>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</si>
  <si>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</si>
  <si>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</si>
  <si>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</si>
  <si>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</si>
  <si>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</si>
  <si>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</si>
  <si>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</si>
  <si>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</si>
  <si>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</si>
  <si>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</si>
  <si>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</si>
  <si>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</si>
  <si>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</si>
  <si>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</si>
  <si>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</si>
  <si>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</si>
  <si>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</si>
  <si>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</si>
  <si>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</si>
  <si>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</si>
  <si>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</si>
  <si>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</si>
  <si>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</si>
  <si>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</si>
  <si>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</si>
  <si>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</si>
  <si>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</si>
  <si>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</si>
  <si>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</si>
  <si>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</si>
  <si>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</si>
  <si>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</si>
  <si>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</si>
  <si>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</si>
  <si>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</si>
  <si>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XX</t>
  </si>
  <si>
    <t>Flujos de Efectivo de las Actividades de Operación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</si>
  <si>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</si>
  <si>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</si>
  <si>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Subsidios y Subvenciones</t>
  </si>
  <si>
    <t>Participaciones</t>
  </si>
  <si>
    <t>Flujos Netos de Efectivo por Actividades de Operación</t>
  </si>
  <si>
    <t>Flujos Netos de Efectivo por Actividades de Inversión</t>
  </si>
  <si>
    <t>Flujos Netos de Efectivo por Actividades de Financiamiento</t>
  </si>
  <si>
    <t>Bajo protesta de decir verdad declaramos que los Estados Financieros y sus notas, son razonablemente correctos y son responsabilidad del emisor.</t>
  </si>
  <si>
    <t>010000</t>
  </si>
  <si>
    <t>030000</t>
  </si>
  <si>
    <t>020000</t>
  </si>
  <si>
    <t>INTER</t>
  </si>
  <si>
    <t>EXTER</t>
  </si>
  <si>
    <t>OTOROP</t>
  </si>
  <si>
    <t>Transferencias al Resto del Sector Público</t>
  </si>
  <si>
    <t>Flujos de Efectivo de las Actividades de Inversión</t>
  </si>
  <si>
    <t>Flujos de Efectivo de las Actividades de Financiamiento</t>
  </si>
  <si>
    <t>INSTITUTO TECNOLOGICO SUPERIOR DE GUANAJUATO
Estado de Flujos de Efectivo
Del 1 de Enero al 31 de Marzo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</si>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</sst>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  <numFmt numFmtId="169" formatCode="General_)"/>
    <numFmt numFmtId="170" formatCode="_-* #,##0.00\ &quot;Pts&quot;_-;\-* #,##0.00\ &quot;Pts&quot;_-;_-* &quot;-&quot;??\ &quot;Pts&quot;_-;_-@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theme="0"/>
      <name val="Cambria"/>
      <family val="2"/>
      <scheme val="maj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9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8" fontId="2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169" fontId="2" fillId="0" borderId="0"/>
    <xf numFmtId="168" fontId="1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0" fontId="6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  <xf numFmtId="0" fontId="2" fillId="0" borderId="0" xfId="8" applyFont="1" applyFill="1" applyBorder="1" applyProtection="1">
      <protection locked="0"/>
    </xf>
    <xf numFmtId="0" fontId="7" fillId="2" borderId="1" xfId="8" applyFont="1" applyFill="1" applyBorder="1" applyAlignment="1">
      <alignment horizontal="center" vertical="center" wrapText="1"/>
    </xf>
    <xf numFmtId="0" fontId="7" fillId="2" borderId="4" xfId="8" applyFont="1" applyFill="1" applyBorder="1" applyAlignment="1">
      <alignment horizontal="center" vertical="center" wrapText="1"/>
    </xf>
    <xf numFmtId="0" fontId="7" fillId="0" borderId="4" xfId="8" applyFont="1" applyFill="1" applyBorder="1" applyAlignment="1">
      <alignment horizontal="left" vertical="top" wrapText="1" indent="1"/>
    </xf>
    <xf numFmtId="0" fontId="2" fillId="0" borderId="4" xfId="8" applyFont="1" applyFill="1" applyBorder="1" applyAlignment="1" applyProtection="1">
      <alignment horizontal="center" vertical="top" wrapText="1"/>
      <protection locked="0"/>
    </xf>
    <xf numFmtId="0" fontId="7" fillId="0" borderId="4" xfId="8" applyFont="1" applyFill="1" applyBorder="1" applyAlignment="1">
      <alignment horizontal="left" vertical="top" wrapText="1" indent="2"/>
    </xf>
    <xf numFmtId="3" fontId="7" fillId="0" borderId="4" xfId="8" applyNumberFormat="1" applyFont="1" applyFill="1" applyBorder="1" applyAlignment="1" applyProtection="1">
      <alignment vertical="top" wrapText="1"/>
      <protection locked="0"/>
    </xf>
    <xf numFmtId="0" fontId="8" fillId="0" borderId="0" xfId="8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>
      <alignment horizontal="left" vertical="top" wrapText="1" indent="3"/>
    </xf>
    <xf numFmtId="3" fontId="2" fillId="0" borderId="4" xfId="8" applyNumberFormat="1" applyFont="1" applyFill="1" applyBorder="1" applyAlignment="1" applyProtection="1">
      <alignment vertical="top" wrapText="1"/>
      <protection locked="0"/>
    </xf>
    <xf numFmtId="0" fontId="9" fillId="0" borderId="0" xfId="8" applyFont="1" applyAlignment="1" applyProtection="1">
      <alignment horizontal="center" vertical="center"/>
      <protection locked="0"/>
    </xf>
    <xf numFmtId="0" fontId="2" fillId="0" borderId="4" xfId="8" applyFont="1" applyFill="1" applyBorder="1" applyAlignment="1">
      <alignment horizontal="left" vertical="top" wrapText="1"/>
    </xf>
    <xf numFmtId="3" fontId="2" fillId="0" borderId="4" xfId="8" applyNumberFormat="1" applyFont="1" applyFill="1" applyBorder="1" applyAlignment="1" applyProtection="1">
      <alignment horizontal="center" vertical="top" wrapText="1"/>
      <protection locked="0"/>
    </xf>
    <xf numFmtId="0" fontId="7" fillId="0" borderId="4" xfId="8" applyFont="1" applyFill="1" applyBorder="1" applyAlignment="1">
      <alignment vertical="top" wrapText="1"/>
    </xf>
    <xf numFmtId="49" fontId="8" fillId="0" borderId="0" xfId="8" applyNumberFormat="1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>
      <alignment vertical="top" wrapText="1"/>
    </xf>
    <xf numFmtId="0" fontId="2" fillId="0" borderId="4" xfId="8" applyNumberFormat="1" applyFont="1" applyFill="1" applyBorder="1" applyAlignment="1">
      <alignment horizontal="center" vertical="top" wrapText="1"/>
    </xf>
    <xf numFmtId="0" fontId="2" fillId="0" borderId="4" xfId="8" applyNumberFormat="1" applyFont="1" applyFill="1" applyBorder="1" applyAlignment="1">
      <alignment horizontal="center" vertical="top"/>
    </xf>
    <xf numFmtId="0" fontId="10" fillId="3" borderId="0" xfId="55" applyFont="1" applyFill="1" applyBorder="1" applyAlignment="1">
      <alignment horizontal="center" vertical="center"/>
    </xf>
    <xf numFmtId="0" fontId="10" fillId="3" borderId="0" xfId="55" applyFont="1" applyFill="1" applyBorder="1" applyAlignment="1">
      <alignment horizontal="center" vertical="center"/>
    </xf>
    <xf numFmtId="0" fontId="2" fillId="4" borderId="0" xfId="70" applyFont="1" applyFill="1" applyBorder="1" applyAlignment="1" applyProtection="1">
      <alignment horizontal="center" vertical="top" wrapText="1"/>
      <protection locked="0"/>
    </xf>
    <xf numFmtId="0" fontId="2" fillId="4" borderId="0" xfId="70" applyFont="1" applyFill="1" applyBorder="1" applyAlignment="1" applyProtection="1">
      <alignment horizontal="center" vertical="top"/>
      <protection locked="0"/>
    </xf>
    <xf numFmtId="0" fontId="3" fillId="0" borderId="0" xfId="8" applyFont="1" applyAlignment="1" applyProtection="1">
      <alignment horizontal="left" vertical="top" wrapText="1" indent="1"/>
      <protection locked="0"/>
    </xf>
    <xf numFmtId="0" fontId="6" fillId="0" borderId="0" xfId="0" applyFont="1" applyAlignment="1">
      <alignment horizontal="left" wrapText="1" indent="1"/>
    </xf>
  </cellXfs>
  <cellStyles count="159">
    <cellStyle name="=C:\WINNT\SYSTEM32\COMMAND.COM" xfId="81" xr:uid="{6FE16680-AF0B-434B-9D40-0F3CD4FA0270}"/>
    <cellStyle name="Euro" xfId="1" xr:uid="{00000000-0005-0000-0000-000000000000}"/>
    <cellStyle name="Millares 2" xfId="2" xr:uid="{00000000-0005-0000-0000-000001000000}"/>
    <cellStyle name="Millares 2 10" xfId="34" xr:uid="{5793B0B5-E5C6-42A8-B2C0-C609A580C852}"/>
    <cellStyle name="Millares 2 11" xfId="140" xr:uid="{85974FB6-186C-40A6-85E2-543088CEA879}"/>
    <cellStyle name="Millares 2 12" xfId="141" xr:uid="{BC3D013F-094A-40BD-A1E3-8F29CDD1F805}"/>
    <cellStyle name="Millares 2 13" xfId="150" xr:uid="{AA313F43-236F-4CB5-85E3-CAE5574B8A69}"/>
    <cellStyle name="Millares 2 14" xfId="25" xr:uid="{4A9A2074-5F50-48C1-9FB8-C90F83C66653}"/>
    <cellStyle name="Millares 2 15" xfId="16" xr:uid="{C66E4DE7-CA33-453D-A461-BDB47F3BD4EC}"/>
    <cellStyle name="Millares 2 2" xfId="3" xr:uid="{00000000-0005-0000-0000-000002000000}"/>
    <cellStyle name="Millares 2 2 10" xfId="26" xr:uid="{873F8DC6-04BE-4E13-872D-7A8D418F5689}"/>
    <cellStyle name="Millares 2 2 11" xfId="17" xr:uid="{901464EF-F380-4B1D-A97C-61C55E8937FC}"/>
    <cellStyle name="Millares 2 2 2" xfId="57" xr:uid="{E2F745FB-15DA-4F09-A82A-1EFF77922171}"/>
    <cellStyle name="Millares 2 2 2 2" xfId="127" xr:uid="{C6E77154-5EB7-4E7D-B600-0CDED5B01FF5}"/>
    <cellStyle name="Millares 2 2 3" xfId="66" xr:uid="{3931560F-E839-497D-9493-C3E700D1C5E3}"/>
    <cellStyle name="Millares 2 2 3 2" xfId="120" xr:uid="{C5CD04C8-4905-4C2E-8751-6DE868C8FB1D}"/>
    <cellStyle name="Millares 2 2 4" xfId="46" xr:uid="{E759B399-60FA-4C2C-A320-EB5B263117E5}"/>
    <cellStyle name="Millares 2 2 4 2" xfId="107" xr:uid="{14900CFE-AC88-4F0B-A625-B69F4037D943}"/>
    <cellStyle name="Millares 2 2 5" xfId="87" xr:uid="{504CA4AA-F6BC-47F9-9DD2-25B4A10AAD57}"/>
    <cellStyle name="Millares 2 2 6" xfId="96" xr:uid="{E5E4AD5B-6CD8-4D4A-87AC-F0E9E350240B}"/>
    <cellStyle name="Millares 2 2 7" xfId="35" xr:uid="{7057BE4F-9181-4A83-AE54-468C86647558}"/>
    <cellStyle name="Millares 2 2 8" xfId="142" xr:uid="{F9CC2802-E689-4E26-A8F0-DBDF1778F9AA}"/>
    <cellStyle name="Millares 2 2 9" xfId="151" xr:uid="{B0975675-7121-4543-A304-DAD23EF20E6F}"/>
    <cellStyle name="Millares 2 3" xfId="4" xr:uid="{00000000-0005-0000-0000-000003000000}"/>
    <cellStyle name="Millares 2 3 10" xfId="27" xr:uid="{8CC6ADEC-607E-4462-B7E0-8370ADE17455}"/>
    <cellStyle name="Millares 2 3 11" xfId="18" xr:uid="{8C844BBE-68C2-440D-B3D3-EC68F18DC1B3}"/>
    <cellStyle name="Millares 2 3 2" xfId="58" xr:uid="{8E61022F-F536-4737-8756-ACC5B188CBAF}"/>
    <cellStyle name="Millares 2 3 2 2" xfId="128" xr:uid="{D26C7AA7-3335-40BC-9A16-EE2A7951542F}"/>
    <cellStyle name="Millares 2 3 3" xfId="67" xr:uid="{4CC78AE2-A003-4B75-9D9A-6F906D0ECCAB}"/>
    <cellStyle name="Millares 2 3 3 2" xfId="121" xr:uid="{3E0839D0-2DAA-4E89-B1D1-8378083733C1}"/>
    <cellStyle name="Millares 2 3 4" xfId="47" xr:uid="{FB6E1F12-8AEB-43B7-8087-4FADBD72DEF7}"/>
    <cellStyle name="Millares 2 3 4 2" xfId="108" xr:uid="{479F9E29-BCDA-4E05-B5EC-0D4A1AAC0F7E}"/>
    <cellStyle name="Millares 2 3 5" xfId="88" xr:uid="{DEE18411-7C6E-4EAA-BDE0-CC05E8720122}"/>
    <cellStyle name="Millares 2 3 6" xfId="97" xr:uid="{044D9BB7-47AC-4C78-A9B4-1F27C2AC6D5D}"/>
    <cellStyle name="Millares 2 3 7" xfId="36" xr:uid="{C84B54CF-B4A1-4054-865D-B8F75E05C5EE}"/>
    <cellStyle name="Millares 2 3 8" xfId="143" xr:uid="{4E961231-D51B-4B0C-9529-F64D394BE6A9}"/>
    <cellStyle name="Millares 2 3 9" xfId="152" xr:uid="{5ACBC144-41B8-49F9-86FD-DFFB999EB11C}"/>
    <cellStyle name="Millares 2 4" xfId="56" xr:uid="{607047C2-0D2C-44C0-B4BF-A105C032EE39}"/>
    <cellStyle name="Millares 2 4 2" xfId="126" xr:uid="{D93F6CE8-BC0C-41E3-A874-7CD7E0C20866}"/>
    <cellStyle name="Millares 2 5" xfId="65" xr:uid="{C174F1AF-8811-45D9-B10A-16E90FED0B1B}"/>
    <cellStyle name="Millares 2 5 2" xfId="119" xr:uid="{FE008800-32D4-443B-A19E-993AB4BF289D}"/>
    <cellStyle name="Millares 2 6" xfId="45" xr:uid="{B93E3DAF-DB9F-450E-92FA-90F91C84D44A}"/>
    <cellStyle name="Millares 2 6 2" xfId="106" xr:uid="{A4F6E185-ECBF-482F-BE8A-35888867763E}"/>
    <cellStyle name="Millares 2 7" xfId="82" xr:uid="{E2EB265C-DA64-4ACD-B594-96B254F09365}"/>
    <cellStyle name="Millares 2 7 2" xfId="139" xr:uid="{31B6371E-4664-4687-8B6E-4EBE2B7386ED}"/>
    <cellStyle name="Millares 2 7 3" xfId="118" xr:uid="{7D2F8284-719E-47A0-8F5A-56C1D2AD37C0}"/>
    <cellStyle name="Millares 2 8" xfId="86" xr:uid="{E38DA5AC-4830-48E8-A75E-E0CC4DA8BA13}"/>
    <cellStyle name="Millares 2 9" xfId="95" xr:uid="{C88779B0-B79F-448D-B113-9CA4708FF0EF}"/>
    <cellStyle name="Millares 3" xfId="5" xr:uid="{00000000-0005-0000-0000-000004000000}"/>
    <cellStyle name="Millares 3 10" xfId="28" xr:uid="{EE946A39-62CE-426F-8799-6472D45952D7}"/>
    <cellStyle name="Millares 3 11" xfId="19" xr:uid="{EDF0F4E2-91E2-4ED2-8CA1-5041D49743BB}"/>
    <cellStyle name="Millares 3 2" xfId="59" xr:uid="{E1D71417-3EE3-4A35-8B6D-AD0C903FC20A}"/>
    <cellStyle name="Millares 3 2 2" xfId="129" xr:uid="{A8414D31-F250-47C8-AA49-420D5D746C62}"/>
    <cellStyle name="Millares 3 3" xfId="68" xr:uid="{EADB7684-0146-41B1-917F-2F0F620D75A9}"/>
    <cellStyle name="Millares 3 3 2" xfId="122" xr:uid="{B26200D7-6423-4EC2-989F-4C23CE3E7490}"/>
    <cellStyle name="Millares 3 4" xfId="48" xr:uid="{5061116C-AA1C-43C6-AE33-189C566F27AB}"/>
    <cellStyle name="Millares 3 4 2" xfId="109" xr:uid="{E1949071-9C58-4DFF-A48E-82E5B09AC89A}"/>
    <cellStyle name="Millares 3 5" xfId="89" xr:uid="{15723FB8-3051-42F2-848E-A506E784F219}"/>
    <cellStyle name="Millares 3 6" xfId="98" xr:uid="{E71009A5-0F0E-40A8-815D-D05356F98750}"/>
    <cellStyle name="Millares 3 7" xfId="37" xr:uid="{99906B70-4C01-403B-98BF-EF23D08E9A55}"/>
    <cellStyle name="Millares 3 8" xfId="144" xr:uid="{FC253902-EA2B-4A30-810C-06F4960FCDE8}"/>
    <cellStyle name="Millares 3 9" xfId="153" xr:uid="{E4EA3A6C-30D7-4B5D-9AEE-F4C152CFA07A}"/>
    <cellStyle name="Millares 4" xfId="77" xr:uid="{58A93AF6-CA53-4D81-B809-F8036593BD39}"/>
    <cellStyle name="Millares 4 2" xfId="136" xr:uid="{FBD8DD7D-724D-48A6-90E7-E34B793AD88D}"/>
    <cellStyle name="Millares 4 3" xfId="116" xr:uid="{02E5D1E3-E912-4076-953C-389E41C8BB4D}"/>
    <cellStyle name="Millares 5" xfId="78" xr:uid="{52D5EC71-EFF1-42A3-9AF7-4E6D01D50DC2}"/>
    <cellStyle name="Millares 5 2" xfId="135" xr:uid="{84CB48AA-AFF3-44C2-AB3A-92DFD56FF112}"/>
    <cellStyle name="Millares 5 3" xfId="115" xr:uid="{A85C9BA8-0C70-4DA4-B333-C6F9F2F72A8B}"/>
    <cellStyle name="Millares 6" xfId="52" xr:uid="{C51A8F8A-2645-4533-BC3C-DC6270F716B0}"/>
    <cellStyle name="Millares 6 2" xfId="137" xr:uid="{6F45E2E4-BAE5-4EC2-B402-D98989A5EF4F}"/>
    <cellStyle name="Millares 6 3" xfId="117" xr:uid="{96D2845D-32ED-41C2-9A8E-BC6D7830AD7E}"/>
    <cellStyle name="Millares 7" xfId="125" xr:uid="{E24D6434-90EC-4D8A-BCF1-19DC624BDD8A}"/>
    <cellStyle name="Millares 8" xfId="105" xr:uid="{2397DE43-6296-4068-B4FC-F1D2756830CB}"/>
    <cellStyle name="Moneda 2" xfId="6" xr:uid="{00000000-0005-0000-0000-000005000000}"/>
    <cellStyle name="Moneda 2 10" xfId="29" xr:uid="{FEF3A8D8-83C3-4F8F-AA39-B4ED1419DF5E}"/>
    <cellStyle name="Moneda 2 11" xfId="20" xr:uid="{387FC4B3-E228-4DC2-AD57-158A799BBEC0}"/>
    <cellStyle name="Moneda 2 2" xfId="60" xr:uid="{5577D898-F4B1-4C4F-8DC7-107AB64F2B79}"/>
    <cellStyle name="Moneda 2 2 2" xfId="130" xr:uid="{167F5801-4584-46AC-B71D-FA56160644F1}"/>
    <cellStyle name="Moneda 2 3" xfId="69" xr:uid="{66653FD8-9E4C-481D-9DB4-EB2316C11B5E}"/>
    <cellStyle name="Moneda 2 3 2" xfId="123" xr:uid="{1E515ABA-DC2C-4F06-8D89-D737D192E297}"/>
    <cellStyle name="Moneda 2 4" xfId="49" xr:uid="{2798852F-A505-4773-8F0A-C24B50F831AC}"/>
    <cellStyle name="Moneda 2 4 2" xfId="110" xr:uid="{71558B0B-8E72-4320-A86F-EF7708E15BD3}"/>
    <cellStyle name="Moneda 2 5" xfId="90" xr:uid="{76445000-7A2E-44BC-960D-9DC48E5DE980}"/>
    <cellStyle name="Moneda 2 6" xfId="99" xr:uid="{48C07FE0-1D4F-4D77-A091-706A8663F0C6}"/>
    <cellStyle name="Moneda 2 7" xfId="38" xr:uid="{17024051-AE3F-4B44-9359-71855F69B6C7}"/>
    <cellStyle name="Moneda 2 8" xfId="145" xr:uid="{691EE229-F7DE-4DB9-AE97-97EAD5D834F9}"/>
    <cellStyle name="Moneda 2 9" xfId="154" xr:uid="{19093298-A1AF-4345-BC9C-78947EE3C98B}"/>
    <cellStyle name="Moneda 3" xfId="84" xr:uid="{A9963651-823F-4C28-BF5B-64F673279C43}"/>
    <cellStyle name="Normal" xfId="0" builtinId="0"/>
    <cellStyle name="Normal 10" xfId="85" xr:uid="{5426BE28-42C8-41DB-AC23-9C41D25C8047}"/>
    <cellStyle name="Normal 11" xfId="124" xr:uid="{059CC9DD-7FDF-4ABB-9F0C-2AE5335BE142}"/>
    <cellStyle name="Normal 12" xfId="104" xr:uid="{E116F1A2-C977-48F8-A824-57E9AD08B747}"/>
    <cellStyle name="Normal 2" xfId="7" xr:uid="{00000000-0005-0000-0000-000007000000}"/>
    <cellStyle name="Normal 2 10" xfId="146" xr:uid="{1E1BFEA4-25C2-4C53-B73C-D32C04DDC3A6}"/>
    <cellStyle name="Normal 2 11" xfId="155" xr:uid="{97FE7F24-5CEA-4B00-A6F6-18B1C3678557}"/>
    <cellStyle name="Normal 2 12" xfId="30" xr:uid="{680DCDBF-3358-40E9-AE6B-F30D0F2B35CD}"/>
    <cellStyle name="Normal 2 13" xfId="21" xr:uid="{7144839C-6B9D-4A38-A97B-6110AC72502B}"/>
    <cellStyle name="Normal 2 2" xfId="8" xr:uid="{00000000-0005-0000-0000-000008000000}"/>
    <cellStyle name="Normal 2 3" xfId="61" xr:uid="{11FD45A4-F6CB-4136-A1A2-CA9280C378B3}"/>
    <cellStyle name="Normal 2 3 2" xfId="73" xr:uid="{0AC979B6-2557-4B2E-905B-72AE856B4328}"/>
    <cellStyle name="Normal 2 3 3" xfId="131" xr:uid="{E71E49C6-9ABD-450E-B6B3-38EFF3BF23E0}"/>
    <cellStyle name="Normal 2 4" xfId="70" xr:uid="{FC03A8CD-E586-431B-A4CA-B725BE7F5F27}"/>
    <cellStyle name="Normal 2 4 2" xfId="111" xr:uid="{7F6BB471-2B0A-40F4-93E0-5D1E482BEEA3}"/>
    <cellStyle name="Normal 2 5" xfId="74" xr:uid="{E16464A8-C70E-40DB-BDD4-668FA40DC78F}"/>
    <cellStyle name="Normal 2 6" xfId="50" xr:uid="{319ABD39-5060-42D9-BFA5-D9B8FA2206D9}"/>
    <cellStyle name="Normal 2 7" xfId="91" xr:uid="{3D3E8693-B117-4B8C-BD78-524857B15C79}"/>
    <cellStyle name="Normal 2 8" xfId="100" xr:uid="{6F85EEDC-B6E0-4E29-9B60-B4437C9E9D2C}"/>
    <cellStyle name="Normal 2 9" xfId="39" xr:uid="{D61C3811-31DF-4B56-B859-9522F19C4400}"/>
    <cellStyle name="Normal 3" xfId="9" xr:uid="{00000000-0005-0000-0000-000009000000}"/>
    <cellStyle name="Normal 3 10" xfId="31" xr:uid="{BC4DF6F5-76CB-44F6-B4AD-19D0AEDFB5B4}"/>
    <cellStyle name="Normal 3 11" xfId="22" xr:uid="{F8DDB780-DA44-41A1-BA72-4074DE7CFA8B}"/>
    <cellStyle name="Normal 3 2" xfId="62" xr:uid="{0AF3A28A-9C9E-411E-A194-224A9FF373F3}"/>
    <cellStyle name="Normal 3 2 2" xfId="132" xr:uid="{D85EA545-DB67-46B5-ABA3-F47C9C870D1E}"/>
    <cellStyle name="Normal 3 3" xfId="72" xr:uid="{28407C8A-6DDF-4DBD-A98C-9BA63B6F96A5}"/>
    <cellStyle name="Normal 3 3 2" xfId="112" xr:uid="{4E258D58-318E-482F-AAE0-1D2BDBE89445}"/>
    <cellStyle name="Normal 3 4" xfId="51" xr:uid="{A477E4F2-BA53-4D79-BF56-F76B3D10ED66}"/>
    <cellStyle name="Normal 3 5" xfId="92" xr:uid="{249FFFE7-66FD-45C0-B734-85C70236BAAE}"/>
    <cellStyle name="Normal 3 6" xfId="101" xr:uid="{F7627FE1-7B7A-42C7-9A5A-56A60FE2E450}"/>
    <cellStyle name="Normal 3 7" xfId="40" xr:uid="{F731CD83-6F76-4A0F-8B49-F13E08FCF5AD}"/>
    <cellStyle name="Normal 3 8" xfId="147" xr:uid="{101C914F-0474-4855-8CCB-EBD5F03E6CBD}"/>
    <cellStyle name="Normal 3 9" xfId="156" xr:uid="{7418ED2F-7840-46FE-B01F-487383C1D32B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10" xfId="157" xr:uid="{141118ED-9324-4496-AFBD-7EA3EFBF49FF}"/>
    <cellStyle name="Normal 6 11" xfId="32" xr:uid="{C7A63D4B-235D-48B8-8217-7C62DB122164}"/>
    <cellStyle name="Normal 6 12" xfId="23" xr:uid="{09A38729-0C60-499D-B1BE-B3C102F5ECC0}"/>
    <cellStyle name="Normal 6 2" xfId="15" xr:uid="{00000000-0005-0000-0000-00000F000000}"/>
    <cellStyle name="Normal 6 2 10" xfId="33" xr:uid="{FFF7AF65-25B8-4515-9571-32817AF6622F}"/>
    <cellStyle name="Normal 6 2 11" xfId="24" xr:uid="{FCA0E3FC-B0C2-499E-A157-FF431A08F961}"/>
    <cellStyle name="Normal 6 2 2" xfId="64" xr:uid="{37A6FC7F-1883-47A8-B4AB-2A362FDEB097}"/>
    <cellStyle name="Normal 6 2 2 2" xfId="134" xr:uid="{C906E610-BEFA-4025-B95E-2AE487509292}"/>
    <cellStyle name="Normal 6 2 3" xfId="76" xr:uid="{009BA5E2-132E-4D9F-B1CC-33594A07DE17}"/>
    <cellStyle name="Normal 6 2 3 2" xfId="114" xr:uid="{9163E82E-4557-4D5F-B290-119170666844}"/>
    <cellStyle name="Normal 6 2 4" xfId="54" xr:uid="{763B3510-FBE4-4955-A176-DCCA3F7AECBF}"/>
    <cellStyle name="Normal 6 2 5" xfId="94" xr:uid="{D12A6689-C164-4701-8834-62A4EAEB7CB4}"/>
    <cellStyle name="Normal 6 2 6" xfId="103" xr:uid="{3AC0310A-4612-44BF-8C3E-C70BF50A8BCC}"/>
    <cellStyle name="Normal 6 2 7" xfId="42" xr:uid="{D616B810-2CBA-474F-A471-A28B39D9D78A}"/>
    <cellStyle name="Normal 6 2 8" xfId="149" xr:uid="{6A5CC81E-C6AA-4AB8-B545-18B0B80CD2A1}"/>
    <cellStyle name="Normal 6 2 9" xfId="158" xr:uid="{49431D9D-6EF0-44D6-8D04-5B7834B9F35C}"/>
    <cellStyle name="Normal 6 3" xfId="63" xr:uid="{54523D91-8D07-4F07-88F4-3B15EDE63C42}"/>
    <cellStyle name="Normal 6 3 2" xfId="133" xr:uid="{C283F107-AB3A-428C-BC52-A7C7CA54BA8A}"/>
    <cellStyle name="Normal 6 4" xfId="75" xr:uid="{15F332CA-983D-4B15-A258-B4C23CA61E40}"/>
    <cellStyle name="Normal 6 4 2" xfId="113" xr:uid="{30AE091C-A4FB-486F-A1C1-ABD3C603045D}"/>
    <cellStyle name="Normal 6 5" xfId="53" xr:uid="{593B120D-E06B-41CE-88D8-B858DE00C9B8}"/>
    <cellStyle name="Normal 6 6" xfId="93" xr:uid="{49C06706-47FF-45D2-B716-DB812E494561}"/>
    <cellStyle name="Normal 6 7" xfId="102" xr:uid="{DD5BE2A8-82CF-413F-8DCE-4F6E2EAB17CD}"/>
    <cellStyle name="Normal 6 8" xfId="41" xr:uid="{150BBFCC-A549-4FF1-931D-8B9B66F6A2A5}"/>
    <cellStyle name="Normal 6 9" xfId="148" xr:uid="{C1542BC9-E7E5-404E-B487-A90006403275}"/>
    <cellStyle name="Normal 7" xfId="55" xr:uid="{F9849D3F-B285-424B-B986-793E281F6231}"/>
    <cellStyle name="Normal 7 2" xfId="71" xr:uid="{3FFE3A7B-B983-4BFF-B6EF-96322698DB37}"/>
    <cellStyle name="Normal 7 3" xfId="80" xr:uid="{39F98CFD-B60F-4DBC-86B3-7A8DECB52B79}"/>
    <cellStyle name="Normal 8" xfId="44" xr:uid="{2C13DE7F-600E-473C-83A7-0EDB5CA7DDDE}"/>
    <cellStyle name="Normal 8 2" xfId="138" xr:uid="{D4FB1CB4-150A-4BFE-9E2A-2585EB6589C9}"/>
    <cellStyle name="Normal 9" xfId="83" xr:uid="{9BDED4B7-9987-4FA1-BAC0-DE27E4256E87}"/>
    <cellStyle name="Porcentaje 2" xfId="79" xr:uid="{74A0147D-1828-47F5-A1AE-2FA5A3C7B80F}"/>
    <cellStyle name="Porcentual 2" xfId="43" xr:uid="{E2EC80CC-1003-4B53-81E2-BACE12CE0B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1866900</xdr:colOff>
      <xdr:row>73</xdr:row>
      <xdr:rowOff>0</xdr:rowOff>
    </xdr:from>
    <xdr:to>
      <xdr:col>0</xdr:col>
      <xdr:colOff>3390900</xdr:colOff>
      <xdr:row>73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E29DA52-32EC-4851-8212-B5919419B99A}"/>
            </a:ext>
          </a:extLst>
        </xdr:cNvPr>
        <xdr:cNvCxnSpPr/>
      </xdr:nvCxnSpPr>
      <xdr:spPr>
        <a:xfrm>
          <a:off x="1866900" y="1154430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72</xdr:row>
      <xdr:rowOff>133350</xdr:rowOff>
    </xdr:from>
    <xdr:to>
      <xdr:col>2</xdr:col>
      <xdr:colOff>723900</xdr:colOff>
      <xdr:row>72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45394B0-31B0-4A61-A40A-1EDD82A0B0A7}"/>
            </a:ext>
          </a:extLst>
        </xdr:cNvPr>
        <xdr:cNvCxnSpPr/>
      </xdr:nvCxnSpPr>
      <xdr:spPr>
        <a:xfrm>
          <a:off x="5867400" y="11249025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5"/>
  <sheetViews>
    <sheetView tabSelected="1" topLeftCell="A52" zoomScaleNormal="100" workbookViewId="0">
      <selection activeCell="B81" sqref="B81"/>
    </sheetView>
  </sheetViews>
  <sheetFormatPr baseColWidth="10" defaultColWidth="12" defaultRowHeight="12.75" x14ac:dyDescent="0.2"/>
  <cols>
    <col min="1" max="1" width="90.83203125" style="4" customWidth="1"/>
    <col min="2" max="3" width="25.83203125" style="4" customWidth="1"/>
    <col min="4" max="4" width="12.6640625" style="4" customWidth="1"/>
    <col min="5" max="16384" width="12" style="4"/>
  </cols>
  <sheetData>
    <row r="1" spans="1:4" ht="55.5" customHeight="1" x14ac:dyDescent="0.2">
      <c r="A1" s="1" t="s">
        <v>56</v>
      </c>
      <c r="B1" s="2"/>
      <c r="C1" s="3"/>
    </row>
    <row r="2" spans="1:4" ht="15" customHeight="1" x14ac:dyDescent="0.2">
      <c r="A2" s="5" t="s">
        <v>0</v>
      </c>
      <c r="B2" s="6">
        <v>2023</v>
      </c>
      <c r="C2" s="6">
        <v>2022</v>
      </c>
    </row>
    <row r="3" spans="1:4" ht="11.25" customHeight="1" x14ac:dyDescent="0.2">
      <c r="A3" s="7" t="s">
        <v>38</v>
      </c>
      <c r="B3" s="8"/>
      <c r="C3" s="8"/>
    </row>
    <row r="4" spans="1:4" ht="11.25" customHeight="1" x14ac:dyDescent="0.2">
      <c r="A4" s="9" t="s">
        <v>1</v>
      </c>
      <c r="B4" s="10">
        <f>SUM(B5:B14)</f>
        <v>12969146.239999998</v>
      </c>
      <c r="C4" s="10">
        <f>SUM(C5:C14)</f>
        <v>46349932.110000007</v>
      </c>
      <c r="D4" s="11" t="s">
        <v>37</v>
      </c>
    </row>
    <row r="5" spans="1:4" ht="11.25" customHeight="1" x14ac:dyDescent="0.2">
      <c r="A5" s="12" t="s">
        <v>2</v>
      </c>
      <c r="B5" s="13">
        <v>0</v>
      </c>
      <c r="C5" s="13">
        <v>0</v>
      </c>
      <c r="D5" s="14">
        <v>100000</v>
      </c>
    </row>
    <row r="6" spans="1:4" ht="11.25" customHeight="1" x14ac:dyDescent="0.2">
      <c r="A6" s="12" t="s">
        <v>3</v>
      </c>
      <c r="B6" s="13">
        <v>0</v>
      </c>
      <c r="C6" s="13">
        <v>0</v>
      </c>
      <c r="D6" s="14">
        <v>200000</v>
      </c>
    </row>
    <row r="7" spans="1:4" ht="11.25" customHeight="1" x14ac:dyDescent="0.2">
      <c r="A7" s="12" t="s">
        <v>33</v>
      </c>
      <c r="B7" s="13">
        <v>0</v>
      </c>
      <c r="C7" s="13">
        <v>0</v>
      </c>
      <c r="D7" s="14">
        <v>300000</v>
      </c>
    </row>
    <row r="8" spans="1:4" ht="11.25" customHeight="1" x14ac:dyDescent="0.2">
      <c r="A8" s="12" t="s">
        <v>4</v>
      </c>
      <c r="B8" s="13">
        <v>0</v>
      </c>
      <c r="C8" s="13">
        <v>0</v>
      </c>
      <c r="D8" s="14">
        <v>400000</v>
      </c>
    </row>
    <row r="9" spans="1:4" ht="11.25" customHeight="1" x14ac:dyDescent="0.2">
      <c r="A9" s="12" t="s">
        <v>34</v>
      </c>
      <c r="B9" s="13">
        <v>0</v>
      </c>
      <c r="C9" s="13">
        <v>0</v>
      </c>
      <c r="D9" s="14">
        <v>500000</v>
      </c>
    </row>
    <row r="10" spans="1:4" ht="11.25" customHeight="1" x14ac:dyDescent="0.2">
      <c r="A10" s="12" t="s">
        <v>35</v>
      </c>
      <c r="B10" s="13">
        <v>0</v>
      </c>
      <c r="C10" s="13">
        <v>0</v>
      </c>
      <c r="D10" s="14">
        <v>600000</v>
      </c>
    </row>
    <row r="11" spans="1:4" ht="11.25" customHeight="1" x14ac:dyDescent="0.2">
      <c r="A11" s="12" t="s">
        <v>36</v>
      </c>
      <c r="B11" s="13">
        <v>1965683.21</v>
      </c>
      <c r="C11" s="13">
        <v>4192853.62</v>
      </c>
      <c r="D11" s="14">
        <v>700000</v>
      </c>
    </row>
    <row r="12" spans="1:4" ht="25.5" x14ac:dyDescent="0.2">
      <c r="A12" s="12" t="s">
        <v>39</v>
      </c>
      <c r="B12" s="13">
        <v>4892019</v>
      </c>
      <c r="C12" s="13">
        <v>20241472</v>
      </c>
      <c r="D12" s="14">
        <v>800000</v>
      </c>
    </row>
    <row r="13" spans="1:4" ht="11.25" customHeight="1" x14ac:dyDescent="0.2">
      <c r="A13" s="12" t="s">
        <v>40</v>
      </c>
      <c r="B13" s="13">
        <v>5690165.9199999999</v>
      </c>
      <c r="C13" s="13">
        <v>20741284.890000001</v>
      </c>
      <c r="D13" s="14">
        <v>900000</v>
      </c>
    </row>
    <row r="14" spans="1:4" ht="11.25" customHeight="1" x14ac:dyDescent="0.2">
      <c r="A14" s="12" t="s">
        <v>5</v>
      </c>
      <c r="B14" s="13">
        <v>421278.11</v>
      </c>
      <c r="C14" s="13">
        <v>1174321.6000000001</v>
      </c>
      <c r="D14" s="11" t="s">
        <v>52</v>
      </c>
    </row>
    <row r="15" spans="1:4" ht="11.25" customHeight="1" x14ac:dyDescent="0.2">
      <c r="A15" s="15"/>
      <c r="B15" s="16"/>
      <c r="C15" s="16"/>
      <c r="D15" s="11" t="s">
        <v>37</v>
      </c>
    </row>
    <row r="16" spans="1:4" ht="11.25" customHeight="1" x14ac:dyDescent="0.2">
      <c r="A16" s="9" t="s">
        <v>6</v>
      </c>
      <c r="B16" s="10">
        <f>SUM(B17:B32)</f>
        <v>7591245.8400000008</v>
      </c>
      <c r="C16" s="10">
        <f>SUM(C17:C32)</f>
        <v>34990126.850000001</v>
      </c>
      <c r="D16" s="11" t="s">
        <v>37</v>
      </c>
    </row>
    <row r="17" spans="1:4" ht="11.25" customHeight="1" x14ac:dyDescent="0.2">
      <c r="A17" s="12" t="s">
        <v>7</v>
      </c>
      <c r="B17" s="13">
        <v>6544032.7300000004</v>
      </c>
      <c r="C17" s="13">
        <v>28023757.010000002</v>
      </c>
      <c r="D17" s="14">
        <v>1000</v>
      </c>
    </row>
    <row r="18" spans="1:4" ht="11.25" customHeight="1" x14ac:dyDescent="0.2">
      <c r="A18" s="12" t="s">
        <v>8</v>
      </c>
      <c r="B18" s="13">
        <v>65647.62</v>
      </c>
      <c r="C18" s="13">
        <v>708584.85</v>
      </c>
      <c r="D18" s="14">
        <v>2000</v>
      </c>
    </row>
    <row r="19" spans="1:4" ht="11.25" customHeight="1" x14ac:dyDescent="0.2">
      <c r="A19" s="12" t="s">
        <v>9</v>
      </c>
      <c r="B19" s="13">
        <v>970885.49</v>
      </c>
      <c r="C19" s="13">
        <v>5949544.3899999997</v>
      </c>
      <c r="D19" s="14">
        <v>3000</v>
      </c>
    </row>
    <row r="20" spans="1:4" ht="11.25" customHeight="1" x14ac:dyDescent="0.2">
      <c r="A20" s="12" t="s">
        <v>10</v>
      </c>
      <c r="B20" s="13">
        <v>0</v>
      </c>
      <c r="C20" s="13">
        <v>0</v>
      </c>
      <c r="D20" s="14">
        <v>4100</v>
      </c>
    </row>
    <row r="21" spans="1:4" ht="11.25" customHeight="1" x14ac:dyDescent="0.2">
      <c r="A21" s="12" t="s">
        <v>53</v>
      </c>
      <c r="B21" s="13">
        <v>0</v>
      </c>
      <c r="C21" s="13">
        <v>0</v>
      </c>
      <c r="D21" s="14">
        <v>4200</v>
      </c>
    </row>
    <row r="22" spans="1:4" ht="11.25" customHeight="1" x14ac:dyDescent="0.2">
      <c r="A22" s="12" t="s">
        <v>41</v>
      </c>
      <c r="B22" s="13">
        <v>0</v>
      </c>
      <c r="C22" s="13">
        <v>0</v>
      </c>
      <c r="D22" s="14">
        <v>4300</v>
      </c>
    </row>
    <row r="23" spans="1:4" ht="11.25" customHeight="1" x14ac:dyDescent="0.2">
      <c r="A23" s="12" t="s">
        <v>11</v>
      </c>
      <c r="B23" s="13">
        <v>10680</v>
      </c>
      <c r="C23" s="13">
        <v>308240.59999999998</v>
      </c>
      <c r="D23" s="14">
        <v>4400</v>
      </c>
    </row>
    <row r="24" spans="1:4" ht="11.25" customHeight="1" x14ac:dyDescent="0.2">
      <c r="A24" s="12" t="s">
        <v>12</v>
      </c>
      <c r="B24" s="13">
        <v>0</v>
      </c>
      <c r="C24" s="13">
        <v>0</v>
      </c>
      <c r="D24" s="14">
        <v>4500</v>
      </c>
    </row>
    <row r="25" spans="1:4" ht="11.25" customHeight="1" x14ac:dyDescent="0.2">
      <c r="A25" s="12" t="s">
        <v>13</v>
      </c>
      <c r="B25" s="13">
        <v>0</v>
      </c>
      <c r="C25" s="13">
        <v>0</v>
      </c>
      <c r="D25" s="14">
        <v>4600</v>
      </c>
    </row>
    <row r="26" spans="1:4" ht="11.25" customHeight="1" x14ac:dyDescent="0.2">
      <c r="A26" s="12" t="s">
        <v>14</v>
      </c>
      <c r="B26" s="13">
        <v>0</v>
      </c>
      <c r="C26" s="13">
        <v>0</v>
      </c>
      <c r="D26" s="14">
        <v>4700</v>
      </c>
    </row>
    <row r="27" spans="1:4" ht="11.25" customHeight="1" x14ac:dyDescent="0.2">
      <c r="A27" s="12" t="s">
        <v>15</v>
      </c>
      <c r="B27" s="13">
        <v>0</v>
      </c>
      <c r="C27" s="13">
        <v>0</v>
      </c>
      <c r="D27" s="14">
        <v>4800</v>
      </c>
    </row>
    <row r="28" spans="1:4" ht="11.25" customHeight="1" x14ac:dyDescent="0.2">
      <c r="A28" s="12" t="s">
        <v>16</v>
      </c>
      <c r="B28" s="13">
        <v>0</v>
      </c>
      <c r="C28" s="13">
        <v>0</v>
      </c>
      <c r="D28" s="14">
        <v>4900</v>
      </c>
    </row>
    <row r="29" spans="1:4" ht="11.25" customHeight="1" x14ac:dyDescent="0.2">
      <c r="A29" s="12" t="s">
        <v>42</v>
      </c>
      <c r="B29" s="13">
        <v>0</v>
      </c>
      <c r="C29" s="13">
        <v>0</v>
      </c>
      <c r="D29" s="14">
        <v>8100</v>
      </c>
    </row>
    <row r="30" spans="1:4" ht="11.25" customHeight="1" x14ac:dyDescent="0.2">
      <c r="A30" s="12" t="s">
        <v>17</v>
      </c>
      <c r="B30" s="13">
        <v>0</v>
      </c>
      <c r="C30" s="13">
        <v>0</v>
      </c>
      <c r="D30" s="14">
        <v>8300</v>
      </c>
    </row>
    <row r="31" spans="1:4" ht="11.25" customHeight="1" x14ac:dyDescent="0.2">
      <c r="A31" s="12" t="s">
        <v>18</v>
      </c>
      <c r="B31" s="13">
        <v>0</v>
      </c>
      <c r="C31" s="13">
        <v>0</v>
      </c>
      <c r="D31" s="14">
        <v>8500</v>
      </c>
    </row>
    <row r="32" spans="1:4" ht="11.25" customHeight="1" x14ac:dyDescent="0.2">
      <c r="A32" s="12" t="s">
        <v>19</v>
      </c>
      <c r="B32" s="13">
        <v>0</v>
      </c>
      <c r="C32" s="13">
        <v>0</v>
      </c>
      <c r="D32" s="11" t="s">
        <v>37</v>
      </c>
    </row>
    <row r="33" spans="1:4" ht="11.25" customHeight="1" x14ac:dyDescent="0.2">
      <c r="A33" s="7" t="s">
        <v>43</v>
      </c>
      <c r="B33" s="10">
        <f>B4-B16</f>
        <v>5377900.3999999976</v>
      </c>
      <c r="C33" s="10">
        <f>C4-C16</f>
        <v>11359805.260000005</v>
      </c>
      <c r="D33" s="11" t="s">
        <v>37</v>
      </c>
    </row>
    <row r="34" spans="1:4" ht="11.25" customHeight="1" x14ac:dyDescent="0.2">
      <c r="A34" s="17"/>
      <c r="B34" s="16"/>
      <c r="C34" s="16"/>
      <c r="D34" s="11" t="s">
        <v>37</v>
      </c>
    </row>
    <row r="35" spans="1:4" ht="11.25" customHeight="1" x14ac:dyDescent="0.2">
      <c r="A35" s="7" t="s">
        <v>54</v>
      </c>
      <c r="B35" s="16"/>
      <c r="C35" s="16"/>
      <c r="D35" s="11" t="s">
        <v>37</v>
      </c>
    </row>
    <row r="36" spans="1:4" ht="11.25" customHeight="1" x14ac:dyDescent="0.2">
      <c r="A36" s="9" t="s">
        <v>1</v>
      </c>
      <c r="B36" s="10">
        <f>SUM(B37:B39)</f>
        <v>0</v>
      </c>
      <c r="C36" s="10">
        <f>SUM(C37:C39)</f>
        <v>0</v>
      </c>
      <c r="D36" s="11" t="s">
        <v>37</v>
      </c>
    </row>
    <row r="37" spans="1:4" ht="11.25" customHeight="1" x14ac:dyDescent="0.2">
      <c r="A37" s="12" t="s">
        <v>20</v>
      </c>
      <c r="B37" s="13">
        <v>0</v>
      </c>
      <c r="C37" s="13">
        <v>0</v>
      </c>
      <c r="D37" s="11">
        <v>620001</v>
      </c>
    </row>
    <row r="38" spans="1:4" ht="11.25" customHeight="1" x14ac:dyDescent="0.2">
      <c r="A38" s="12" t="s">
        <v>21</v>
      </c>
      <c r="B38" s="13">
        <v>0</v>
      </c>
      <c r="C38" s="13">
        <v>0</v>
      </c>
      <c r="D38" s="11">
        <v>621001</v>
      </c>
    </row>
    <row r="39" spans="1:4" ht="11.25" customHeight="1" x14ac:dyDescent="0.2">
      <c r="A39" s="12" t="s">
        <v>22</v>
      </c>
      <c r="B39" s="13">
        <v>0</v>
      </c>
      <c r="C39" s="13">
        <v>0</v>
      </c>
      <c r="D39" s="11" t="s">
        <v>37</v>
      </c>
    </row>
    <row r="40" spans="1:4" ht="11.25" customHeight="1" x14ac:dyDescent="0.2">
      <c r="A40" s="15"/>
      <c r="B40" s="16"/>
      <c r="C40" s="16"/>
      <c r="D40" s="11" t="s">
        <v>37</v>
      </c>
    </row>
    <row r="41" spans="1:4" ht="11.25" customHeight="1" x14ac:dyDescent="0.2">
      <c r="A41" s="9" t="s">
        <v>6</v>
      </c>
      <c r="B41" s="10">
        <f>SUM(B42:B44)</f>
        <v>0</v>
      </c>
      <c r="C41" s="10">
        <f>SUM(C42:C44)</f>
        <v>408538.19</v>
      </c>
      <c r="D41" s="11" t="s">
        <v>37</v>
      </c>
    </row>
    <row r="42" spans="1:4" ht="11.25" customHeight="1" x14ac:dyDescent="0.2">
      <c r="A42" s="12" t="s">
        <v>20</v>
      </c>
      <c r="B42" s="13">
        <v>0</v>
      </c>
      <c r="C42" s="13">
        <v>0</v>
      </c>
      <c r="D42" s="11">
        <v>6000</v>
      </c>
    </row>
    <row r="43" spans="1:4" ht="11.25" customHeight="1" x14ac:dyDescent="0.2">
      <c r="A43" s="12" t="s">
        <v>21</v>
      </c>
      <c r="B43" s="13">
        <v>0</v>
      </c>
      <c r="C43" s="13">
        <v>408538.19</v>
      </c>
      <c r="D43" s="11">
        <v>5000</v>
      </c>
    </row>
    <row r="44" spans="1:4" ht="11.25" customHeight="1" x14ac:dyDescent="0.2">
      <c r="A44" s="12" t="s">
        <v>23</v>
      </c>
      <c r="B44" s="13">
        <v>0</v>
      </c>
      <c r="C44" s="13">
        <v>0</v>
      </c>
      <c r="D44" s="11">
        <v>7000</v>
      </c>
    </row>
    <row r="45" spans="1:4" ht="11.25" customHeight="1" x14ac:dyDescent="0.2">
      <c r="A45" s="7" t="s">
        <v>44</v>
      </c>
      <c r="B45" s="10">
        <f>B36-B41</f>
        <v>0</v>
      </c>
      <c r="C45" s="10">
        <f>C36-C41</f>
        <v>-408538.19</v>
      </c>
      <c r="D45" s="11" t="s">
        <v>37</v>
      </c>
    </row>
    <row r="46" spans="1:4" ht="11.25" customHeight="1" x14ac:dyDescent="0.2">
      <c r="A46" s="17"/>
      <c r="B46" s="16"/>
      <c r="C46" s="16"/>
      <c r="D46" s="11" t="s">
        <v>37</v>
      </c>
    </row>
    <row r="47" spans="1:4" ht="11.25" customHeight="1" x14ac:dyDescent="0.2">
      <c r="A47" s="7" t="s">
        <v>55</v>
      </c>
      <c r="B47" s="16"/>
      <c r="C47" s="16"/>
      <c r="D47" s="11" t="s">
        <v>37</v>
      </c>
    </row>
    <row r="48" spans="1:4" ht="11.25" customHeight="1" x14ac:dyDescent="0.2">
      <c r="A48" s="9" t="s">
        <v>1</v>
      </c>
      <c r="B48" s="10">
        <f>SUM(B49+B52)</f>
        <v>0</v>
      </c>
      <c r="C48" s="10">
        <f>SUM(C49+C52)</f>
        <v>0</v>
      </c>
      <c r="D48" s="11" t="s">
        <v>37</v>
      </c>
    </row>
    <row r="49" spans="1:4" ht="11.25" customHeight="1" x14ac:dyDescent="0.2">
      <c r="A49" s="12" t="s">
        <v>24</v>
      </c>
      <c r="B49" s="13">
        <f>B50+B51</f>
        <v>0</v>
      </c>
      <c r="C49" s="13">
        <f>C50+C51</f>
        <v>0</v>
      </c>
      <c r="D49" s="11" t="s">
        <v>37</v>
      </c>
    </row>
    <row r="50" spans="1:4" ht="11.25" customHeight="1" x14ac:dyDescent="0.2">
      <c r="A50" s="12" t="s">
        <v>25</v>
      </c>
      <c r="B50" s="13">
        <v>0</v>
      </c>
      <c r="C50" s="13">
        <v>0</v>
      </c>
      <c r="D50" s="18" t="s">
        <v>47</v>
      </c>
    </row>
    <row r="51" spans="1:4" ht="11.25" customHeight="1" x14ac:dyDescent="0.2">
      <c r="A51" s="12" t="s">
        <v>26</v>
      </c>
      <c r="B51" s="13">
        <v>0</v>
      </c>
      <c r="C51" s="13">
        <v>0</v>
      </c>
      <c r="D51" s="18" t="s">
        <v>48</v>
      </c>
    </row>
    <row r="52" spans="1:4" ht="11.25" customHeight="1" x14ac:dyDescent="0.2">
      <c r="A52" s="12" t="s">
        <v>27</v>
      </c>
      <c r="B52" s="13">
        <v>0</v>
      </c>
      <c r="C52" s="13">
        <v>0</v>
      </c>
      <c r="D52" s="18" t="s">
        <v>49</v>
      </c>
    </row>
    <row r="53" spans="1:4" ht="11.25" customHeight="1" x14ac:dyDescent="0.2">
      <c r="A53" s="15"/>
      <c r="B53" s="16"/>
      <c r="C53" s="16"/>
      <c r="D53" s="11" t="s">
        <v>37</v>
      </c>
    </row>
    <row r="54" spans="1:4" ht="11.25" customHeight="1" x14ac:dyDescent="0.2">
      <c r="A54" s="9" t="s">
        <v>6</v>
      </c>
      <c r="B54" s="10">
        <f>SUM(B55+B58)</f>
        <v>10844945.380000001</v>
      </c>
      <c r="C54" s="10">
        <f>SUM(C55+C58)</f>
        <v>10931876.18</v>
      </c>
      <c r="D54" s="11" t="s">
        <v>37</v>
      </c>
    </row>
    <row r="55" spans="1:4" ht="11.25" customHeight="1" x14ac:dyDescent="0.2">
      <c r="A55" s="12" t="s">
        <v>28</v>
      </c>
      <c r="B55" s="13">
        <f>SUM(B56+B57)</f>
        <v>0</v>
      </c>
      <c r="C55" s="13">
        <f>SUM(C56+C57)</f>
        <v>0</v>
      </c>
      <c r="D55" s="11" t="s">
        <v>37</v>
      </c>
    </row>
    <row r="56" spans="1:4" ht="11.25" customHeight="1" x14ac:dyDescent="0.2">
      <c r="A56" s="12" t="s">
        <v>25</v>
      </c>
      <c r="B56" s="13">
        <v>0</v>
      </c>
      <c r="C56" s="13">
        <v>0</v>
      </c>
      <c r="D56" s="11" t="s">
        <v>50</v>
      </c>
    </row>
    <row r="57" spans="1:4" ht="11.25" customHeight="1" x14ac:dyDescent="0.2">
      <c r="A57" s="12" t="s">
        <v>26</v>
      </c>
      <c r="B57" s="13">
        <v>0</v>
      </c>
      <c r="C57" s="13">
        <v>0</v>
      </c>
      <c r="D57" s="11" t="s">
        <v>51</v>
      </c>
    </row>
    <row r="58" spans="1:4" ht="11.25" customHeight="1" x14ac:dyDescent="0.2">
      <c r="A58" s="12" t="s">
        <v>29</v>
      </c>
      <c r="B58" s="13">
        <v>10844945.380000001</v>
      </c>
      <c r="C58" s="13">
        <v>10931876.18</v>
      </c>
      <c r="D58" s="11" t="s">
        <v>37</v>
      </c>
    </row>
    <row r="59" spans="1:4" ht="11.25" customHeight="1" x14ac:dyDescent="0.2">
      <c r="A59" s="7" t="s">
        <v>45</v>
      </c>
      <c r="B59" s="10">
        <f>B48-B54</f>
        <v>-10844945.380000001</v>
      </c>
      <c r="C59" s="10">
        <f>C48-C54</f>
        <v>-10931876.18</v>
      </c>
      <c r="D59" s="11" t="s">
        <v>37</v>
      </c>
    </row>
    <row r="60" spans="1:4" ht="11.25" customHeight="1" x14ac:dyDescent="0.2">
      <c r="A60" s="17"/>
      <c r="B60" s="16"/>
      <c r="C60" s="16"/>
      <c r="D60" s="11" t="s">
        <v>37</v>
      </c>
    </row>
    <row r="61" spans="1:4" ht="11.25" customHeight="1" x14ac:dyDescent="0.2">
      <c r="A61" s="7" t="s">
        <v>30</v>
      </c>
      <c r="B61" s="10">
        <f>B59+B45+B33</f>
        <v>-5467044.9800000032</v>
      </c>
      <c r="C61" s="10">
        <f>C59+C45+C33</f>
        <v>19390.890000006184</v>
      </c>
      <c r="D61" s="11" t="s">
        <v>37</v>
      </c>
    </row>
    <row r="62" spans="1:4" ht="11.25" customHeight="1" x14ac:dyDescent="0.2">
      <c r="A62" s="17"/>
      <c r="B62" s="16"/>
      <c r="C62" s="16"/>
      <c r="D62" s="11" t="s">
        <v>37</v>
      </c>
    </row>
    <row r="63" spans="1:4" ht="11.25" customHeight="1" x14ac:dyDescent="0.2">
      <c r="A63" s="7" t="s">
        <v>31</v>
      </c>
      <c r="B63" s="10">
        <v>10455420.890000001</v>
      </c>
      <c r="C63" s="10">
        <v>10436030</v>
      </c>
      <c r="D63" s="11" t="s">
        <v>37</v>
      </c>
    </row>
    <row r="64" spans="1:4" ht="11.25" customHeight="1" x14ac:dyDescent="0.2">
      <c r="A64" s="17"/>
      <c r="B64" s="16"/>
      <c r="C64" s="16"/>
      <c r="D64" s="11" t="s">
        <v>37</v>
      </c>
    </row>
    <row r="65" spans="1:4" ht="11.25" customHeight="1" x14ac:dyDescent="0.2">
      <c r="A65" s="7" t="s">
        <v>32</v>
      </c>
      <c r="B65" s="10">
        <v>4988375.91</v>
      </c>
      <c r="C65" s="10">
        <v>10455420.890000001</v>
      </c>
      <c r="D65" s="11" t="s">
        <v>37</v>
      </c>
    </row>
    <row r="66" spans="1:4" ht="11.25" customHeight="1" x14ac:dyDescent="0.2">
      <c r="A66" s="19"/>
      <c r="B66" s="20"/>
      <c r="C66" s="21"/>
    </row>
    <row r="68" spans="1:4" ht="27.75" customHeight="1" x14ac:dyDescent="0.2">
      <c r="A68" s="26" t="s">
        <v>46</v>
      </c>
      <c r="B68" s="27"/>
      <c r="C68" s="27"/>
    </row>
    <row r="74" spans="1:4" x14ac:dyDescent="0.2">
      <c r="A74" s="22" t="s">
        <v>57</v>
      </c>
      <c r="B74" s="23" t="s">
        <v>58</v>
      </c>
      <c r="C74" s="23"/>
    </row>
    <row r="75" spans="1:4" x14ac:dyDescent="0.2">
      <c r="A75" s="24" t="s">
        <v>59</v>
      </c>
      <c r="B75" s="25" t="s">
        <v>60</v>
      </c>
      <c r="C75" s="25"/>
    </row>
  </sheetData>
  <sheetProtection formatCells="0" formatColumns="0" formatRows="0" autoFilter="0"/>
  <mergeCells count="4">
    <mergeCell ref="A1:C1"/>
    <mergeCell ref="A68:C68"/>
    <mergeCell ref="B74:C74"/>
    <mergeCell ref="B75:C75"/>
  </mergeCells>
  <printOptions horizontalCentered="1"/>
  <pageMargins left="0.35433070866141736" right="0.35433070866141736" top="0.55118110236220474" bottom="0.47244094488188981" header="0.31496062992125984" footer="0.31496062992125984"/>
  <pageSetup scale="8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B9A7915CB234BAAFEDBFAD47204F2" ma:contentTypeVersion="4" ma:contentTypeDescription="Crear nuevo documento." ma:contentTypeScope="" ma:versionID="0e2d707da0c829c052aa86f5accfcc36">
  <xsd:schema xmlns:xsd="http://www.w3.org/2001/XMLSchema" xmlns:xs="http://www.w3.org/2001/XMLSchema" xmlns:p="http://schemas.microsoft.com/office/2006/metadata/properties" xmlns:ns2="45be96a9-161b-45e5-8955-82d7971c9a35" xmlns:ns3="212f5b6f-540c-444d-8783-9749c880513e" targetNamespace="http://schemas.microsoft.com/office/2006/metadata/properties" ma:root="true" ma:fieldsID="ea57ea2b6b6657344b15e0ce8ecc0063" ns2:_="" ns3:_="">
    <xsd:import namespace="45be96a9-161b-45e5-8955-82d7971c9a35"/>
    <xsd:import namespace="212f5b6f-540c-444d-8783-9749c8805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96a9-161b-45e5-8955-82d7971c9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5b6f-540c-444d-8783-9749c880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30C33-80E2-4247-A9C2-5B2D784C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96a9-161b-45e5-8955-82d7971c9a35"/>
    <ds:schemaRef ds:uri="212f5b6f-540c-444d-8783-9749c880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45be96a9-161b-45e5-8955-82d7971c9a35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212f5b6f-540c-444d-8783-9749c880513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revision/>
  <cp:lastPrinted>2023-04-24T21:18:18Z</cp:lastPrinted>
  <dcterms:created xsi:type="dcterms:W3CDTF">2012-12-11T20:31:36Z</dcterms:created>
  <dcterms:modified xsi:type="dcterms:W3CDTF">2023-04-24T21:19:05Z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0x010100119B9A7915CB234BAAFEDBFAD47204F2</vt:lpwstr>
  </property>
</Properties>
</file>