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DIGITALES PUBLICAR\06 LEY DE DISCIPLINA\"/>
    </mc:Choice>
  </mc:AlternateContent>
  <xr:revisionPtr revIDLastSave="0" documentId="8_{9A2B708B-DA18-4729-8FEF-83BBACCAB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D64" i="1" l="1"/>
  <c r="D72" i="1" s="1"/>
  <c r="D74" i="1" s="1"/>
  <c r="C64" i="1"/>
  <c r="C72" i="1" s="1"/>
  <c r="C74" i="1" s="1"/>
  <c r="B64" i="1"/>
  <c r="B72" i="1" s="1"/>
  <c r="B74" i="1" s="1"/>
  <c r="D49" i="1"/>
  <c r="C49" i="1"/>
  <c r="B49" i="1"/>
  <c r="D40" i="1"/>
  <c r="C40" i="1"/>
  <c r="B40" i="1"/>
  <c r="D37" i="1"/>
  <c r="C37" i="1"/>
  <c r="B37" i="1"/>
  <c r="D29" i="1"/>
  <c r="C29" i="1"/>
  <c r="B29" i="1"/>
  <c r="D13" i="1"/>
  <c r="C13" i="1"/>
  <c r="B13" i="1"/>
  <c r="D57" i="1" l="1"/>
  <c r="D59" i="1" s="1"/>
  <c r="C44" i="1"/>
  <c r="C11" i="1" s="1"/>
  <c r="C8" i="1" s="1"/>
  <c r="C21" i="1" s="1"/>
  <c r="C23" i="1" s="1"/>
  <c r="C25" i="1" s="1"/>
  <c r="C33" i="1" s="1"/>
  <c r="D44" i="1"/>
  <c r="D11" i="1" s="1"/>
  <c r="D8" i="1" s="1"/>
  <c r="D21" i="1" s="1"/>
  <c r="D23" i="1" s="1"/>
  <c r="D25" i="1" s="1"/>
  <c r="D33" i="1" s="1"/>
  <c r="B57" i="1"/>
  <c r="B59" i="1" s="1"/>
  <c r="C57" i="1"/>
  <c r="C59" i="1" s="1"/>
  <c r="B44" i="1"/>
  <c r="B11" i="1" s="1"/>
  <c r="B8" i="1" s="1"/>
  <c r="B21" i="1" s="1"/>
  <c r="B23" i="1" s="1"/>
  <c r="B25" i="1" s="1"/>
  <c r="B33" i="1" s="1"/>
</calcChain>
</file>

<file path=xl/sharedStrings.xml><?xml version="1.0" encoding="utf-8"?>
<sst xmlns="http://schemas.openxmlformats.org/spreadsheetml/2006/main" count="70" uniqueCount="50">
  <si>
    <t>Formato 4 Balance Presupuestario - LDF</t>
  </si>
  <si>
    <t>Balance Presupuestario - LDF</t>
  </si>
  <si>
    <t>(PESOS)</t>
  </si>
  <si>
    <t>Concepto (c)</t>
  </si>
  <si>
    <t>Estimado/
Aprobado (d)</t>
  </si>
  <si>
    <t>Devengado</t>
  </si>
  <si>
    <t>Recaudado/
Pagado</t>
  </si>
  <si>
    <t>A. Ingresos Totales (A = A1+A2+A3)</t>
  </si>
  <si>
    <t>A1. Ingresos de Libre Disposición</t>
  </si>
  <si>
    <t>A2. Transferencias Federales Etiquetadas</t>
  </si>
  <si>
    <t>A3. Financiamiento Neto</t>
  </si>
  <si>
    <t>B. Egresos Presupuestarios1 (B = B1+B2)</t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</si>
  <si>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</si>
  <si>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</si>
  <si>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</si>
  <si>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</si>
  <si>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</si>
  <si>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</si>
  <si>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</si>
  <si>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</si>
  <si>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</si>
  <si>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</si>
  <si>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</si>
  <si>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</si>
  <si>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</si>
  <si>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</si>
  <si>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</si>
  <si>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</si>
  <si>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</si>
  <si>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</si>
  <si>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</si>
  <si>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</si>
  <si>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</si>
  <si>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</si>
  <si>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</si>
  <si>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</si>
  <si>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</si>
  <si>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
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</si>
  <si>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</si>
  <si>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</si>
  <si>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</si>
  <si>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
(VII = A2 + A3.2 – B2 + C2)</t>
  </si>
  <si>
    <t>VIII. Balance Presupuestario de Recursos Etiquetados sin Financiamiento Neto (VIII = VII – A3.2)</t>
  </si>
  <si>
    <t xml:space="preserve"> INSTITUTO TECNOLOGICO SUPERIOR DE GUANAJUATO</t>
  </si>
  <si>
    <t>del 01 de Enero al 31 de Marzo de 2023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</si>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</sst>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#,##0.00_ ;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2" tint="-9.9978637043366805E-2"/>
      <name val="Arial"/>
      <family val="2"/>
    </font>
    <font>
      <sz val="10"/>
      <color theme="2" tint="-9.9978637043366805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5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0"/>
    <xf numFmtId="0" fontId="3" fillId="0" borderId="0"/>
  </cellStyleXfs>
  <cellXfs count="59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4" fontId="5" fillId="0" borderId="0" xfId="2" applyNumberFormat="1" applyFont="1"/>
    <xf numFmtId="3" fontId="5" fillId="0" borderId="0" xfId="0" applyNumberFormat="1" applyFont="1"/>
    <xf numFmtId="4" fontId="5" fillId="0" borderId="0" xfId="0" applyNumberFormat="1" applyFont="1"/>
    <xf numFmtId="0" fontId="5" fillId="0" borderId="11" xfId="0" applyFont="1" applyFill="1" applyBorder="1" applyAlignment="1">
      <alignment horizontal="left" vertical="center" indent="6"/>
    </xf>
    <xf numFmtId="4" fontId="5" fillId="0" borderId="11" xfId="2" applyNumberFormat="1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left" vertical="center" indent="3"/>
    </xf>
    <xf numFmtId="0" fontId="4" fillId="0" borderId="11" xfId="0" applyFont="1" applyFill="1" applyBorder="1" applyAlignment="1">
      <alignment horizontal="left" vertical="center" wrapText="1" indent="3"/>
    </xf>
    <xf numFmtId="0" fontId="5" fillId="0" borderId="12" xfId="0" applyFont="1" applyFill="1" applyBorder="1" applyAlignment="1">
      <alignment vertical="center"/>
    </xf>
    <xf numFmtId="0" fontId="3" fillId="0" borderId="0" xfId="0" applyFont="1"/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3"/>
    </xf>
    <xf numFmtId="4" fontId="4" fillId="0" borderId="11" xfId="1" applyNumberFormat="1" applyFont="1" applyFill="1" applyBorder="1" applyProtection="1">
      <protection locked="0"/>
    </xf>
    <xf numFmtId="4" fontId="5" fillId="0" borderId="11" xfId="1" applyNumberFormat="1" applyFont="1" applyFill="1" applyBorder="1" applyProtection="1">
      <protection locked="0"/>
    </xf>
    <xf numFmtId="0" fontId="5" fillId="0" borderId="11" xfId="0" applyFont="1" applyFill="1" applyBorder="1" applyAlignment="1">
      <alignment horizontal="left" vertical="center" indent="3"/>
    </xf>
    <xf numFmtId="4" fontId="5" fillId="0" borderId="11" xfId="1" applyNumberFormat="1" applyFont="1" applyFill="1" applyBorder="1"/>
    <xf numFmtId="168" fontId="5" fillId="3" borderId="11" xfId="2" applyNumberFormat="1" applyFont="1" applyFill="1" applyBorder="1" applyAlignment="1" applyProtection="1">
      <alignment vertical="center"/>
      <protection locked="0"/>
    </xf>
    <xf numFmtId="4" fontId="6" fillId="2" borderId="13" xfId="1" applyNumberFormat="1" applyFont="1" applyFill="1" applyBorder="1" applyAlignment="1"/>
    <xf numFmtId="4" fontId="7" fillId="2" borderId="13" xfId="1" applyNumberFormat="1" applyFont="1" applyFill="1" applyBorder="1" applyAlignment="1"/>
    <xf numFmtId="4" fontId="4" fillId="0" borderId="11" xfId="1" applyNumberFormat="1" applyFont="1" applyFill="1" applyBorder="1"/>
    <xf numFmtId="0" fontId="4" fillId="0" borderId="12" xfId="0" applyFont="1" applyFill="1" applyBorder="1" applyAlignment="1">
      <alignment horizontal="left" vertical="center" wrapText="1" indent="3"/>
    </xf>
    <xf numFmtId="4" fontId="5" fillId="0" borderId="12" xfId="0" applyNumberFormat="1" applyFont="1" applyFill="1" applyBorder="1"/>
    <xf numFmtId="2" fontId="5" fillId="0" borderId="0" xfId="0" applyNumberFormat="1" applyFont="1"/>
    <xf numFmtId="2" fontId="4" fillId="2" borderId="1" xfId="0" applyNumberFormat="1" applyFont="1" applyFill="1" applyBorder="1" applyAlignment="1">
      <alignment horizontal="center" vertical="center" wrapText="1"/>
    </xf>
    <xf numFmtId="4" fontId="4" fillId="0" borderId="11" xfId="1" applyNumberFormat="1" applyFont="1" applyFill="1" applyBorder="1" applyAlignment="1" applyProtection="1">
      <alignment vertical="center"/>
      <protection locked="0"/>
    </xf>
    <xf numFmtId="4" fontId="5" fillId="0" borderId="11" xfId="1" applyNumberFormat="1" applyFont="1" applyFill="1" applyBorder="1" applyAlignment="1" applyProtection="1">
      <alignment vertical="center"/>
      <protection locked="0"/>
    </xf>
    <xf numFmtId="4" fontId="5" fillId="0" borderId="11" xfId="1" applyNumberFormat="1" applyFont="1" applyFill="1" applyBorder="1" applyAlignment="1">
      <alignment vertical="center"/>
    </xf>
    <xf numFmtId="4" fontId="5" fillId="0" borderId="12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 indent="3"/>
    </xf>
    <xf numFmtId="4" fontId="5" fillId="0" borderId="12" xfId="1" applyNumberFormat="1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 indent="6"/>
    </xf>
    <xf numFmtId="4" fontId="5" fillId="0" borderId="10" xfId="1" applyNumberFormat="1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>
      <alignment horizontal="left" vertical="center" wrapText="1" indent="9"/>
    </xf>
    <xf numFmtId="0" fontId="5" fillId="0" borderId="11" xfId="0" applyFont="1" applyFill="1" applyBorder="1" applyAlignment="1">
      <alignment horizontal="left" vertical="center" indent="12"/>
    </xf>
    <xf numFmtId="4" fontId="7" fillId="2" borderId="13" xfId="1" applyNumberFormat="1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4" fontId="4" fillId="0" borderId="11" xfId="1" applyNumberFormat="1" applyFont="1" applyFill="1" applyBorder="1" applyAlignment="1">
      <alignment vertical="center"/>
    </xf>
    <xf numFmtId="4" fontId="5" fillId="0" borderId="10" xfId="0" applyNumberFormat="1" applyFont="1" applyFill="1" applyBorder="1" applyProtection="1">
      <protection locked="0"/>
    </xf>
    <xf numFmtId="4" fontId="7" fillId="2" borderId="13" xfId="1" applyNumberFormat="1" applyFont="1" applyFill="1" applyBorder="1"/>
    <xf numFmtId="4" fontId="5" fillId="0" borderId="12" xfId="1" applyNumberFormat="1" applyFont="1" applyFill="1" applyBorder="1"/>
  </cellXfs>
  <cellStyles count="5">
    <cellStyle name="Millares" xfId="1" builtinId="3"/>
    <cellStyle name="Millares 2" xfId="2" xr:uid="{FACD0819-2E44-48E2-82B9-EA63819F901B}"/>
    <cellStyle name="Normal" xfId="0" builtinId="0"/>
    <cellStyle name="Normal 2" xfId="4" xr:uid="{982BF9B0-DDF5-4A7D-A751-4766BF65E772}"/>
    <cellStyle name="Normal 3" xfId="3" xr:uid="{7DCC806B-0BFD-4932-88FB-5707DC599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2428875</xdr:colOff>
      <xdr:row>84</xdr:row>
      <xdr:rowOff>0</xdr:rowOff>
    </xdr:from>
    <xdr:to>
      <xdr:col>0</xdr:col>
      <xdr:colOff>4410075</xdr:colOff>
      <xdr:row>84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8138B20-BD21-4607-AA2D-95A7E1D1A8F8}"/>
            </a:ext>
          </a:extLst>
        </xdr:cNvPr>
        <xdr:cNvCxnSpPr/>
      </xdr:nvCxnSpPr>
      <xdr:spPr>
        <a:xfrm>
          <a:off x="2428875" y="1741170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84</xdr:row>
      <xdr:rowOff>0</xdr:rowOff>
    </xdr:from>
    <xdr:to>
      <xdr:col>3</xdr:col>
      <xdr:colOff>904875</xdr:colOff>
      <xdr:row>84</xdr:row>
      <xdr:rowOff>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29743CD-C71B-4FB3-91DF-11866572D582}"/>
            </a:ext>
          </a:extLst>
        </xdr:cNvPr>
        <xdr:cNvCxnSpPr/>
      </xdr:nvCxnSpPr>
      <xdr:spPr>
        <a:xfrm>
          <a:off x="9163050" y="1741170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zoomScaleNormal="100" workbookViewId="0">
      <selection activeCell="A83" sqref="A83"/>
    </sheetView>
  </sheetViews>
  <sheetFormatPr baseColWidth="10" defaultRowHeight="12.75" x14ac:dyDescent="0.2"/>
  <cols>
    <col min="1" max="1" width="100.7109375" style="4" customWidth="1"/>
    <col min="2" max="2" width="25.7109375" style="4" customWidth="1"/>
    <col min="3" max="3" width="27.140625" style="4" customWidth="1"/>
    <col min="4" max="4" width="24.7109375" style="4" customWidth="1"/>
    <col min="5" max="16384" width="11.42578125" style="4"/>
  </cols>
  <sheetData>
    <row r="1" spans="1:11" x14ac:dyDescent="0.2">
      <c r="A1" s="16" t="s">
        <v>0</v>
      </c>
      <c r="B1" s="16"/>
      <c r="C1" s="16"/>
      <c r="D1" s="16"/>
      <c r="E1" s="17"/>
      <c r="F1" s="17"/>
      <c r="G1" s="17"/>
      <c r="H1" s="17"/>
      <c r="I1" s="17"/>
      <c r="J1" s="17"/>
      <c r="K1" s="17"/>
    </row>
    <row r="2" spans="1:11" x14ac:dyDescent="0.2">
      <c r="A2" s="18" t="s">
        <v>43</v>
      </c>
      <c r="B2" s="19"/>
      <c r="C2" s="19"/>
      <c r="D2" s="20"/>
    </row>
    <row r="3" spans="1:11" x14ac:dyDescent="0.2">
      <c r="A3" s="21" t="s">
        <v>1</v>
      </c>
      <c r="B3" s="22"/>
      <c r="C3" s="22"/>
      <c r="D3" s="23"/>
    </row>
    <row r="4" spans="1:11" x14ac:dyDescent="0.2">
      <c r="A4" s="24" t="s">
        <v>44</v>
      </c>
      <c r="B4" s="25"/>
      <c r="C4" s="25"/>
      <c r="D4" s="26"/>
    </row>
    <row r="5" spans="1:11" x14ac:dyDescent="0.2">
      <c r="A5" s="27" t="s">
        <v>2</v>
      </c>
      <c r="B5" s="28"/>
      <c r="C5" s="28"/>
      <c r="D5" s="29"/>
    </row>
    <row r="7" spans="1:11" ht="25.5" x14ac:dyDescent="0.2">
      <c r="A7" s="30" t="s">
        <v>3</v>
      </c>
      <c r="B7" s="5" t="s">
        <v>4</v>
      </c>
      <c r="C7" s="5" t="s">
        <v>5</v>
      </c>
      <c r="D7" s="5" t="s">
        <v>6</v>
      </c>
    </row>
    <row r="8" spans="1:11" x14ac:dyDescent="0.2">
      <c r="A8" s="12" t="s">
        <v>7</v>
      </c>
      <c r="B8" s="31">
        <f>SUM(B9:B11)</f>
        <v>24149627.52</v>
      </c>
      <c r="C8" s="31">
        <f>SUM(C9:C11)</f>
        <v>14370497.73</v>
      </c>
      <c r="D8" s="31">
        <f>SUM(D9:D11)</f>
        <v>12547868.129999999</v>
      </c>
    </row>
    <row r="9" spans="1:11" x14ac:dyDescent="0.2">
      <c r="A9" s="9" t="s">
        <v>8</v>
      </c>
      <c r="B9" s="32">
        <v>24149627.52</v>
      </c>
      <c r="C9" s="10">
        <v>9478478.7300000004</v>
      </c>
      <c r="D9" s="32">
        <v>7655849.1299999999</v>
      </c>
    </row>
    <row r="10" spans="1:11" x14ac:dyDescent="0.2">
      <c r="A10" s="9" t="s">
        <v>9</v>
      </c>
      <c r="B10" s="32">
        <v>0</v>
      </c>
      <c r="C10" s="32">
        <v>4892019</v>
      </c>
      <c r="D10" s="32">
        <v>4892019</v>
      </c>
    </row>
    <row r="11" spans="1:11" x14ac:dyDescent="0.2">
      <c r="A11" s="9" t="s">
        <v>10</v>
      </c>
      <c r="B11" s="32">
        <f>B44</f>
        <v>0</v>
      </c>
      <c r="C11" s="32">
        <f>C44</f>
        <v>0</v>
      </c>
      <c r="D11" s="32">
        <f>D44</f>
        <v>0</v>
      </c>
    </row>
    <row r="12" spans="1:11" x14ac:dyDescent="0.2">
      <c r="A12" s="33"/>
      <c r="B12" s="34"/>
      <c r="C12" s="34"/>
      <c r="D12" s="34"/>
    </row>
    <row r="13" spans="1:11" x14ac:dyDescent="0.2">
      <c r="A13" s="12" t="s">
        <v>11</v>
      </c>
      <c r="B13" s="31">
        <f>SUM(B14:B15)</f>
        <v>24149627.52</v>
      </c>
      <c r="C13" s="31">
        <f t="shared" ref="C13:D13" si="0">SUM(C14:C15)</f>
        <v>7591245.8400000008</v>
      </c>
      <c r="D13" s="31">
        <f t="shared" si="0"/>
        <v>7591245.8400000008</v>
      </c>
    </row>
    <row r="14" spans="1:11" x14ac:dyDescent="0.2">
      <c r="A14" s="9" t="s">
        <v>12</v>
      </c>
      <c r="B14" s="35">
        <v>24149627.52</v>
      </c>
      <c r="C14" s="35">
        <v>5487653.5900000008</v>
      </c>
      <c r="D14" s="35">
        <v>5487653.5900000008</v>
      </c>
    </row>
    <row r="15" spans="1:11" x14ac:dyDescent="0.2">
      <c r="A15" s="9" t="s">
        <v>13</v>
      </c>
      <c r="B15" s="32">
        <v>0</v>
      </c>
      <c r="C15" s="32">
        <v>2103592.25</v>
      </c>
      <c r="D15" s="32">
        <v>2103592.25</v>
      </c>
    </row>
    <row r="16" spans="1:11" x14ac:dyDescent="0.2">
      <c r="A16" s="33"/>
      <c r="B16" s="34"/>
      <c r="C16" s="34"/>
      <c r="D16" s="34"/>
    </row>
    <row r="17" spans="1:4" x14ac:dyDescent="0.2">
      <c r="A17" s="12" t="s">
        <v>14</v>
      </c>
      <c r="B17" s="36">
        <v>0</v>
      </c>
      <c r="C17" s="31">
        <f>C18+C19</f>
        <v>0</v>
      </c>
      <c r="D17" s="31">
        <f>D18+D19</f>
        <v>0</v>
      </c>
    </row>
    <row r="18" spans="1:4" x14ac:dyDescent="0.2">
      <c r="A18" s="9" t="s">
        <v>15</v>
      </c>
      <c r="B18" s="37">
        <v>0</v>
      </c>
      <c r="C18" s="32">
        <v>0</v>
      </c>
      <c r="D18" s="32">
        <v>0</v>
      </c>
    </row>
    <row r="19" spans="1:4" x14ac:dyDescent="0.2">
      <c r="A19" s="9" t="s">
        <v>16</v>
      </c>
      <c r="B19" s="37">
        <v>0</v>
      </c>
      <c r="C19" s="32">
        <v>0</v>
      </c>
      <c r="D19" s="32">
        <v>0</v>
      </c>
    </row>
    <row r="20" spans="1:4" x14ac:dyDescent="0.2">
      <c r="A20" s="33"/>
      <c r="B20" s="34"/>
      <c r="C20" s="34"/>
      <c r="D20" s="34"/>
    </row>
    <row r="21" spans="1:4" x14ac:dyDescent="0.2">
      <c r="A21" s="12" t="s">
        <v>17</v>
      </c>
      <c r="B21" s="31">
        <f>B8-B13+B17</f>
        <v>0</v>
      </c>
      <c r="C21" s="31">
        <f>C8-C13+C17</f>
        <v>6779251.8899999997</v>
      </c>
      <c r="D21" s="31">
        <f>D8-D13+D17</f>
        <v>4956622.2899999982</v>
      </c>
    </row>
    <row r="22" spans="1:4" x14ac:dyDescent="0.2">
      <c r="A22" s="12"/>
      <c r="B22" s="34"/>
      <c r="C22" s="34"/>
      <c r="D22" s="34"/>
    </row>
    <row r="23" spans="1:4" x14ac:dyDescent="0.2">
      <c r="A23" s="12" t="s">
        <v>18</v>
      </c>
      <c r="B23" s="31">
        <f>B21-B11</f>
        <v>0</v>
      </c>
      <c r="C23" s="31">
        <f>C21-C11</f>
        <v>6779251.8899999997</v>
      </c>
      <c r="D23" s="31">
        <f>D21-D11</f>
        <v>4956622.2899999982</v>
      </c>
    </row>
    <row r="24" spans="1:4" x14ac:dyDescent="0.2">
      <c r="A24" s="12"/>
      <c r="B24" s="38"/>
      <c r="C24" s="38"/>
      <c r="D24" s="38"/>
    </row>
    <row r="25" spans="1:4" x14ac:dyDescent="0.2">
      <c r="A25" s="13" t="s">
        <v>19</v>
      </c>
      <c r="B25" s="31">
        <f>B23-B17</f>
        <v>0</v>
      </c>
      <c r="C25" s="31">
        <f>C23-C17</f>
        <v>6779251.8899999997</v>
      </c>
      <c r="D25" s="31">
        <f>D23-D17</f>
        <v>4956622.2899999982</v>
      </c>
    </row>
    <row r="26" spans="1:4" x14ac:dyDescent="0.2">
      <c r="A26" s="39"/>
      <c r="B26" s="40"/>
      <c r="C26" s="40"/>
      <c r="D26" s="40"/>
    </row>
    <row r="27" spans="1:4" x14ac:dyDescent="0.2">
      <c r="A27" s="3"/>
      <c r="B27" s="41"/>
      <c r="C27" s="41"/>
      <c r="D27" s="41"/>
    </row>
    <row r="28" spans="1:4" x14ac:dyDescent="0.2">
      <c r="A28" s="30" t="s">
        <v>20</v>
      </c>
      <c r="B28" s="42" t="s">
        <v>21</v>
      </c>
      <c r="C28" s="42" t="s">
        <v>5</v>
      </c>
      <c r="D28" s="42" t="s">
        <v>22</v>
      </c>
    </row>
    <row r="29" spans="1:4" x14ac:dyDescent="0.2">
      <c r="A29" s="12" t="s">
        <v>23</v>
      </c>
      <c r="B29" s="43">
        <f>SUM(B30:B31)</f>
        <v>0</v>
      </c>
      <c r="C29" s="43">
        <f>SUM(C30:C31)</f>
        <v>0</v>
      </c>
      <c r="D29" s="43">
        <f>SUM(D30:D31)</f>
        <v>0</v>
      </c>
    </row>
    <row r="30" spans="1:4" x14ac:dyDescent="0.2">
      <c r="A30" s="9" t="s">
        <v>24</v>
      </c>
      <c r="B30" s="44">
        <v>0</v>
      </c>
      <c r="C30" s="44">
        <v>0</v>
      </c>
      <c r="D30" s="44">
        <v>0</v>
      </c>
    </row>
    <row r="31" spans="1:4" x14ac:dyDescent="0.2">
      <c r="A31" s="9" t="s">
        <v>25</v>
      </c>
      <c r="B31" s="44">
        <v>0</v>
      </c>
      <c r="C31" s="44">
        <v>0</v>
      </c>
      <c r="D31" s="44">
        <v>0</v>
      </c>
    </row>
    <row r="32" spans="1:4" x14ac:dyDescent="0.2">
      <c r="A32" s="11"/>
      <c r="B32" s="45"/>
      <c r="C32" s="45"/>
      <c r="D32" s="45"/>
    </row>
    <row r="33" spans="1:4" x14ac:dyDescent="0.2">
      <c r="A33" s="12" t="s">
        <v>26</v>
      </c>
      <c r="B33" s="43">
        <f>B25+B29</f>
        <v>0</v>
      </c>
      <c r="C33" s="43">
        <f>C25+C29</f>
        <v>6779251.8899999997</v>
      </c>
      <c r="D33" s="43">
        <f>D25+D29</f>
        <v>4956622.2899999982</v>
      </c>
    </row>
    <row r="34" spans="1:4" x14ac:dyDescent="0.2">
      <c r="A34" s="14"/>
      <c r="B34" s="46"/>
      <c r="C34" s="46"/>
      <c r="D34" s="46"/>
    </row>
    <row r="35" spans="1:4" x14ac:dyDescent="0.2">
      <c r="A35" s="3"/>
      <c r="B35" s="41"/>
      <c r="C35" s="41"/>
      <c r="D35" s="41"/>
    </row>
    <row r="36" spans="1:4" ht="25.5" x14ac:dyDescent="0.2">
      <c r="A36" s="30" t="s">
        <v>20</v>
      </c>
      <c r="B36" s="42" t="s">
        <v>27</v>
      </c>
      <c r="C36" s="42" t="s">
        <v>5</v>
      </c>
      <c r="D36" s="42" t="s">
        <v>6</v>
      </c>
    </row>
    <row r="37" spans="1:4" x14ac:dyDescent="0.2">
      <c r="A37" s="12" t="s">
        <v>28</v>
      </c>
      <c r="B37" s="43">
        <f>SUM(B38:B39)</f>
        <v>0</v>
      </c>
      <c r="C37" s="43">
        <f>SUM(C38:C39)</f>
        <v>0</v>
      </c>
      <c r="D37" s="43">
        <f>SUM(D38:D39)</f>
        <v>0</v>
      </c>
    </row>
    <row r="38" spans="1:4" x14ac:dyDescent="0.2">
      <c r="A38" s="9" t="s">
        <v>29</v>
      </c>
      <c r="B38" s="44">
        <v>0</v>
      </c>
      <c r="C38" s="44">
        <v>0</v>
      </c>
      <c r="D38" s="44">
        <v>0</v>
      </c>
    </row>
    <row r="39" spans="1:4" x14ac:dyDescent="0.2">
      <c r="A39" s="9" t="s">
        <v>30</v>
      </c>
      <c r="B39" s="44">
        <v>0</v>
      </c>
      <c r="C39" s="44">
        <v>0</v>
      </c>
      <c r="D39" s="44">
        <v>0</v>
      </c>
    </row>
    <row r="40" spans="1:4" x14ac:dyDescent="0.2">
      <c r="A40" s="12" t="s">
        <v>31</v>
      </c>
      <c r="B40" s="43">
        <f>SUM(B41:B42)</f>
        <v>0</v>
      </c>
      <c r="C40" s="43">
        <f>SUM(C41:C42)</f>
        <v>0</v>
      </c>
      <c r="D40" s="43">
        <f>SUM(D41:D42)</f>
        <v>0</v>
      </c>
    </row>
    <row r="41" spans="1:4" x14ac:dyDescent="0.2">
      <c r="A41" s="9" t="s">
        <v>32</v>
      </c>
      <c r="B41" s="44">
        <v>0</v>
      </c>
      <c r="C41" s="44">
        <v>0</v>
      </c>
      <c r="D41" s="44">
        <v>0</v>
      </c>
    </row>
    <row r="42" spans="1:4" x14ac:dyDescent="0.2">
      <c r="A42" s="9" t="s">
        <v>33</v>
      </c>
      <c r="B42" s="44">
        <v>0</v>
      </c>
      <c r="C42" s="44">
        <v>0</v>
      </c>
      <c r="D42" s="44">
        <v>0</v>
      </c>
    </row>
    <row r="43" spans="1:4" x14ac:dyDescent="0.2">
      <c r="A43" s="11"/>
      <c r="B43" s="45"/>
      <c r="C43" s="45"/>
      <c r="D43" s="45"/>
    </row>
    <row r="44" spans="1:4" x14ac:dyDescent="0.2">
      <c r="A44" s="12" t="s">
        <v>34</v>
      </c>
      <c r="B44" s="43">
        <f>B37-B40</f>
        <v>0</v>
      </c>
      <c r="C44" s="43">
        <f>C37-C40</f>
        <v>0</v>
      </c>
      <c r="D44" s="43">
        <f>D37-D40</f>
        <v>0</v>
      </c>
    </row>
    <row r="45" spans="1:4" x14ac:dyDescent="0.2">
      <c r="A45" s="47"/>
      <c r="B45" s="48"/>
      <c r="C45" s="48"/>
      <c r="D45" s="48"/>
    </row>
    <row r="46" spans="1:4" x14ac:dyDescent="0.2">
      <c r="B46" s="41"/>
      <c r="C46" s="41"/>
      <c r="D46" s="41"/>
    </row>
    <row r="47" spans="1:4" ht="25.5" x14ac:dyDescent="0.2">
      <c r="A47" s="30" t="s">
        <v>20</v>
      </c>
      <c r="B47" s="42" t="s">
        <v>27</v>
      </c>
      <c r="C47" s="42" t="s">
        <v>5</v>
      </c>
      <c r="D47" s="42" t="s">
        <v>6</v>
      </c>
    </row>
    <row r="48" spans="1:4" x14ac:dyDescent="0.2">
      <c r="A48" s="49" t="s">
        <v>35</v>
      </c>
      <c r="B48" s="50">
        <v>24149627.52</v>
      </c>
      <c r="C48" s="50">
        <v>9478478.7300000004</v>
      </c>
      <c r="D48" s="50">
        <v>7655849.1299999999</v>
      </c>
    </row>
    <row r="49" spans="1:4" ht="25.5" x14ac:dyDescent="0.2">
      <c r="A49" s="51" t="s">
        <v>36</v>
      </c>
      <c r="B49" s="43">
        <f>B50-B51</f>
        <v>0</v>
      </c>
      <c r="C49" s="43">
        <f>C50-C51</f>
        <v>0</v>
      </c>
      <c r="D49" s="43">
        <f>D50-D51</f>
        <v>0</v>
      </c>
    </row>
    <row r="50" spans="1:4" x14ac:dyDescent="0.2">
      <c r="A50" s="52" t="s">
        <v>29</v>
      </c>
      <c r="B50" s="44">
        <v>0</v>
      </c>
      <c r="C50" s="44">
        <v>0</v>
      </c>
      <c r="D50" s="44">
        <v>0</v>
      </c>
    </row>
    <row r="51" spans="1:4" x14ac:dyDescent="0.2">
      <c r="A51" s="52" t="s">
        <v>32</v>
      </c>
      <c r="B51" s="44">
        <v>0</v>
      </c>
      <c r="C51" s="44">
        <v>0</v>
      </c>
      <c r="D51" s="44">
        <v>0</v>
      </c>
    </row>
    <row r="52" spans="1:4" x14ac:dyDescent="0.2">
      <c r="A52" s="11"/>
      <c r="B52" s="45"/>
      <c r="C52" s="45"/>
      <c r="D52" s="45"/>
    </row>
    <row r="53" spans="1:4" x14ac:dyDescent="0.2">
      <c r="A53" s="9" t="s">
        <v>12</v>
      </c>
      <c r="B53" s="44">
        <v>24149627.52</v>
      </c>
      <c r="C53" s="44">
        <v>5487653.5899999999</v>
      </c>
      <c r="D53" s="44">
        <v>5487653.5899999999</v>
      </c>
    </row>
    <row r="54" spans="1:4" x14ac:dyDescent="0.2">
      <c r="A54" s="11"/>
      <c r="B54" s="45"/>
      <c r="C54" s="45"/>
      <c r="D54" s="45"/>
    </row>
    <row r="55" spans="1:4" x14ac:dyDescent="0.2">
      <c r="A55" s="9" t="s">
        <v>15</v>
      </c>
      <c r="B55" s="53"/>
      <c r="C55" s="44">
        <v>0</v>
      </c>
      <c r="D55" s="44">
        <v>0</v>
      </c>
    </row>
    <row r="56" spans="1:4" x14ac:dyDescent="0.2">
      <c r="A56" s="11"/>
      <c r="B56" s="45"/>
      <c r="C56" s="45"/>
      <c r="D56" s="45"/>
    </row>
    <row r="57" spans="1:4" ht="25.5" x14ac:dyDescent="0.2">
      <c r="A57" s="13" t="s">
        <v>37</v>
      </c>
      <c r="B57" s="43">
        <f>B48+B49-B53+B55</f>
        <v>0</v>
      </c>
      <c r="C57" s="43">
        <f>C48+C49-C53+C55</f>
        <v>3990825.1400000006</v>
      </c>
      <c r="D57" s="43">
        <f>D48+D49-D53+D55</f>
        <v>2168195.54</v>
      </c>
    </row>
    <row r="58" spans="1:4" x14ac:dyDescent="0.2">
      <c r="A58" s="54"/>
      <c r="B58" s="55"/>
      <c r="C58" s="55"/>
      <c r="D58" s="55"/>
    </row>
    <row r="59" spans="1:4" x14ac:dyDescent="0.2">
      <c r="A59" s="13" t="s">
        <v>38</v>
      </c>
      <c r="B59" s="43">
        <f>B57-B49</f>
        <v>0</v>
      </c>
      <c r="C59" s="43">
        <f>C57-C49</f>
        <v>3990825.1400000006</v>
      </c>
      <c r="D59" s="43">
        <f>D57-D49</f>
        <v>2168195.54</v>
      </c>
    </row>
    <row r="60" spans="1:4" x14ac:dyDescent="0.2">
      <c r="A60" s="14"/>
      <c r="B60" s="48"/>
      <c r="C60" s="48"/>
      <c r="D60" s="48"/>
    </row>
    <row r="61" spans="1:4" x14ac:dyDescent="0.2">
      <c r="B61" s="8"/>
      <c r="C61" s="8"/>
      <c r="D61" s="8"/>
    </row>
    <row r="62" spans="1:4" ht="25.5" x14ac:dyDescent="0.2">
      <c r="A62" s="30" t="s">
        <v>20</v>
      </c>
      <c r="B62" s="42" t="s">
        <v>27</v>
      </c>
      <c r="C62" s="42" t="s">
        <v>5</v>
      </c>
      <c r="D62" s="42" t="s">
        <v>6</v>
      </c>
    </row>
    <row r="63" spans="1:4" x14ac:dyDescent="0.2">
      <c r="A63" s="49" t="s">
        <v>9</v>
      </c>
      <c r="B63" s="56">
        <v>0</v>
      </c>
      <c r="C63" s="56">
        <v>4892019</v>
      </c>
      <c r="D63" s="56">
        <v>4892019</v>
      </c>
    </row>
    <row r="64" spans="1:4" ht="25.5" x14ac:dyDescent="0.2">
      <c r="A64" s="51" t="s">
        <v>39</v>
      </c>
      <c r="B64" s="31">
        <f>B65-B66</f>
        <v>0</v>
      </c>
      <c r="C64" s="31">
        <f>C65-C66</f>
        <v>0</v>
      </c>
      <c r="D64" s="31">
        <f>D65-D66</f>
        <v>0</v>
      </c>
    </row>
    <row r="65" spans="1:6" x14ac:dyDescent="0.2">
      <c r="A65" s="52" t="s">
        <v>30</v>
      </c>
      <c r="B65" s="32">
        <v>0</v>
      </c>
      <c r="C65" s="32">
        <v>0</v>
      </c>
      <c r="D65" s="32">
        <v>0</v>
      </c>
    </row>
    <row r="66" spans="1:6" x14ac:dyDescent="0.2">
      <c r="A66" s="52" t="s">
        <v>33</v>
      </c>
      <c r="B66" s="32">
        <v>0</v>
      </c>
      <c r="C66" s="32">
        <v>0</v>
      </c>
      <c r="D66" s="32">
        <v>0</v>
      </c>
    </row>
    <row r="67" spans="1:6" x14ac:dyDescent="0.2">
      <c r="A67" s="11"/>
      <c r="B67" s="34"/>
      <c r="C67" s="34"/>
      <c r="D67" s="34"/>
    </row>
    <row r="68" spans="1:6" x14ac:dyDescent="0.2">
      <c r="A68" s="9" t="s">
        <v>40</v>
      </c>
      <c r="B68" s="32">
        <v>0</v>
      </c>
      <c r="C68" s="32">
        <v>2103592.25</v>
      </c>
      <c r="D68" s="32">
        <v>2103592.25</v>
      </c>
    </row>
    <row r="69" spans="1:6" x14ac:dyDescent="0.2">
      <c r="A69" s="11"/>
      <c r="B69" s="34"/>
      <c r="C69" s="34"/>
      <c r="D69" s="34"/>
    </row>
    <row r="70" spans="1:6" x14ac:dyDescent="0.2">
      <c r="A70" s="9" t="s">
        <v>16</v>
      </c>
      <c r="B70" s="57">
        <v>0</v>
      </c>
      <c r="C70" s="32">
        <v>0</v>
      </c>
      <c r="D70" s="32">
        <v>0</v>
      </c>
    </row>
    <row r="71" spans="1:6" x14ac:dyDescent="0.2">
      <c r="A71" s="11"/>
      <c r="B71" s="34"/>
      <c r="C71" s="34"/>
      <c r="D71" s="34"/>
    </row>
    <row r="72" spans="1:6" ht="25.5" x14ac:dyDescent="0.2">
      <c r="A72" s="13" t="s">
        <v>41</v>
      </c>
      <c r="B72" s="31">
        <f>B63+B64-B68+B70</f>
        <v>0</v>
      </c>
      <c r="C72" s="31">
        <f>C63+C64-C68+C70</f>
        <v>2788426.75</v>
      </c>
      <c r="D72" s="31">
        <f>D63+D64-D68+D70</f>
        <v>2788426.75</v>
      </c>
    </row>
    <row r="73" spans="1:6" x14ac:dyDescent="0.2">
      <c r="A73" s="11"/>
      <c r="B73" s="34"/>
      <c r="C73" s="34"/>
      <c r="D73" s="34"/>
    </row>
    <row r="74" spans="1:6" x14ac:dyDescent="0.2">
      <c r="A74" s="13" t="s">
        <v>42</v>
      </c>
      <c r="B74" s="31">
        <f>B72-B64</f>
        <v>0</v>
      </c>
      <c r="C74" s="31">
        <f>C72-C64</f>
        <v>2788426.75</v>
      </c>
      <c r="D74" s="31">
        <f>D72-D64</f>
        <v>2788426.75</v>
      </c>
    </row>
    <row r="75" spans="1:6" x14ac:dyDescent="0.2">
      <c r="A75" s="14"/>
      <c r="B75" s="58"/>
      <c r="C75" s="58"/>
      <c r="D75" s="58"/>
    </row>
    <row r="76" spans="1:6" x14ac:dyDescent="0.2">
      <c r="A76" s="15" t="s">
        <v>45</v>
      </c>
      <c r="B76" s="6"/>
      <c r="C76" s="6"/>
      <c r="D76" s="6"/>
      <c r="E76" s="6"/>
      <c r="F76" s="6"/>
    </row>
    <row r="77" spans="1:6" x14ac:dyDescent="0.2">
      <c r="B77" s="6"/>
      <c r="C77" s="6"/>
      <c r="D77" s="6"/>
      <c r="E77" s="6"/>
      <c r="F77" s="6"/>
    </row>
    <row r="78" spans="1:6" x14ac:dyDescent="0.2">
      <c r="B78" s="6"/>
      <c r="C78" s="6"/>
      <c r="D78" s="6"/>
      <c r="E78" s="6"/>
      <c r="F78" s="6"/>
    </row>
    <row r="79" spans="1:6" x14ac:dyDescent="0.2">
      <c r="B79" s="6"/>
      <c r="C79" s="6"/>
      <c r="D79" s="6"/>
      <c r="E79" s="6"/>
      <c r="F79" s="6"/>
    </row>
    <row r="80" spans="1:6" x14ac:dyDescent="0.2">
      <c r="B80" s="7"/>
      <c r="C80" s="7"/>
      <c r="D80" s="7"/>
      <c r="E80" s="7"/>
      <c r="F80" s="7"/>
    </row>
    <row r="83" spans="1:6" x14ac:dyDescent="0.2">
      <c r="D83" s="8"/>
      <c r="E83" s="8"/>
      <c r="F83" s="8"/>
    </row>
    <row r="85" spans="1:6" x14ac:dyDescent="0.2">
      <c r="A85" s="2" t="s">
        <v>46</v>
      </c>
      <c r="C85" s="1" t="s">
        <v>47</v>
      </c>
      <c r="D85" s="1"/>
    </row>
    <row r="86" spans="1:6" x14ac:dyDescent="0.2">
      <c r="A86" s="2" t="s">
        <v>48</v>
      </c>
      <c r="C86" s="1" t="s">
        <v>49</v>
      </c>
      <c r="D86" s="1"/>
    </row>
  </sheetData>
  <mergeCells count="7">
    <mergeCell ref="C85:D85"/>
    <mergeCell ref="C86:D86"/>
    <mergeCell ref="A2:D2"/>
    <mergeCell ref="A3:D3"/>
    <mergeCell ref="A4:D4"/>
    <mergeCell ref="A5:D5"/>
    <mergeCell ref="A1:D1"/>
  </mergeCells>
  <pageMargins left="0.25" right="0.25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Windows User</cp:lastModifiedBy>
  <dcterms:created xsi:type="dcterms:W3CDTF">2018-11-21T17:29:53Z</dcterms:created>
  <dcterms:modified xsi:type="dcterms:W3CDTF">2023-04-27T17:53:22Z</dcterms:modified>
</cp:coreProperties>
</file>