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3_03.05\CONTA\CUENTA PÚBLICA\ASEG\DIGITAL_2do trim\"/>
    </mc:Choice>
  </mc:AlternateContent>
  <xr:revisionPtr revIDLastSave="0" documentId="13_ncr:1_{FC44AA95-1A3B-4565-A5ED-DD68770E5C5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FE" sheetId="3" r:id="rId1"/>
  </sheets>
  <definedNames>
    <definedName name="_xlnm._FilterDatabase" localSheetId="0" hidden="1">EFE!#REF!</definedName>
    <definedName name="_xlnm.Print_Area" localSheetId="0">EFE!$A$1:$C$76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5" i="3" l="1"/>
  <c r="C54" i="3" s="1"/>
  <c r="B55" i="3"/>
  <c r="B54" i="3" s="1"/>
  <c r="C49" i="3" l="1"/>
  <c r="B49" i="3"/>
  <c r="B48" i="3" s="1"/>
  <c r="C48" i="3"/>
  <c r="C59" i="3" l="1"/>
  <c r="B59" i="3"/>
  <c r="C41" i="3" l="1"/>
  <c r="B41" i="3"/>
  <c r="C36" i="3"/>
  <c r="B36" i="3"/>
  <c r="C16" i="3"/>
  <c r="B16" i="3"/>
  <c r="C4" i="3"/>
  <c r="B4" i="3"/>
  <c r="B33" i="3" l="1"/>
  <c r="B45" i="3"/>
  <c r="C33" i="3"/>
  <c r="C45" i="3"/>
  <c r="B61" i="3" l="1"/>
  <c r="C61" i="3"/>
</calcChain>
</file>

<file path=xl/sharedStrings.xml><?xml version="1.0" encoding="utf-8"?>
<sst xmlns="http://schemas.openxmlformats.org/spreadsheetml/2006/main" count="96" uniqueCount="62">
  <si>
    <t>Concepto</t>
  </si>
  <si>
    <t>20XN-1</t>
  </si>
  <si>
    <t>Origen</t>
  </si>
  <si>
    <t>Impuestos</t>
  </si>
  <si>
    <t>Cuotas y Aportaciones de Seguridad Social</t>
  </si>
  <si>
    <t>Derechos</t>
  </si>
  <si>
    <t>Otros Orígenes de Operación</t>
  </si>
  <si>
    <t>Aplicación</t>
  </si>
  <si>
    <t>Servicios Personales</t>
  </si>
  <si>
    <t>Materiales y Suministros</t>
  </si>
  <si>
    <t>Servicios Generales</t>
  </si>
  <si>
    <t>Transferencias Internas y Asignaciones al Sector Público</t>
  </si>
  <si>
    <t>Ayudas Sociales</t>
  </si>
  <si>
    <t>Pensiones y Jubilaciones</t>
  </si>
  <si>
    <t>Transferencias a Fideicomisos, Mandatos y Contratos Análogos</t>
  </si>
  <si>
    <t>Transferencias a la Seguridad Social</t>
  </si>
  <si>
    <t>Donativos</t>
  </si>
  <si>
    <t>Transferencias al Exterior</t>
  </si>
  <si>
    <t>Aportaciones</t>
  </si>
  <si>
    <t>Convenios</t>
  </si>
  <si>
    <t>Otras Aplicaciones de Operación</t>
  </si>
  <si>
    <t>Bienes Inmuebles, Infraestructura y Construcciones en Proceso</t>
  </si>
  <si>
    <t>Bienes Muebles</t>
  </si>
  <si>
    <t>Otros Orígenes de Inversión</t>
  </si>
  <si>
    <t>Otras Aplicaciones de Inversión</t>
  </si>
  <si>
    <t>Endeudamiento Neto</t>
  </si>
  <si>
    <t>Interno</t>
  </si>
  <si>
    <t>Externo</t>
  </si>
  <si>
    <t>Otros Orígenes de Financiamiento</t>
  </si>
  <si>
    <t>Servicios de la Deuda</t>
  </si>
  <si>
    <t>Otras Aplicaciones de Financiamiento</t>
  </si>
  <si>
    <t>Incremento/Disminución Neta en el Efectivo y Equivalentes al Efectivo</t>
  </si>
  <si>
    <t>Efectivo y Equivalentes al Efectivo al Inicio del Ejercicio</t>
  </si>
  <si>
    <t>Efectivo y Equivalentes al Efectivo al Final del Ejercicio</t>
  </si>
  <si>
    <t>Contribuciones de Mejoras</t>
  </si>
  <si>
    <t>Productos</t>
  </si>
  <si>
    <t>Aprovechamientos</t>
  </si>
  <si>
    <t>Ingresos por Venta de Bienes y Prestación de Servicios</t>
  </si>
  <si>
    <t>XX</t>
  </si>
  <si>
    <t>Flujos de Efectivo de las Actividades de Operación</t>
  </si>
  <si>
    <t>Participaciones, Aportaciones, Convenios, Incentivos Derivados de la Colaboración Fiscal y Fondos Distintos de Aportaciones</t>
  </si>
  <si>
    <t>Transferencias, Asignaciones, Subsidios y Subvenciones, y Pensiones y Jubilaciones</t>
  </si>
  <si>
    <t>Subsidios y Subvenciones</t>
  </si>
  <si>
    <t>Participaciones</t>
  </si>
  <si>
    <t>Flujos Netos de Efectivo por Actividades de Operación</t>
  </si>
  <si>
    <t>Flujos Netos de Efectivo por Actividades de Inversión</t>
  </si>
  <si>
    <t>Flujos Netos de Efectivo por Actividades de Financiamiento</t>
  </si>
  <si>
    <t>Bajo protesta de decir verdad declaramos que los Estados Financieros y sus notas, son razonablemente correctos y son responsabilidad del emisor.</t>
  </si>
  <si>
    <t>010000</t>
  </si>
  <si>
    <t>030000</t>
  </si>
  <si>
    <t>020000</t>
  </si>
  <si>
    <t>INTER</t>
  </si>
  <si>
    <t>EXTER</t>
  </si>
  <si>
    <t>OTOROP</t>
  </si>
  <si>
    <t>Transferencias al Resto del Sector Público</t>
  </si>
  <si>
    <t>Flujos de Efectivo de las Actividades de Inversión</t>
  </si>
  <si>
    <t>Flujos de Efectivo de las Actividades de Financiamiento</t>
  </si>
  <si>
    <t>INSTITUTO TECNOLOGICO SUPERIOR DE GUANAJUATO
Estado de Flujos de Efectivo
Del 1 de Enero al 30 de Junio de 2023
(Cifras en Pesos)</t>
  </si>
  <si>
    <t>Ing. Eusebio Vega Pérez</t>
  </si>
  <si>
    <t>Lic. Félix Valencia Rocha</t>
  </si>
  <si>
    <t>Director general</t>
  </si>
  <si>
    <t>Subdirector de Administración y Finanzas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</si>
</sst>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  <numFmt numFmtId="166" formatCode="_-* #,##0.00\ &quot;Pts&quot;_-;\-* #,##0.00\ &quot;Pts&quot;_-;_-* &quot;-&quot;??\ &quot;Pts&quot;_-;_-@_-"/>
  </numFmts>
  <fonts count="12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sz val="10"/>
      <color theme="0"/>
      <name val="Cambria"/>
      <family val="2"/>
      <scheme val="maj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0"/>
        <bgColor theme="0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8">
    <xf numFmtId="0" fontId="0" fillId="0" borderId="0"/>
    <xf numFmtId="164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" fillId="0" borderId="0"/>
    <xf numFmtId="165" fontId="2" fillId="0" borderId="0"/>
    <xf numFmtId="43" fontId="1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0" fontId="5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31">
    <xf numFmtId="0" fontId="0" fillId="0" borderId="0" xfId="0"/>
    <xf numFmtId="0" fontId="2" fillId="0" borderId="0" xfId="8" applyFont="1" applyFill="1" applyBorder="1" applyProtection="1">
      <protection locked="0"/>
    </xf>
    <xf numFmtId="0" fontId="6" fillId="2" borderId="1" xfId="8" applyFont="1" applyFill="1" applyBorder="1" applyAlignment="1">
      <alignment horizontal="center" vertical="center" wrapText="1"/>
    </xf>
    <xf numFmtId="0" fontId="6" fillId="2" borderId="4" xfId="8" applyFont="1" applyFill="1" applyBorder="1" applyAlignment="1">
      <alignment horizontal="center" vertical="center" wrapText="1"/>
    </xf>
    <xf numFmtId="0" fontId="6" fillId="0" borderId="4" xfId="8" applyFont="1" applyFill="1" applyBorder="1" applyAlignment="1">
      <alignment horizontal="left" vertical="top" wrapText="1" indent="1"/>
    </xf>
    <xf numFmtId="0" fontId="2" fillId="0" borderId="4" xfId="8" applyFont="1" applyFill="1" applyBorder="1" applyAlignment="1" applyProtection="1">
      <alignment horizontal="center" vertical="top" wrapText="1"/>
      <protection locked="0"/>
    </xf>
    <xf numFmtId="0" fontId="6" fillId="0" borderId="4" xfId="8" applyFont="1" applyFill="1" applyBorder="1" applyAlignment="1">
      <alignment horizontal="left" vertical="top" wrapText="1" indent="2"/>
    </xf>
    <xf numFmtId="0" fontId="7" fillId="0" borderId="0" xfId="8" applyFont="1" applyFill="1" applyBorder="1" applyAlignment="1" applyProtection="1">
      <alignment horizontal="center" vertical="center"/>
      <protection locked="0"/>
    </xf>
    <xf numFmtId="0" fontId="2" fillId="0" borderId="4" xfId="8" applyFont="1" applyFill="1" applyBorder="1" applyAlignment="1">
      <alignment horizontal="left" vertical="top" wrapText="1" indent="3"/>
    </xf>
    <xf numFmtId="0" fontId="8" fillId="0" borderId="0" xfId="8" applyFont="1" applyAlignment="1" applyProtection="1">
      <alignment horizontal="center" vertical="center"/>
      <protection locked="0"/>
    </xf>
    <xf numFmtId="0" fontId="2" fillId="0" borderId="4" xfId="8" applyFont="1" applyFill="1" applyBorder="1" applyAlignment="1">
      <alignment horizontal="left" vertical="top" wrapText="1"/>
    </xf>
    <xf numFmtId="0" fontId="6" fillId="0" borderId="4" xfId="8" applyFont="1" applyFill="1" applyBorder="1" applyAlignment="1">
      <alignment vertical="top" wrapText="1"/>
    </xf>
    <xf numFmtId="49" fontId="7" fillId="0" borderId="0" xfId="8" applyNumberFormat="1" applyFont="1" applyFill="1" applyBorder="1" applyAlignment="1" applyProtection="1">
      <alignment horizontal="center" vertical="center"/>
      <protection locked="0"/>
    </xf>
    <xf numFmtId="0" fontId="2" fillId="0" borderId="4" xfId="8" applyFont="1" applyFill="1" applyBorder="1" applyAlignment="1">
      <alignment vertical="top" wrapText="1"/>
    </xf>
    <xf numFmtId="0" fontId="2" fillId="0" borderId="4" xfId="8" applyNumberFormat="1" applyFont="1" applyFill="1" applyBorder="1" applyAlignment="1">
      <alignment horizontal="center" vertical="top" wrapText="1"/>
    </xf>
    <xf numFmtId="0" fontId="2" fillId="0" borderId="4" xfId="8" applyNumberFormat="1" applyFont="1" applyFill="1" applyBorder="1" applyAlignment="1">
      <alignment horizontal="center" vertical="top"/>
    </xf>
    <xf numFmtId="0" fontId="9" fillId="0" borderId="0" xfId="0" applyFont="1" applyAlignment="1">
      <alignment horizontal="left" wrapText="1" indent="1"/>
    </xf>
    <xf numFmtId="0" fontId="2" fillId="0" borderId="0" xfId="8" applyFont="1" applyAlignment="1" applyProtection="1">
      <alignment horizontal="left" vertical="top" wrapText="1" indent="1"/>
      <protection locked="0"/>
    </xf>
    <xf numFmtId="0" fontId="2" fillId="0" borderId="0" xfId="8" applyFont="1" applyFill="1" applyBorder="1" applyProtection="1">
      <protection locked="0"/>
    </xf>
    <xf numFmtId="0" fontId="10" fillId="3" borderId="0" xfId="64" applyFont="1" applyFill="1" applyBorder="1" applyAlignment="1">
      <alignment horizontal="center" vertical="center"/>
    </xf>
    <xf numFmtId="0" fontId="2" fillId="4" borderId="0" xfId="79" applyFont="1" applyFill="1" applyBorder="1" applyAlignment="1" applyProtection="1">
      <alignment horizontal="center" vertical="top" wrapText="1"/>
      <protection locked="0"/>
    </xf>
    <xf numFmtId="0" fontId="6" fillId="2" borderId="1" xfId="8" applyFont="1" applyFill="1" applyBorder="1" applyAlignment="1" applyProtection="1">
      <alignment horizontal="center" vertical="center" wrapText="1"/>
      <protection locked="0"/>
    </xf>
    <xf numFmtId="0" fontId="6" fillId="2" borderId="2" xfId="8" applyFont="1" applyFill="1" applyBorder="1" applyAlignment="1" applyProtection="1">
      <alignment horizontal="center" vertical="center" wrapText="1"/>
      <protection locked="0"/>
    </xf>
    <xf numFmtId="0" fontId="6" fillId="2" borderId="3" xfId="8" applyFont="1" applyFill="1" applyBorder="1" applyAlignment="1" applyProtection="1">
      <alignment horizontal="center" vertical="center" wrapText="1"/>
      <protection locked="0"/>
    </xf>
    <xf numFmtId="0" fontId="11" fillId="0" borderId="0" xfId="8" applyFont="1" applyAlignment="1" applyProtection="1">
      <alignment horizontal="left" vertical="top" wrapText="1" indent="1"/>
      <protection locked="0"/>
    </xf>
    <xf numFmtId="0" fontId="5" fillId="0" borderId="0" xfId="0" applyFont="1" applyAlignment="1">
      <alignment horizontal="left" wrapText="1" indent="1"/>
    </xf>
    <xf numFmtId="0" fontId="10" fillId="3" borderId="0" xfId="64" applyFont="1" applyFill="1" applyBorder="1" applyAlignment="1">
      <alignment horizontal="center" vertical="center"/>
    </xf>
    <xf numFmtId="0" fontId="2" fillId="4" borderId="0" xfId="79" applyFont="1" applyFill="1" applyBorder="1" applyAlignment="1" applyProtection="1">
      <alignment horizontal="center" vertical="top"/>
      <protection locked="0"/>
    </xf>
    <xf numFmtId="4" fontId="6" fillId="0" borderId="4" xfId="8" applyNumberFormat="1" applyFont="1" applyFill="1" applyBorder="1" applyAlignment="1" applyProtection="1">
      <alignment vertical="top" wrapText="1"/>
      <protection locked="0"/>
    </xf>
    <xf numFmtId="4" fontId="2" fillId="0" borderId="4" xfId="8" applyNumberFormat="1" applyFont="1" applyFill="1" applyBorder="1" applyAlignment="1" applyProtection="1">
      <alignment vertical="top" wrapText="1"/>
      <protection locked="0"/>
    </xf>
    <xf numFmtId="4" fontId="2" fillId="0" borderId="4" xfId="8" applyNumberFormat="1" applyFont="1" applyFill="1" applyBorder="1" applyAlignment="1" applyProtection="1">
      <alignment horizontal="center" vertical="top" wrapText="1"/>
      <protection locked="0"/>
    </xf>
  </cellXfs>
  <cellStyles count="168">
    <cellStyle name="=C:\WINNT\SYSTEM32\COMMAND.COM" xfId="90" xr:uid="{CBE292B8-94EB-4AE7-B4A7-0E53308413EB}"/>
    <cellStyle name="Euro" xfId="1" xr:uid="{00000000-0005-0000-0000-000000000000}"/>
    <cellStyle name="Millares 2" xfId="2" xr:uid="{00000000-0005-0000-0000-000001000000}"/>
    <cellStyle name="Millares 2 10" xfId="43" xr:uid="{4DFEA4FF-EFA4-42CA-9F32-F43F004A350D}"/>
    <cellStyle name="Millares 2 11" xfId="149" xr:uid="{8746EE8C-6A8A-4589-A093-B18FC5FF7959}"/>
    <cellStyle name="Millares 2 12" xfId="150" xr:uid="{50A219F4-076E-45EB-B9ED-0A37A6E5C47C}"/>
    <cellStyle name="Millares 2 13" xfId="159" xr:uid="{866C2461-27F0-4316-858E-4F1A68758E09}"/>
    <cellStyle name="Millares 2 14" xfId="34" xr:uid="{63051CB5-4108-4989-94EC-77B56D047D95}"/>
    <cellStyle name="Millares 2 15" xfId="25" xr:uid="{8789DB6D-B71B-4968-B5AE-3D7076DD0349}"/>
    <cellStyle name="Millares 2 16" xfId="16" xr:uid="{DCD0FDEE-B3F1-45A3-A143-6A572F1D645B}"/>
    <cellStyle name="Millares 2 2" xfId="3" xr:uid="{00000000-0005-0000-0000-000002000000}"/>
    <cellStyle name="Millares 2 2 10" xfId="35" xr:uid="{2D1F35EE-28BB-4AF7-953F-D0A395D68516}"/>
    <cellStyle name="Millares 2 2 11" xfId="26" xr:uid="{BA53BDAD-4154-485C-A414-1225702FDBD2}"/>
    <cellStyle name="Millares 2 2 12" xfId="17" xr:uid="{25796FF0-73B1-48E0-B9AB-B5262735DD3E}"/>
    <cellStyle name="Millares 2 2 2" xfId="66" xr:uid="{BD53860C-5EDE-4227-A385-62EC25373AD0}"/>
    <cellStyle name="Millares 2 2 2 2" xfId="136" xr:uid="{1C9E646E-D5C3-4896-84CC-BFAB640A3218}"/>
    <cellStyle name="Millares 2 2 3" xfId="75" xr:uid="{370156B7-2D6E-4A5B-A500-B55A6B5F1464}"/>
    <cellStyle name="Millares 2 2 3 2" xfId="129" xr:uid="{400BCB04-AA63-444D-BE38-87AE882ABBBA}"/>
    <cellStyle name="Millares 2 2 4" xfId="55" xr:uid="{C66C81B2-31FB-446B-9647-29E663F527B8}"/>
    <cellStyle name="Millares 2 2 4 2" xfId="116" xr:uid="{7C2DD661-AF80-4445-BAA6-02D098BEBF94}"/>
    <cellStyle name="Millares 2 2 5" xfId="96" xr:uid="{8569BA58-D118-4C56-9C25-3FA9EA899705}"/>
    <cellStyle name="Millares 2 2 6" xfId="105" xr:uid="{1C048A26-8E54-4B61-BC6D-730DA19D49E6}"/>
    <cellStyle name="Millares 2 2 7" xfId="44" xr:uid="{D0AF24BE-759C-40C7-81FA-37D671FBF470}"/>
    <cellStyle name="Millares 2 2 8" xfId="151" xr:uid="{8DFF6DCE-CC93-471E-8FC9-B98F08928AAB}"/>
    <cellStyle name="Millares 2 2 9" xfId="160" xr:uid="{B7E392D5-F4CC-4B26-A055-A475E3119CB0}"/>
    <cellStyle name="Millares 2 3" xfId="4" xr:uid="{00000000-0005-0000-0000-000003000000}"/>
    <cellStyle name="Millares 2 3 10" xfId="36" xr:uid="{6959104B-672B-446A-994E-AD399317D4E3}"/>
    <cellStyle name="Millares 2 3 11" xfId="27" xr:uid="{D93307DA-45FF-4E50-894F-E3C403DBB6B8}"/>
    <cellStyle name="Millares 2 3 12" xfId="18" xr:uid="{BCEC8D81-5FB1-4244-90EC-1C097916FF2A}"/>
    <cellStyle name="Millares 2 3 2" xfId="67" xr:uid="{B58B41D1-E66E-43E6-BE41-1DCAD2C8E194}"/>
    <cellStyle name="Millares 2 3 2 2" xfId="137" xr:uid="{0A78DB2E-F235-4DF3-BEB2-19E100C05D93}"/>
    <cellStyle name="Millares 2 3 3" xfId="76" xr:uid="{C2C7532B-3738-4385-833E-F62647643B9F}"/>
    <cellStyle name="Millares 2 3 3 2" xfId="130" xr:uid="{F710C036-02EC-4256-B2B6-F11E7DFBCC3D}"/>
    <cellStyle name="Millares 2 3 4" xfId="56" xr:uid="{38926A10-A850-4C15-A7C6-6A7BCA504796}"/>
    <cellStyle name="Millares 2 3 4 2" xfId="117" xr:uid="{58984EDF-D21C-49B6-A723-CEB9D08E7744}"/>
    <cellStyle name="Millares 2 3 5" xfId="97" xr:uid="{D31D3836-DDD7-49A1-BA7B-3FC4E1D22817}"/>
    <cellStyle name="Millares 2 3 6" xfId="106" xr:uid="{D3508C2E-4457-4C07-85DC-DE4BFD25F30C}"/>
    <cellStyle name="Millares 2 3 7" xfId="45" xr:uid="{B4ECF9B4-8CAB-4C4F-85D5-5655A8D25CBA}"/>
    <cellStyle name="Millares 2 3 8" xfId="152" xr:uid="{D840FDE1-8394-46DE-8A06-E737B7A4ECD9}"/>
    <cellStyle name="Millares 2 3 9" xfId="161" xr:uid="{8D97773F-0510-4B7E-B347-9EA9A3F30420}"/>
    <cellStyle name="Millares 2 4" xfId="65" xr:uid="{9DA3CC70-8A2F-48F7-9666-4264AE52F666}"/>
    <cellStyle name="Millares 2 4 2" xfId="135" xr:uid="{36FA03DD-7AF1-42C7-8473-0624E8F895A1}"/>
    <cellStyle name="Millares 2 5" xfId="74" xr:uid="{C59A4219-09BE-42FB-99C3-A82D6C0070BF}"/>
    <cellStyle name="Millares 2 5 2" xfId="128" xr:uid="{0D084013-C212-4556-990B-448ECE5283AF}"/>
    <cellStyle name="Millares 2 6" xfId="54" xr:uid="{EE7592A0-30FD-48E8-935A-0D532725CBBA}"/>
    <cellStyle name="Millares 2 6 2" xfId="115" xr:uid="{05031F3B-BB91-4EEF-8503-15349277CC2D}"/>
    <cellStyle name="Millares 2 7" xfId="91" xr:uid="{6E0DF480-D895-46F3-9726-30AF7C3B6A65}"/>
    <cellStyle name="Millares 2 7 2" xfId="148" xr:uid="{5785B26E-4658-409D-9ABB-B24AF5A55F0A}"/>
    <cellStyle name="Millares 2 7 3" xfId="127" xr:uid="{6EA472CC-6520-4C1C-B4EB-753CA59BD89D}"/>
    <cellStyle name="Millares 2 8" xfId="95" xr:uid="{B104D120-8661-4D7E-A8FA-D05F7B94BF4A}"/>
    <cellStyle name="Millares 2 9" xfId="104" xr:uid="{6F5A1F32-FE83-49AA-8232-98252E9D7A30}"/>
    <cellStyle name="Millares 3" xfId="5" xr:uid="{00000000-0005-0000-0000-000004000000}"/>
    <cellStyle name="Millares 3 10" xfId="37" xr:uid="{79D2C8B5-438B-470A-92AF-A99B64CA9B02}"/>
    <cellStyle name="Millares 3 11" xfId="28" xr:uid="{AE16FD3B-2677-4F44-A262-CD582DF2F8F1}"/>
    <cellStyle name="Millares 3 12" xfId="19" xr:uid="{9F555907-B484-4F7E-985A-1A121123DB5D}"/>
    <cellStyle name="Millares 3 2" xfId="68" xr:uid="{22FC26F5-F881-49D8-A302-9803AC69EC21}"/>
    <cellStyle name="Millares 3 2 2" xfId="138" xr:uid="{8F1749B1-11F8-4963-AAB4-03305D9ED475}"/>
    <cellStyle name="Millares 3 3" xfId="77" xr:uid="{AE235818-971B-4B00-871D-58FCA3243F1F}"/>
    <cellStyle name="Millares 3 3 2" xfId="131" xr:uid="{1C73DB60-7AC8-48A8-A952-8E5EB6392501}"/>
    <cellStyle name="Millares 3 4" xfId="57" xr:uid="{F342390E-7B63-4608-A342-9A0DAF27DD0E}"/>
    <cellStyle name="Millares 3 4 2" xfId="118" xr:uid="{FF2A9626-42B9-4E01-86E9-57E9D83F22B6}"/>
    <cellStyle name="Millares 3 5" xfId="98" xr:uid="{559F5D01-CFA0-48F3-9054-993A802C8350}"/>
    <cellStyle name="Millares 3 6" xfId="107" xr:uid="{70A0FB06-7E1A-476A-AF5D-51358DB35D99}"/>
    <cellStyle name="Millares 3 7" xfId="46" xr:uid="{FD0CC45F-8D49-4A9D-9DAD-3B1D8347FCC1}"/>
    <cellStyle name="Millares 3 8" xfId="153" xr:uid="{B991FD1D-A555-444E-9A56-EBF917F90A58}"/>
    <cellStyle name="Millares 3 9" xfId="162" xr:uid="{4315D5B7-32DE-4D68-BB4B-2B99304AF371}"/>
    <cellStyle name="Millares 4" xfId="86" xr:uid="{D4E40E12-14E7-482F-99A7-1EA8F4853190}"/>
    <cellStyle name="Millares 4 2" xfId="145" xr:uid="{911C84FF-BF26-4076-AE56-E6D02F19CC7C}"/>
    <cellStyle name="Millares 4 3" xfId="125" xr:uid="{15EACCE6-6326-4654-AB2A-58A8961D835A}"/>
    <cellStyle name="Millares 5" xfId="87" xr:uid="{961F6EE0-D055-40AF-AC06-5DDC81407705}"/>
    <cellStyle name="Millares 5 2" xfId="144" xr:uid="{64B31D2C-900F-4858-B2ED-5FD7A3A3F0BB}"/>
    <cellStyle name="Millares 5 3" xfId="124" xr:uid="{0940FAF7-EAB3-448B-8129-92D2EED4150B}"/>
    <cellStyle name="Millares 6" xfId="61" xr:uid="{1AF4F9AA-4F79-408A-BDB4-754DF07A0E66}"/>
    <cellStyle name="Millares 6 2" xfId="146" xr:uid="{15802FBA-7529-4EF4-A098-D857E474365A}"/>
    <cellStyle name="Millares 6 3" xfId="126" xr:uid="{B35F38EE-4AFA-40AC-B5C0-CD31818E9DB4}"/>
    <cellStyle name="Millares 7" xfId="134" xr:uid="{DACB6ADD-3E93-474D-A4EB-9DDF2F664E86}"/>
    <cellStyle name="Millares 8" xfId="114" xr:uid="{556CB67C-A9F7-4FCD-BA84-A52977B37E66}"/>
    <cellStyle name="Moneda 2" xfId="6" xr:uid="{00000000-0005-0000-0000-000005000000}"/>
    <cellStyle name="Moneda 2 10" xfId="38" xr:uid="{1A99E486-7E04-4769-9426-E9A7ED1FA263}"/>
    <cellStyle name="Moneda 2 11" xfId="29" xr:uid="{C2CAF5B2-C86F-4398-A4A2-5F15D772B2B2}"/>
    <cellStyle name="Moneda 2 12" xfId="20" xr:uid="{E62D4049-DF9C-4462-8A57-231A23F0E6F9}"/>
    <cellStyle name="Moneda 2 2" xfId="69" xr:uid="{8982478D-821C-4462-98A1-C4A2DD790D28}"/>
    <cellStyle name="Moneda 2 2 2" xfId="139" xr:uid="{6A88171D-1786-4638-9C75-C6090A793E5C}"/>
    <cellStyle name="Moneda 2 3" xfId="78" xr:uid="{0E5CF5F7-E511-4BBF-9EB1-7C05B68EEB00}"/>
    <cellStyle name="Moneda 2 3 2" xfId="132" xr:uid="{00E2426D-BA75-4FFD-BF16-2B0A87A5FD7B}"/>
    <cellStyle name="Moneda 2 4" xfId="58" xr:uid="{12B2035F-E585-4E82-9075-0A7B37280043}"/>
    <cellStyle name="Moneda 2 4 2" xfId="119" xr:uid="{9C2238E6-524C-49F9-B88D-B49B2C19F4D3}"/>
    <cellStyle name="Moneda 2 5" xfId="99" xr:uid="{61228F15-6F53-40A6-AF03-132408D77499}"/>
    <cellStyle name="Moneda 2 6" xfId="108" xr:uid="{209F7040-2668-4D36-BF60-EF71F0130223}"/>
    <cellStyle name="Moneda 2 7" xfId="47" xr:uid="{25D0CCE7-5762-4A12-9338-D22CB046DDC8}"/>
    <cellStyle name="Moneda 2 8" xfId="154" xr:uid="{ECA9105C-7A13-49F4-8494-15724540BAFE}"/>
    <cellStyle name="Moneda 2 9" xfId="163" xr:uid="{A0FA7A48-E36A-4E14-813D-EAC51A67EF3B}"/>
    <cellStyle name="Moneda 3" xfId="93" xr:uid="{56295846-693A-4015-8D66-2B4EFF4BC519}"/>
    <cellStyle name="Normal" xfId="0" builtinId="0"/>
    <cellStyle name="Normal 10" xfId="94" xr:uid="{6E5AD15F-54E3-4CA3-A9F9-C1BAA5AC0D52}"/>
    <cellStyle name="Normal 11" xfId="133" xr:uid="{73D718B5-CF34-4D4B-B455-442BDEF4BF0B}"/>
    <cellStyle name="Normal 12" xfId="113" xr:uid="{80AD3F89-DA03-452C-A45C-1A7E6B87DBFB}"/>
    <cellStyle name="Normal 2" xfId="7" xr:uid="{00000000-0005-0000-0000-000007000000}"/>
    <cellStyle name="Normal 2 10" xfId="155" xr:uid="{E85F166E-D699-4509-B7DC-0144D61C781E}"/>
    <cellStyle name="Normal 2 11" xfId="164" xr:uid="{9369669B-3975-42C2-93B6-A368B39E56AA}"/>
    <cellStyle name="Normal 2 12" xfId="39" xr:uid="{F8FE5C2D-FA7C-45AF-8EB2-5E7AF74256F2}"/>
    <cellStyle name="Normal 2 13" xfId="30" xr:uid="{2966588C-0CBE-4B49-9DC6-F638026F939D}"/>
    <cellStyle name="Normal 2 14" xfId="21" xr:uid="{6D745987-F9C8-4BC2-8E41-EA6DE164EE05}"/>
    <cellStyle name="Normal 2 2" xfId="8" xr:uid="{00000000-0005-0000-0000-000008000000}"/>
    <cellStyle name="Normal 2 3" xfId="70" xr:uid="{16C394EB-020F-4796-91EB-40AFB15E178D}"/>
    <cellStyle name="Normal 2 3 2" xfId="82" xr:uid="{D7C90DDF-EBA8-4891-8A65-95BE065F4113}"/>
    <cellStyle name="Normal 2 3 3" xfId="140" xr:uid="{DE8176D7-514E-422A-AFA3-31798A7867B7}"/>
    <cellStyle name="Normal 2 4" xfId="79" xr:uid="{E5A0FA76-7177-4760-8280-3B10DA269525}"/>
    <cellStyle name="Normal 2 4 2" xfId="120" xr:uid="{3878C02B-44B8-4FBF-B928-F9BB06077E76}"/>
    <cellStyle name="Normal 2 5" xfId="83" xr:uid="{C95F2414-2160-4C17-98A4-115BFA4A2A9B}"/>
    <cellStyle name="Normal 2 6" xfId="59" xr:uid="{11204A7E-DDE2-4C84-9CC0-5006C1268870}"/>
    <cellStyle name="Normal 2 7" xfId="100" xr:uid="{48A72192-6636-461E-9F74-7EF37897E1A6}"/>
    <cellStyle name="Normal 2 8" xfId="109" xr:uid="{29CA2473-16D4-4475-BF2B-E10C61DD79AC}"/>
    <cellStyle name="Normal 2 9" xfId="48" xr:uid="{FF18CB5A-3F2F-4485-B126-7552B9C1FCE9}"/>
    <cellStyle name="Normal 3" xfId="9" xr:uid="{00000000-0005-0000-0000-000009000000}"/>
    <cellStyle name="Normal 3 10" xfId="40" xr:uid="{09FD8BDF-180D-45DB-957B-93C4BE63B786}"/>
    <cellStyle name="Normal 3 11" xfId="31" xr:uid="{B4C37FEA-B3DD-4B5B-8DAD-E9933AF17E0F}"/>
    <cellStyle name="Normal 3 12" xfId="22" xr:uid="{AE342032-295E-4E07-8D00-4396E6DBDDAC}"/>
    <cellStyle name="Normal 3 2" xfId="71" xr:uid="{C7B35C7E-224C-4F6C-8DBC-3B583EBEB1B9}"/>
    <cellStyle name="Normal 3 2 2" xfId="141" xr:uid="{0A1B9322-F2E0-406D-AED1-9DCF7A820822}"/>
    <cellStyle name="Normal 3 3" xfId="81" xr:uid="{FAE9B84E-1BAD-4FC2-AE8B-D26DA6F16BAC}"/>
    <cellStyle name="Normal 3 3 2" xfId="121" xr:uid="{F1721F6C-AB62-4C3C-87A2-31685682E907}"/>
    <cellStyle name="Normal 3 4" xfId="60" xr:uid="{05169095-F93A-4A7B-815C-1AA6B3B9290F}"/>
    <cellStyle name="Normal 3 5" xfId="101" xr:uid="{80107FD8-7F12-48E7-A21F-999CCDEABBBF}"/>
    <cellStyle name="Normal 3 6" xfId="110" xr:uid="{B329FDA3-F526-49F1-8406-F15A82DEC92B}"/>
    <cellStyle name="Normal 3 7" xfId="49" xr:uid="{68AC685E-E514-454A-9813-69669E5A51A1}"/>
    <cellStyle name="Normal 3 8" xfId="156" xr:uid="{11410A5B-0CEC-4380-8A05-2C959F64F333}"/>
    <cellStyle name="Normal 3 9" xfId="165" xr:uid="{EB3C9D3F-7370-43BB-A704-09E7A2DC0106}"/>
    <cellStyle name="Normal 4" xfId="10" xr:uid="{00000000-0005-0000-0000-00000A000000}"/>
    <cellStyle name="Normal 4 2" xfId="11" xr:uid="{00000000-0005-0000-0000-00000B000000}"/>
    <cellStyle name="Normal 5" xfId="12" xr:uid="{00000000-0005-0000-0000-00000C000000}"/>
    <cellStyle name="Normal 5 2" xfId="13" xr:uid="{00000000-0005-0000-0000-00000D000000}"/>
    <cellStyle name="Normal 6" xfId="14" xr:uid="{00000000-0005-0000-0000-00000E000000}"/>
    <cellStyle name="Normal 6 10" xfId="166" xr:uid="{35F82E87-D212-4B96-9B98-E02871A08C87}"/>
    <cellStyle name="Normal 6 11" xfId="41" xr:uid="{58AE3DB5-E715-42CB-B429-DE6FCFF1EBF2}"/>
    <cellStyle name="Normal 6 12" xfId="32" xr:uid="{5EE1AFDE-AC43-488A-9956-3254F92751F0}"/>
    <cellStyle name="Normal 6 13" xfId="23" xr:uid="{8C5FCB4C-EA59-4AC2-B82E-21954D242144}"/>
    <cellStyle name="Normal 6 2" xfId="15" xr:uid="{00000000-0005-0000-0000-00000F000000}"/>
    <cellStyle name="Normal 6 2 10" xfId="42" xr:uid="{12BE68DB-860D-4304-8D41-1BE142B5C600}"/>
    <cellStyle name="Normal 6 2 11" xfId="33" xr:uid="{1EAE2EB1-BA3B-413F-B737-162F93FE2DBC}"/>
    <cellStyle name="Normal 6 2 12" xfId="24" xr:uid="{8CADEEBF-8D72-4E67-9C98-26AFEA32748A}"/>
    <cellStyle name="Normal 6 2 2" xfId="73" xr:uid="{31575563-71A7-4F04-B697-636F5141C153}"/>
    <cellStyle name="Normal 6 2 2 2" xfId="143" xr:uid="{9FDCA44A-8517-46CE-8898-D6D154111B10}"/>
    <cellStyle name="Normal 6 2 3" xfId="85" xr:uid="{2DE8D603-452E-43D0-B988-0EA3172CA174}"/>
    <cellStyle name="Normal 6 2 3 2" xfId="123" xr:uid="{41B8A8FA-4A49-46B3-A254-CB195742EBB2}"/>
    <cellStyle name="Normal 6 2 4" xfId="63" xr:uid="{D115E512-7A2E-4E28-A823-B8627A528B1D}"/>
    <cellStyle name="Normal 6 2 5" xfId="103" xr:uid="{605FD6EC-7F2A-483F-A122-42A75AB2CB09}"/>
    <cellStyle name="Normal 6 2 6" xfId="112" xr:uid="{A83A2A9C-F4E1-4DED-9056-56067C2C3CEB}"/>
    <cellStyle name="Normal 6 2 7" xfId="51" xr:uid="{C15013F6-180C-4F5C-9FE9-7F9351562127}"/>
    <cellStyle name="Normal 6 2 8" xfId="158" xr:uid="{1A64CC03-5174-44DD-8F55-F3203ABD7659}"/>
    <cellStyle name="Normal 6 2 9" xfId="167" xr:uid="{3C2DFA01-5205-4567-8C30-AE1EC2CA5ADF}"/>
    <cellStyle name="Normal 6 3" xfId="72" xr:uid="{A576EF6A-265F-41E6-99FC-DE0D27C60490}"/>
    <cellStyle name="Normal 6 3 2" xfId="142" xr:uid="{B29132E3-C1E9-4F63-B91A-13AA0B672D37}"/>
    <cellStyle name="Normal 6 4" xfId="84" xr:uid="{35F280A4-D111-4107-9514-6C6D87D0975B}"/>
    <cellStyle name="Normal 6 4 2" xfId="122" xr:uid="{4D827F37-E56D-4E4B-95CE-167FF9283CC1}"/>
    <cellStyle name="Normal 6 5" xfId="62" xr:uid="{D10F4BF7-CB7F-4A0D-B7CC-F7A4B0D8A359}"/>
    <cellStyle name="Normal 6 6" xfId="102" xr:uid="{C768D7F6-6674-4002-B3E4-E427BDD09B07}"/>
    <cellStyle name="Normal 6 7" xfId="111" xr:uid="{A6918F3B-A4DB-4380-90A3-EBA9DE558ED2}"/>
    <cellStyle name="Normal 6 8" xfId="50" xr:uid="{80FE5D4C-7CD9-4003-990D-317B59F1EF63}"/>
    <cellStyle name="Normal 6 9" xfId="157" xr:uid="{3CD704E1-E070-4467-B3C2-E76CE9D5A958}"/>
    <cellStyle name="Normal 7" xfId="64" xr:uid="{11E4113A-8E1E-42B2-B4F5-48049D468460}"/>
    <cellStyle name="Normal 7 2" xfId="80" xr:uid="{08BB6CCB-5CF2-4CC5-8AF1-14910788CD99}"/>
    <cellStyle name="Normal 7 3" xfId="89" xr:uid="{F40A42FD-FC37-44E6-833C-323CF71C3F99}"/>
    <cellStyle name="Normal 8" xfId="53" xr:uid="{9C94DB8E-4AA6-4ABD-922D-F50EF837DFFE}"/>
    <cellStyle name="Normal 8 2" xfId="147" xr:uid="{2B7701F3-010B-4D99-B41F-1AC8919ABD43}"/>
    <cellStyle name="Normal 9" xfId="92" xr:uid="{4B5E9388-DECD-4274-8770-0DC805C134DC}"/>
    <cellStyle name="Porcentaje 2" xfId="88" xr:uid="{66D14A42-30AA-4400-B2BB-07F66645DF81}"/>
    <cellStyle name="Porcentual 2" xfId="52" xr:uid="{167E840A-7FEF-44FD-BEF4-71F8122ECF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1838325</xdr:colOff>
      <xdr:row>72</xdr:row>
      <xdr:rowOff>152400</xdr:rowOff>
    </xdr:from>
    <xdr:to>
      <xdr:col>0</xdr:col>
      <xdr:colOff>3362325</xdr:colOff>
      <xdr:row>72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A64E5D30-CD87-49C1-A307-4043435DA19D}"/>
            </a:ext>
          </a:extLst>
        </xdr:cNvPr>
        <xdr:cNvCxnSpPr/>
      </xdr:nvCxnSpPr>
      <xdr:spPr>
        <a:xfrm>
          <a:off x="1838325" y="11334750"/>
          <a:ext cx="152400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704850</xdr:colOff>
      <xdr:row>72</xdr:row>
      <xdr:rowOff>142875</xdr:rowOff>
    </xdr:from>
    <xdr:to>
      <xdr:col>2</xdr:col>
      <xdr:colOff>752475</xdr:colOff>
      <xdr:row>72</xdr:row>
      <xdr:rowOff>142875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BA00240-CCC9-4164-B5E4-3D23E1DC813E}"/>
            </a:ext>
          </a:extLst>
        </xdr:cNvPr>
        <xdr:cNvCxnSpPr/>
      </xdr:nvCxnSpPr>
      <xdr:spPr>
        <a:xfrm>
          <a:off x="5895975" y="11325225"/>
          <a:ext cx="152400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5"/>
  <sheetViews>
    <sheetView tabSelected="1" zoomScaleNormal="100" workbookViewId="0">
      <selection activeCell="E16" sqref="E16"/>
    </sheetView>
  </sheetViews>
  <sheetFormatPr baseColWidth="10" defaultColWidth="12" defaultRowHeight="12.75" x14ac:dyDescent="0.2"/>
  <cols>
    <col min="1" max="1" width="90.83203125" style="1" customWidth="1"/>
    <col min="2" max="3" width="25.83203125" style="1" customWidth="1"/>
    <col min="4" max="16384" width="12" style="1"/>
  </cols>
  <sheetData>
    <row r="1" spans="1:22" ht="65.25" customHeight="1" x14ac:dyDescent="0.2">
      <c r="A1" s="21" t="s">
        <v>57</v>
      </c>
      <c r="B1" s="22"/>
      <c r="C1" s="23"/>
    </row>
    <row r="2" spans="1:22" ht="15" customHeight="1" x14ac:dyDescent="0.2">
      <c r="A2" s="2" t="s">
        <v>0</v>
      </c>
      <c r="B2" s="3">
        <v>2023</v>
      </c>
      <c r="C2" s="3">
        <v>2022</v>
      </c>
      <c r="V2" s="1" t="s">
        <v>1</v>
      </c>
    </row>
    <row r="3" spans="1:22" ht="11.25" customHeight="1" x14ac:dyDescent="0.2">
      <c r="A3" s="4" t="s">
        <v>39</v>
      </c>
      <c r="B3" s="5"/>
      <c r="C3" s="5"/>
    </row>
    <row r="4" spans="1:22" ht="11.25" customHeight="1" x14ac:dyDescent="0.2">
      <c r="A4" s="6" t="s">
        <v>2</v>
      </c>
      <c r="B4" s="28">
        <f>SUM(B5:B14)</f>
        <v>23770528.939999998</v>
      </c>
      <c r="C4" s="28">
        <f>SUM(C5:C14)</f>
        <v>46349932.110000007</v>
      </c>
      <c r="D4" s="7" t="s">
        <v>38</v>
      </c>
    </row>
    <row r="5" spans="1:22" ht="11.25" customHeight="1" x14ac:dyDescent="0.2">
      <c r="A5" s="8" t="s">
        <v>3</v>
      </c>
      <c r="B5" s="29">
        <v>0</v>
      </c>
      <c r="C5" s="29">
        <v>0</v>
      </c>
      <c r="D5" s="9">
        <v>100000</v>
      </c>
    </row>
    <row r="6" spans="1:22" ht="11.25" customHeight="1" x14ac:dyDescent="0.2">
      <c r="A6" s="8" t="s">
        <v>4</v>
      </c>
      <c r="B6" s="29">
        <v>0</v>
      </c>
      <c r="C6" s="29">
        <v>0</v>
      </c>
      <c r="D6" s="9">
        <v>200000</v>
      </c>
    </row>
    <row r="7" spans="1:22" ht="11.25" customHeight="1" x14ac:dyDescent="0.2">
      <c r="A7" s="8" t="s">
        <v>34</v>
      </c>
      <c r="B7" s="29">
        <v>0</v>
      </c>
      <c r="C7" s="29">
        <v>0</v>
      </c>
      <c r="D7" s="9">
        <v>300000</v>
      </c>
    </row>
    <row r="8" spans="1:22" ht="11.25" customHeight="1" x14ac:dyDescent="0.2">
      <c r="A8" s="8" t="s">
        <v>5</v>
      </c>
      <c r="B8" s="29">
        <v>0</v>
      </c>
      <c r="C8" s="29">
        <v>0</v>
      </c>
      <c r="D8" s="9">
        <v>400000</v>
      </c>
    </row>
    <row r="9" spans="1:22" ht="11.25" customHeight="1" x14ac:dyDescent="0.2">
      <c r="A9" s="8" t="s">
        <v>35</v>
      </c>
      <c r="B9" s="29">
        <v>0</v>
      </c>
      <c r="C9" s="29">
        <v>0</v>
      </c>
      <c r="D9" s="9">
        <v>500000</v>
      </c>
    </row>
    <row r="10" spans="1:22" ht="11.25" customHeight="1" x14ac:dyDescent="0.2">
      <c r="A10" s="8" t="s">
        <v>36</v>
      </c>
      <c r="B10" s="29">
        <v>0</v>
      </c>
      <c r="C10" s="29">
        <v>0</v>
      </c>
      <c r="D10" s="9">
        <v>600000</v>
      </c>
    </row>
    <row r="11" spans="1:22" ht="11.25" customHeight="1" x14ac:dyDescent="0.2">
      <c r="A11" s="8" t="s">
        <v>37</v>
      </c>
      <c r="B11" s="29">
        <v>2770043.15</v>
      </c>
      <c r="C11" s="29">
        <v>4192853.62</v>
      </c>
      <c r="D11" s="9">
        <v>700000</v>
      </c>
    </row>
    <row r="12" spans="1:22" ht="25.5" x14ac:dyDescent="0.2">
      <c r="A12" s="8" t="s">
        <v>40</v>
      </c>
      <c r="B12" s="29">
        <v>9615050</v>
      </c>
      <c r="C12" s="29">
        <v>20241472</v>
      </c>
      <c r="D12" s="9">
        <v>800000</v>
      </c>
    </row>
    <row r="13" spans="1:22" ht="11.25" customHeight="1" x14ac:dyDescent="0.2">
      <c r="A13" s="8" t="s">
        <v>41</v>
      </c>
      <c r="B13" s="29">
        <v>10495421.57</v>
      </c>
      <c r="C13" s="29">
        <v>20741284.890000001</v>
      </c>
      <c r="D13" s="9">
        <v>900000</v>
      </c>
    </row>
    <row r="14" spans="1:22" ht="11.25" customHeight="1" x14ac:dyDescent="0.2">
      <c r="A14" s="8" t="s">
        <v>6</v>
      </c>
      <c r="B14" s="29">
        <v>890014.22</v>
      </c>
      <c r="C14" s="29">
        <v>1174321.6000000001</v>
      </c>
      <c r="D14" s="7" t="s">
        <v>53</v>
      </c>
    </row>
    <row r="15" spans="1:22" ht="11.25" customHeight="1" x14ac:dyDescent="0.2">
      <c r="A15" s="10"/>
      <c r="B15" s="30"/>
      <c r="C15" s="30"/>
      <c r="D15" s="7" t="s">
        <v>38</v>
      </c>
    </row>
    <row r="16" spans="1:22" ht="11.25" customHeight="1" x14ac:dyDescent="0.2">
      <c r="A16" s="6" t="s">
        <v>7</v>
      </c>
      <c r="B16" s="28">
        <f>SUM(B17:B32)</f>
        <v>17030454.360000003</v>
      </c>
      <c r="C16" s="28">
        <f>SUM(C17:C32)</f>
        <v>34990126.850000001</v>
      </c>
      <c r="D16" s="7" t="s">
        <v>38</v>
      </c>
    </row>
    <row r="17" spans="1:4" ht="11.25" customHeight="1" x14ac:dyDescent="0.2">
      <c r="A17" s="8" t="s">
        <v>8</v>
      </c>
      <c r="B17" s="29">
        <v>14200676.16</v>
      </c>
      <c r="C17" s="29">
        <v>28023757.010000002</v>
      </c>
      <c r="D17" s="9">
        <v>1000</v>
      </c>
    </row>
    <row r="18" spans="1:4" ht="11.25" customHeight="1" x14ac:dyDescent="0.2">
      <c r="A18" s="8" t="s">
        <v>9</v>
      </c>
      <c r="B18" s="29">
        <v>268984.24</v>
      </c>
      <c r="C18" s="29">
        <v>708584.85</v>
      </c>
      <c r="D18" s="9">
        <v>2000</v>
      </c>
    </row>
    <row r="19" spans="1:4" ht="11.25" customHeight="1" x14ac:dyDescent="0.2">
      <c r="A19" s="8" t="s">
        <v>10</v>
      </c>
      <c r="B19" s="29">
        <v>2490759.11</v>
      </c>
      <c r="C19" s="29">
        <v>5949544.3899999997</v>
      </c>
      <c r="D19" s="9">
        <v>3000</v>
      </c>
    </row>
    <row r="20" spans="1:4" ht="11.25" customHeight="1" x14ac:dyDescent="0.2">
      <c r="A20" s="8" t="s">
        <v>11</v>
      </c>
      <c r="B20" s="29">
        <v>0</v>
      </c>
      <c r="C20" s="29">
        <v>0</v>
      </c>
      <c r="D20" s="9">
        <v>4100</v>
      </c>
    </row>
    <row r="21" spans="1:4" ht="11.25" customHeight="1" x14ac:dyDescent="0.2">
      <c r="A21" s="8" t="s">
        <v>54</v>
      </c>
      <c r="B21" s="29">
        <v>0</v>
      </c>
      <c r="C21" s="29">
        <v>0</v>
      </c>
      <c r="D21" s="9">
        <v>4200</v>
      </c>
    </row>
    <row r="22" spans="1:4" ht="11.25" customHeight="1" x14ac:dyDescent="0.2">
      <c r="A22" s="8" t="s">
        <v>42</v>
      </c>
      <c r="B22" s="29">
        <v>0</v>
      </c>
      <c r="C22" s="29">
        <v>0</v>
      </c>
      <c r="D22" s="9">
        <v>4300</v>
      </c>
    </row>
    <row r="23" spans="1:4" ht="11.25" customHeight="1" x14ac:dyDescent="0.2">
      <c r="A23" s="8" t="s">
        <v>12</v>
      </c>
      <c r="B23" s="29">
        <v>70034.850000000006</v>
      </c>
      <c r="C23" s="29">
        <v>308240.59999999998</v>
      </c>
      <c r="D23" s="9">
        <v>4400</v>
      </c>
    </row>
    <row r="24" spans="1:4" ht="11.25" customHeight="1" x14ac:dyDescent="0.2">
      <c r="A24" s="8" t="s">
        <v>13</v>
      </c>
      <c r="B24" s="29">
        <v>0</v>
      </c>
      <c r="C24" s="29">
        <v>0</v>
      </c>
      <c r="D24" s="9">
        <v>4500</v>
      </c>
    </row>
    <row r="25" spans="1:4" ht="11.25" customHeight="1" x14ac:dyDescent="0.2">
      <c r="A25" s="8" t="s">
        <v>14</v>
      </c>
      <c r="B25" s="29">
        <v>0</v>
      </c>
      <c r="C25" s="29">
        <v>0</v>
      </c>
      <c r="D25" s="9">
        <v>4600</v>
      </c>
    </row>
    <row r="26" spans="1:4" ht="11.25" customHeight="1" x14ac:dyDescent="0.2">
      <c r="A26" s="8" t="s">
        <v>15</v>
      </c>
      <c r="B26" s="29">
        <v>0</v>
      </c>
      <c r="C26" s="29">
        <v>0</v>
      </c>
      <c r="D26" s="9">
        <v>4700</v>
      </c>
    </row>
    <row r="27" spans="1:4" ht="11.25" customHeight="1" x14ac:dyDescent="0.2">
      <c r="A27" s="8" t="s">
        <v>16</v>
      </c>
      <c r="B27" s="29">
        <v>0</v>
      </c>
      <c r="C27" s="29">
        <v>0</v>
      </c>
      <c r="D27" s="9">
        <v>4800</v>
      </c>
    </row>
    <row r="28" spans="1:4" ht="11.25" customHeight="1" x14ac:dyDescent="0.2">
      <c r="A28" s="8" t="s">
        <v>17</v>
      </c>
      <c r="B28" s="29">
        <v>0</v>
      </c>
      <c r="C28" s="29">
        <v>0</v>
      </c>
      <c r="D28" s="9">
        <v>4900</v>
      </c>
    </row>
    <row r="29" spans="1:4" ht="11.25" customHeight="1" x14ac:dyDescent="0.2">
      <c r="A29" s="8" t="s">
        <v>43</v>
      </c>
      <c r="B29" s="29">
        <v>0</v>
      </c>
      <c r="C29" s="29">
        <v>0</v>
      </c>
      <c r="D29" s="9">
        <v>8100</v>
      </c>
    </row>
    <row r="30" spans="1:4" ht="11.25" customHeight="1" x14ac:dyDescent="0.2">
      <c r="A30" s="8" t="s">
        <v>18</v>
      </c>
      <c r="B30" s="29">
        <v>0</v>
      </c>
      <c r="C30" s="29">
        <v>0</v>
      </c>
      <c r="D30" s="9">
        <v>8300</v>
      </c>
    </row>
    <row r="31" spans="1:4" ht="11.25" customHeight="1" x14ac:dyDescent="0.2">
      <c r="A31" s="8" t="s">
        <v>19</v>
      </c>
      <c r="B31" s="29">
        <v>0</v>
      </c>
      <c r="C31" s="29">
        <v>0</v>
      </c>
      <c r="D31" s="9">
        <v>8500</v>
      </c>
    </row>
    <row r="32" spans="1:4" ht="11.25" customHeight="1" x14ac:dyDescent="0.2">
      <c r="A32" s="8" t="s">
        <v>20</v>
      </c>
      <c r="B32" s="29">
        <v>0</v>
      </c>
      <c r="C32" s="29">
        <v>0</v>
      </c>
      <c r="D32" s="7" t="s">
        <v>38</v>
      </c>
    </row>
    <row r="33" spans="1:4" ht="11.25" customHeight="1" x14ac:dyDescent="0.2">
      <c r="A33" s="4" t="s">
        <v>44</v>
      </c>
      <c r="B33" s="28">
        <f>B4-B16</f>
        <v>6740074.5799999945</v>
      </c>
      <c r="C33" s="28">
        <f>C4-C16</f>
        <v>11359805.260000005</v>
      </c>
      <c r="D33" s="7" t="s">
        <v>38</v>
      </c>
    </row>
    <row r="34" spans="1:4" ht="11.25" customHeight="1" x14ac:dyDescent="0.2">
      <c r="A34" s="11"/>
      <c r="B34" s="30"/>
      <c r="C34" s="30"/>
      <c r="D34" s="7" t="s">
        <v>38</v>
      </c>
    </row>
    <row r="35" spans="1:4" ht="11.25" customHeight="1" x14ac:dyDescent="0.2">
      <c r="A35" s="4" t="s">
        <v>55</v>
      </c>
      <c r="B35" s="30"/>
      <c r="C35" s="30"/>
      <c r="D35" s="7" t="s">
        <v>38</v>
      </c>
    </row>
    <row r="36" spans="1:4" ht="11.25" customHeight="1" x14ac:dyDescent="0.2">
      <c r="A36" s="6" t="s">
        <v>2</v>
      </c>
      <c r="B36" s="28">
        <f>SUM(B37:B39)</f>
        <v>0</v>
      </c>
      <c r="C36" s="28">
        <f>SUM(C37:C39)</f>
        <v>0</v>
      </c>
      <c r="D36" s="7" t="s">
        <v>38</v>
      </c>
    </row>
    <row r="37" spans="1:4" ht="11.25" customHeight="1" x14ac:dyDescent="0.2">
      <c r="A37" s="8" t="s">
        <v>21</v>
      </c>
      <c r="B37" s="29">
        <v>0</v>
      </c>
      <c r="C37" s="29">
        <v>0</v>
      </c>
      <c r="D37" s="7">
        <v>620001</v>
      </c>
    </row>
    <row r="38" spans="1:4" ht="11.25" customHeight="1" x14ac:dyDescent="0.2">
      <c r="A38" s="8" t="s">
        <v>22</v>
      </c>
      <c r="B38" s="29">
        <v>0</v>
      </c>
      <c r="C38" s="29">
        <v>0</v>
      </c>
      <c r="D38" s="7">
        <v>621001</v>
      </c>
    </row>
    <row r="39" spans="1:4" ht="11.25" customHeight="1" x14ac:dyDescent="0.2">
      <c r="A39" s="8" t="s">
        <v>23</v>
      </c>
      <c r="B39" s="29">
        <v>0</v>
      </c>
      <c r="C39" s="29">
        <v>0</v>
      </c>
      <c r="D39" s="7" t="s">
        <v>38</v>
      </c>
    </row>
    <row r="40" spans="1:4" ht="11.25" customHeight="1" x14ac:dyDescent="0.2">
      <c r="A40" s="10"/>
      <c r="B40" s="30"/>
      <c r="C40" s="30"/>
      <c r="D40" s="7" t="s">
        <v>38</v>
      </c>
    </row>
    <row r="41" spans="1:4" ht="11.25" customHeight="1" x14ac:dyDescent="0.2">
      <c r="A41" s="6" t="s">
        <v>7</v>
      </c>
      <c r="B41" s="28">
        <f>SUM(B42:B44)</f>
        <v>0</v>
      </c>
      <c r="C41" s="28">
        <f>SUM(C42:C44)</f>
        <v>408538.19</v>
      </c>
      <c r="D41" s="7" t="s">
        <v>38</v>
      </c>
    </row>
    <row r="42" spans="1:4" ht="11.25" customHeight="1" x14ac:dyDescent="0.2">
      <c r="A42" s="8" t="s">
        <v>21</v>
      </c>
      <c r="B42" s="29">
        <v>0</v>
      </c>
      <c r="C42" s="29">
        <v>0</v>
      </c>
      <c r="D42" s="7">
        <v>6000</v>
      </c>
    </row>
    <row r="43" spans="1:4" ht="11.25" customHeight="1" x14ac:dyDescent="0.2">
      <c r="A43" s="8" t="s">
        <v>22</v>
      </c>
      <c r="B43" s="29">
        <v>0</v>
      </c>
      <c r="C43" s="29">
        <v>408538.19</v>
      </c>
      <c r="D43" s="7">
        <v>5000</v>
      </c>
    </row>
    <row r="44" spans="1:4" ht="11.25" customHeight="1" x14ac:dyDescent="0.2">
      <c r="A44" s="8" t="s">
        <v>24</v>
      </c>
      <c r="B44" s="29">
        <v>0</v>
      </c>
      <c r="C44" s="29">
        <v>0</v>
      </c>
      <c r="D44" s="7">
        <v>7000</v>
      </c>
    </row>
    <row r="45" spans="1:4" ht="11.25" customHeight="1" x14ac:dyDescent="0.2">
      <c r="A45" s="4" t="s">
        <v>45</v>
      </c>
      <c r="B45" s="28">
        <f>B36-B41</f>
        <v>0</v>
      </c>
      <c r="C45" s="28">
        <f>C36-C41</f>
        <v>-408538.19</v>
      </c>
      <c r="D45" s="7" t="s">
        <v>38</v>
      </c>
    </row>
    <row r="46" spans="1:4" ht="11.25" customHeight="1" x14ac:dyDescent="0.2">
      <c r="A46" s="11"/>
      <c r="B46" s="30"/>
      <c r="C46" s="30"/>
      <c r="D46" s="7" t="s">
        <v>38</v>
      </c>
    </row>
    <row r="47" spans="1:4" ht="11.25" customHeight="1" x14ac:dyDescent="0.2">
      <c r="A47" s="4" t="s">
        <v>56</v>
      </c>
      <c r="B47" s="30"/>
      <c r="C47" s="30"/>
      <c r="D47" s="7" t="s">
        <v>38</v>
      </c>
    </row>
    <row r="48" spans="1:4" ht="11.25" customHeight="1" x14ac:dyDescent="0.2">
      <c r="A48" s="6" t="s">
        <v>2</v>
      </c>
      <c r="B48" s="28">
        <f>SUM(B49+B52)</f>
        <v>0</v>
      </c>
      <c r="C48" s="28">
        <f>SUM(C49+C52)</f>
        <v>0</v>
      </c>
      <c r="D48" s="7" t="s">
        <v>38</v>
      </c>
    </row>
    <row r="49" spans="1:4" ht="11.25" customHeight="1" x14ac:dyDescent="0.2">
      <c r="A49" s="8" t="s">
        <v>25</v>
      </c>
      <c r="B49" s="29">
        <f>B50+B51</f>
        <v>0</v>
      </c>
      <c r="C49" s="29">
        <f>C50+C51</f>
        <v>0</v>
      </c>
      <c r="D49" s="7" t="s">
        <v>38</v>
      </c>
    </row>
    <row r="50" spans="1:4" ht="11.25" customHeight="1" x14ac:dyDescent="0.2">
      <c r="A50" s="8" t="s">
        <v>26</v>
      </c>
      <c r="B50" s="29">
        <v>0</v>
      </c>
      <c r="C50" s="29">
        <v>0</v>
      </c>
      <c r="D50" s="12" t="s">
        <v>48</v>
      </c>
    </row>
    <row r="51" spans="1:4" ht="11.25" customHeight="1" x14ac:dyDescent="0.2">
      <c r="A51" s="8" t="s">
        <v>27</v>
      </c>
      <c r="B51" s="29">
        <v>0</v>
      </c>
      <c r="C51" s="29">
        <v>0</v>
      </c>
      <c r="D51" s="12" t="s">
        <v>49</v>
      </c>
    </row>
    <row r="52" spans="1:4" ht="11.25" customHeight="1" x14ac:dyDescent="0.2">
      <c r="A52" s="8" t="s">
        <v>28</v>
      </c>
      <c r="B52" s="29">
        <v>0</v>
      </c>
      <c r="C52" s="29">
        <v>0</v>
      </c>
      <c r="D52" s="12" t="s">
        <v>50</v>
      </c>
    </row>
    <row r="53" spans="1:4" ht="11.25" customHeight="1" x14ac:dyDescent="0.2">
      <c r="A53" s="10"/>
      <c r="B53" s="30"/>
      <c r="C53" s="30"/>
      <c r="D53" s="7" t="s">
        <v>38</v>
      </c>
    </row>
    <row r="54" spans="1:4" ht="11.25" customHeight="1" x14ac:dyDescent="0.2">
      <c r="A54" s="6" t="s">
        <v>7</v>
      </c>
      <c r="B54" s="28">
        <f>SUM(B55+B58)</f>
        <v>11728689.65</v>
      </c>
      <c r="C54" s="28">
        <f>SUM(C55+C58)</f>
        <v>10931876.18</v>
      </c>
      <c r="D54" s="7" t="s">
        <v>38</v>
      </c>
    </row>
    <row r="55" spans="1:4" ht="11.25" customHeight="1" x14ac:dyDescent="0.2">
      <c r="A55" s="8" t="s">
        <v>29</v>
      </c>
      <c r="B55" s="29">
        <f>SUM(B56+B57)</f>
        <v>0</v>
      </c>
      <c r="C55" s="29">
        <f>SUM(C56+C57)</f>
        <v>0</v>
      </c>
      <c r="D55" s="7" t="s">
        <v>38</v>
      </c>
    </row>
    <row r="56" spans="1:4" ht="11.25" customHeight="1" x14ac:dyDescent="0.2">
      <c r="A56" s="8" t="s">
        <v>26</v>
      </c>
      <c r="B56" s="29">
        <v>0</v>
      </c>
      <c r="C56" s="29">
        <v>0</v>
      </c>
      <c r="D56" s="7" t="s">
        <v>51</v>
      </c>
    </row>
    <row r="57" spans="1:4" ht="11.25" customHeight="1" x14ac:dyDescent="0.2">
      <c r="A57" s="8" t="s">
        <v>27</v>
      </c>
      <c r="B57" s="29">
        <v>0</v>
      </c>
      <c r="C57" s="29">
        <v>0</v>
      </c>
      <c r="D57" s="7" t="s">
        <v>52</v>
      </c>
    </row>
    <row r="58" spans="1:4" ht="11.25" customHeight="1" x14ac:dyDescent="0.2">
      <c r="A58" s="8" t="s">
        <v>30</v>
      </c>
      <c r="B58" s="29">
        <v>11728689.65</v>
      </c>
      <c r="C58" s="29">
        <v>10931876.18</v>
      </c>
      <c r="D58" s="7" t="s">
        <v>38</v>
      </c>
    </row>
    <row r="59" spans="1:4" ht="11.25" customHeight="1" x14ac:dyDescent="0.2">
      <c r="A59" s="4" t="s">
        <v>46</v>
      </c>
      <c r="B59" s="28">
        <f>B48-B54</f>
        <v>-11728689.65</v>
      </c>
      <c r="C59" s="28">
        <f>C48-C54</f>
        <v>-10931876.18</v>
      </c>
      <c r="D59" s="7" t="s">
        <v>38</v>
      </c>
    </row>
    <row r="60" spans="1:4" ht="11.25" customHeight="1" x14ac:dyDescent="0.2">
      <c r="A60" s="11"/>
      <c r="B60" s="30"/>
      <c r="C60" s="30"/>
      <c r="D60" s="7" t="s">
        <v>38</v>
      </c>
    </row>
    <row r="61" spans="1:4" ht="11.25" customHeight="1" x14ac:dyDescent="0.2">
      <c r="A61" s="4" t="s">
        <v>31</v>
      </c>
      <c r="B61" s="28">
        <f>B59+B45+B33</f>
        <v>-4988615.0700000059</v>
      </c>
      <c r="C61" s="28">
        <f>C59+C45+C33</f>
        <v>19390.890000006184</v>
      </c>
      <c r="D61" s="7" t="s">
        <v>38</v>
      </c>
    </row>
    <row r="62" spans="1:4" ht="11.25" customHeight="1" x14ac:dyDescent="0.2">
      <c r="A62" s="11"/>
      <c r="B62" s="30"/>
      <c r="C62" s="30"/>
      <c r="D62" s="7" t="s">
        <v>38</v>
      </c>
    </row>
    <row r="63" spans="1:4" ht="11.25" customHeight="1" x14ac:dyDescent="0.2">
      <c r="A63" s="4" t="s">
        <v>32</v>
      </c>
      <c r="B63" s="28">
        <v>10455420.890000001</v>
      </c>
      <c r="C63" s="28">
        <v>10436030</v>
      </c>
      <c r="D63" s="7" t="s">
        <v>38</v>
      </c>
    </row>
    <row r="64" spans="1:4" ht="11.25" customHeight="1" x14ac:dyDescent="0.2">
      <c r="A64" s="11"/>
      <c r="B64" s="30"/>
      <c r="C64" s="30"/>
      <c r="D64" s="7" t="s">
        <v>38</v>
      </c>
    </row>
    <row r="65" spans="1:4" ht="11.25" customHeight="1" x14ac:dyDescent="0.2">
      <c r="A65" s="4" t="s">
        <v>33</v>
      </c>
      <c r="B65" s="28">
        <v>5466805.8200000003</v>
      </c>
      <c r="C65" s="28">
        <v>10455420.890000001</v>
      </c>
      <c r="D65" s="7" t="s">
        <v>38</v>
      </c>
    </row>
    <row r="66" spans="1:4" ht="11.25" customHeight="1" x14ac:dyDescent="0.2">
      <c r="A66" s="13"/>
      <c r="B66" s="14"/>
      <c r="C66" s="15"/>
    </row>
    <row r="68" spans="1:4" ht="27.75" customHeight="1" x14ac:dyDescent="0.2">
      <c r="A68" s="24" t="s">
        <v>47</v>
      </c>
      <c r="B68" s="25"/>
      <c r="C68" s="25"/>
    </row>
    <row r="69" spans="1:4" s="18" customFormat="1" ht="27.75" customHeight="1" x14ac:dyDescent="0.2">
      <c r="A69" s="17"/>
      <c r="B69" s="16"/>
      <c r="C69" s="16"/>
    </row>
    <row r="70" spans="1:4" s="18" customFormat="1" ht="27.75" customHeight="1" x14ac:dyDescent="0.2">
      <c r="A70" s="17"/>
      <c r="B70" s="16"/>
      <c r="C70" s="16"/>
    </row>
    <row r="74" spans="1:4" x14ac:dyDescent="0.2">
      <c r="A74" s="19" t="s">
        <v>58</v>
      </c>
      <c r="B74" s="26" t="s">
        <v>59</v>
      </c>
      <c r="C74" s="26"/>
    </row>
    <row r="75" spans="1:4" x14ac:dyDescent="0.2">
      <c r="A75" s="20" t="s">
        <v>60</v>
      </c>
      <c r="B75" s="27" t="s">
        <v>61</v>
      </c>
      <c r="C75" s="27"/>
    </row>
  </sheetData>
  <sheetProtection formatCells="0" formatColumns="0" formatRows="0" autoFilter="0"/>
  <mergeCells count="4">
    <mergeCell ref="A1:C1"/>
    <mergeCell ref="A68:C68"/>
    <mergeCell ref="B74:C74"/>
    <mergeCell ref="B75:C75"/>
  </mergeCells>
  <pageMargins left="0.70866141732283472" right="0.70866141732283472" top="0.55118110236220474" bottom="0.45" header="0.31496062992125984" footer="0.31496062992125984"/>
  <pageSetup scale="80" orientation="portrait" r:id="rId1"/>
  <ignoredErrors>
    <ignoredError sqref="B4:C65" unlockedFormula="1"/>
    <ignoredError sqref="D50:D52" numberStoredAsText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19B9A7915CB234BAAFEDBFAD47204F2" ma:contentTypeVersion="4" ma:contentTypeDescription="Crear nuevo documento." ma:contentTypeScope="" ma:versionID="0e2d707da0c829c052aa86f5accfcc36">
  <xsd:schema xmlns:xsd="http://www.w3.org/2001/XMLSchema" xmlns:xs="http://www.w3.org/2001/XMLSchema" xmlns:p="http://schemas.microsoft.com/office/2006/metadata/properties" xmlns:ns2="45be96a9-161b-45e5-8955-82d7971c9a35" xmlns:ns3="212f5b6f-540c-444d-8783-9749c880513e" targetNamespace="http://schemas.microsoft.com/office/2006/metadata/properties" ma:root="true" ma:fieldsID="ea57ea2b6b6657344b15e0ce8ecc0063" ns2:_="" ns3:_="">
    <xsd:import namespace="45be96a9-161b-45e5-8955-82d7971c9a35"/>
    <xsd:import namespace="212f5b6f-540c-444d-8783-9749c880513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be96a9-161b-45e5-8955-82d7971c9a3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2f5b6f-540c-444d-8783-9749c88051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0FFF401-1906-4DF6-A8E1-496B651BA19A}">
  <ds:schemaRefs>
    <ds:schemaRef ds:uri="45be96a9-161b-45e5-8955-82d7971c9a35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purl.org/dc/terms/"/>
    <ds:schemaRef ds:uri="212f5b6f-540c-444d-8783-9749c880513e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A0074C5-D476-483D-BDEC-67D0A561344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930C33-80E2-4247-A9C2-5B2D784CFF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be96a9-161b-45e5-8955-82d7971c9a35"/>
    <ds:schemaRef ds:uri="212f5b6f-540c-444d-8783-9749c88051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EFE</vt:lpstr>
      <vt:lpstr>EFE!Área_de_impresión</vt:lpstr>
    </vt:vector>
  </TitlesOfParts>
  <Company>HP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Windows User</cp:lastModifiedBy>
  <cp:revision/>
  <cp:lastPrinted>2023-07-17T15:29:09Z</cp:lastPrinted>
  <dcterms:created xsi:type="dcterms:W3CDTF">2012-12-11T20:31:36Z</dcterms:created>
  <dcterms:modified xsi:type="dcterms:W3CDTF">2023-07-17T15:29:11Z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0x010100119B9A7915CB234BAAFEDBFAD47204F2</vt:lpwstr>
  </property>
</Properties>
</file>