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ontabilidad\Desktop\RESPALDO VANE\TESORERIA 2023_10_04\CONTA\CUENTA PÚBLICA\ASEG\DIGITAL_3er trim\"/>
    </mc:Choice>
  </mc:AlternateContent>
  <xr:revisionPtr revIDLastSave="0" documentId="13_ncr:1_{1289A2CF-BB83-4F86-B57E-10CA0FFDBFE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CT" sheetId="4" r:id="rId1"/>
  </sheets>
  <definedNames>
    <definedName name="_xlnm._FilterDatabase" localSheetId="0" hidden="1">ACT!#REF!</definedName>
    <definedName name="_xlnm.Print_Area" localSheetId="0">ACT!$A$1:$C$79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1" i="4" l="1"/>
  <c r="B61" i="4"/>
  <c r="C55" i="4"/>
  <c r="B55" i="4"/>
  <c r="C48" i="4"/>
  <c r="B48" i="4"/>
  <c r="C43" i="4"/>
  <c r="B43" i="4"/>
  <c r="C32" i="4"/>
  <c r="B32" i="4"/>
  <c r="C27" i="4"/>
  <c r="B27" i="4"/>
  <c r="C17" i="4"/>
  <c r="B17" i="4"/>
  <c r="C13" i="4"/>
  <c r="B13" i="4"/>
  <c r="C4" i="4"/>
  <c r="B4" i="4"/>
  <c r="C64" i="4" l="1"/>
  <c r="B64" i="4"/>
  <c r="C24" i="4"/>
  <c r="B24" i="4"/>
  <c r="C66" i="4" l="1"/>
  <c r="B66" i="4"/>
</calcChain>
</file>

<file path=xl/sharedStrings.xml><?xml version="1.0" encoding="utf-8"?>
<sst xmlns="http://schemas.openxmlformats.org/spreadsheetml/2006/main" count="60" uniqueCount="60">
  <si>
    <t>INGRESOS Y OTROS BENEFICIOS</t>
  </si>
  <si>
    <t>Impuestos</t>
  </si>
  <si>
    <t>Derechos</t>
  </si>
  <si>
    <t>Participaciones</t>
  </si>
  <si>
    <t>Aportaciones</t>
  </si>
  <si>
    <t>Convenios</t>
  </si>
  <si>
    <t>Donativos</t>
  </si>
  <si>
    <t>Provisiones</t>
  </si>
  <si>
    <t>GASTOS Y OTRAS PÉRDIDAS</t>
  </si>
  <si>
    <t>Total de Ingresos y Otros Beneficios</t>
  </si>
  <si>
    <t>Participaciones y Aportaciones</t>
  </si>
  <si>
    <t>Contribuciones de Mejoras</t>
  </si>
  <si>
    <t>Incremento por Variación de Inventarios</t>
  </si>
  <si>
    <t>Disminución del Exceso de Estimaciones por Pérdida o Deterioro u Obsolescencia</t>
  </si>
  <si>
    <t>Disminución del Exceso de Provisiones</t>
  </si>
  <si>
    <t>Otros Ingresos y Beneficios Varios</t>
  </si>
  <si>
    <t>Materiales y Suministros</t>
  </si>
  <si>
    <t>Servicios Generales</t>
  </si>
  <si>
    <t>Transferencias Internas y Asignaciones al Sector Público</t>
  </si>
  <si>
    <t>Transferencias al Resto del Sector Público</t>
  </si>
  <si>
    <t>Subsidios y Subvenciones</t>
  </si>
  <si>
    <t>Ayudas Sociales</t>
  </si>
  <si>
    <t>Pensiones y Jubilaciones</t>
  </si>
  <si>
    <t>Transferencias a Fideicomisos, Mandatos y Contratos Análogos</t>
  </si>
  <si>
    <t>Transferencias a la Seguridad Social</t>
  </si>
  <si>
    <t>Transferencias al Exterior</t>
  </si>
  <si>
    <t>Intereses de la Deuda Pública</t>
  </si>
  <si>
    <t>Comisiones de la Deuda Pública</t>
  </si>
  <si>
    <t>Gastos de la Deuda Pública</t>
  </si>
  <si>
    <t>Costo por Coberturas</t>
  </si>
  <si>
    <t>Apoyos Financieros</t>
  </si>
  <si>
    <t>Estimaciones, Depreciaciones, Deterioros, Obsolescencia y Amortizaciones</t>
  </si>
  <si>
    <t>Disminución de Inventarios</t>
  </si>
  <si>
    <t>Otros Gastos</t>
  </si>
  <si>
    <t>Cuotas y Aportaciones de Seguridad Social</t>
  </si>
  <si>
    <t>Ingresos Financieros</t>
  </si>
  <si>
    <t>Servicios Personales</t>
  </si>
  <si>
    <t>Inversión Pública no Capitalizable</t>
  </si>
  <si>
    <t>Resultados del Ejercicio (Ahorro/Desahorro)</t>
  </si>
  <si>
    <t>Inversión Pública</t>
  </si>
  <si>
    <t>Otros Ingresos y Beneficios</t>
  </si>
  <si>
    <t>Gastos de Funcionamiento</t>
  </si>
  <si>
    <t>Intereses, Comisiones y Otros Gastos de la Deuda Pública</t>
  </si>
  <si>
    <t>Otros Gastos y Pérdidas Extraordinarias</t>
  </si>
  <si>
    <t>Total de Gastos y Otras Pérdidas</t>
  </si>
  <si>
    <t>Ingresos de Gestión</t>
  </si>
  <si>
    <t>Productos</t>
  </si>
  <si>
    <t>Aprovechamientos</t>
  </si>
  <si>
    <t>Ingresos por Venta de Bienes y Prestación de Servicios</t>
  </si>
  <si>
    <t>Participaciones, Aportaciones, Convenios, Incentivos Derivados de la Colaboración Fiscal, Fondos Distintos de Aportaciones, Transferencias, Asignaciones, Subsidios y Subvenciones, y Pensiones y Jubilaciones</t>
  </si>
  <si>
    <t>Participaciones, Aportaciones, Convenios, Incentivos Derivados de la Colaboración Fiscal y Fondos Distintos de Aportaciones</t>
  </si>
  <si>
    <t>Transferencias, Asignaciones, Subsidios y Subvenciones, y Pensiones y Jubilaciones</t>
  </si>
  <si>
    <t>Transferencias, Asignaciones, Subsidios y Otras Ayudas</t>
  </si>
  <si>
    <t>Concepto</t>
  </si>
  <si>
    <t>Bajo protesta de decir verdad declaramos que los Estados Financieros y sus notas, son razonablemente correctos y son responsabilidad del emisor.</t>
  </si>
  <si>
    <t>INSTITUTO TECNOLOGICO SUPERIOR DE GUANAJUATO
Estado de Actividades
Del 1 de Enero al 30 de Septiembre de 2023
(Cifras en Pesos)</t>
  </si>
  <si>
    <t>Ing. Eusebio Vega Pérez</t>
  </si>
  <si>
    <t>Lic. Félix Valencia Rocha</t>
  </si>
  <si>
    <t>Director General</t>
  </si>
  <si>
    <t>Subdirector de Administración y Finanzas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</si>
</sst>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</numFmts>
  <fonts count="11" x14ac:knownFonts="1">
    <font>
      <sz val="8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name val="Arial"/>
      <family val="2"/>
    </font>
    <font>
      <sz val="10"/>
      <color theme="0"/>
      <name val="Arial"/>
      <family val="2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65"/>
        <bgColor theme="0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8">
    <xf numFmtId="0" fontId="0" fillId="0" borderId="0"/>
    <xf numFmtId="164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6" fillId="0" borderId="0"/>
    <xf numFmtId="0" fontId="3" fillId="0" borderId="0"/>
    <xf numFmtId="0" fontId="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6" fillId="0" borderId="0"/>
    <xf numFmtId="0" fontId="6" fillId="0" borderId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</cellStyleXfs>
  <cellXfs count="22">
    <xf numFmtId="0" fontId="0" fillId="0" borderId="0" xfId="0"/>
    <xf numFmtId="0" fontId="7" fillId="3" borderId="0" xfId="37" applyFont="1" applyFill="1" applyAlignment="1">
      <alignment horizontal="center" vertical="center"/>
    </xf>
    <xf numFmtId="0" fontId="3" fillId="0" borderId="0" xfId="8" applyFont="1" applyFill="1" applyBorder="1" applyAlignment="1" applyProtection="1">
      <alignment vertical="top"/>
      <protection locked="0"/>
    </xf>
    <xf numFmtId="0" fontId="8" fillId="2" borderId="4" xfId="8" applyFont="1" applyFill="1" applyBorder="1" applyAlignment="1" applyProtection="1">
      <alignment horizontal="center" vertical="center"/>
      <protection locked="0"/>
    </xf>
    <xf numFmtId="0" fontId="8" fillId="0" borderId="4" xfId="8" applyFont="1" applyFill="1" applyBorder="1" applyAlignment="1" applyProtection="1">
      <alignment horizontal="left" vertical="top" wrapText="1" indent="1"/>
      <protection locked="0"/>
    </xf>
    <xf numFmtId="3" fontId="3" fillId="0" borderId="4" xfId="8" applyNumberFormat="1" applyFont="1" applyFill="1" applyBorder="1" applyAlignment="1" applyProtection="1">
      <alignment horizontal="center" vertical="center"/>
      <protection locked="0"/>
    </xf>
    <xf numFmtId="0" fontId="8" fillId="0" borderId="0" xfId="8" applyFont="1" applyFill="1" applyBorder="1" applyAlignment="1" applyProtection="1">
      <alignment vertical="top"/>
      <protection locked="0"/>
    </xf>
    <xf numFmtId="0" fontId="8" fillId="0" borderId="4" xfId="8" applyFont="1" applyFill="1" applyBorder="1" applyAlignment="1" applyProtection="1">
      <alignment horizontal="left" vertical="top" wrapText="1" indent="2"/>
      <protection locked="0"/>
    </xf>
    <xf numFmtId="0" fontId="3" fillId="0" borderId="4" xfId="8" applyFont="1" applyFill="1" applyBorder="1" applyAlignment="1" applyProtection="1">
      <alignment horizontal="left" vertical="top" wrapText="1" indent="3"/>
      <protection locked="0"/>
    </xf>
    <xf numFmtId="0" fontId="9" fillId="0" borderId="0" xfId="8" applyFont="1" applyFill="1" applyBorder="1" applyAlignment="1" applyProtection="1">
      <alignment vertical="top"/>
      <protection locked="0"/>
    </xf>
    <xf numFmtId="0" fontId="3" fillId="0" borderId="4" xfId="8" applyFont="1" applyFill="1" applyBorder="1" applyAlignment="1" applyProtection="1">
      <alignment horizontal="left" vertical="top" wrapText="1"/>
      <protection locked="0"/>
    </xf>
    <xf numFmtId="0" fontId="8" fillId="0" borderId="4" xfId="8" applyFont="1" applyFill="1" applyBorder="1" applyAlignment="1" applyProtection="1">
      <alignment horizontal="left" vertical="top" wrapText="1"/>
      <protection locked="0"/>
    </xf>
    <xf numFmtId="0" fontId="10" fillId="0" borderId="0" xfId="0" applyFont="1" applyAlignment="1">
      <alignment horizontal="left" indent="1"/>
    </xf>
    <xf numFmtId="0" fontId="3" fillId="0" borderId="0" xfId="8" applyNumberFormat="1" applyFont="1" applyFill="1" applyBorder="1" applyAlignment="1" applyProtection="1">
      <alignment horizontal="right" vertical="top"/>
      <protection locked="0"/>
    </xf>
    <xf numFmtId="0" fontId="4" fillId="0" borderId="0" xfId="8" applyFont="1" applyAlignment="1" applyProtection="1">
      <alignment horizontal="left" vertical="top" indent="1"/>
      <protection locked="0"/>
    </xf>
    <xf numFmtId="3" fontId="8" fillId="0" borderId="4" xfId="16" applyNumberFormat="1" applyFont="1" applyFill="1" applyBorder="1" applyAlignment="1" applyProtection="1">
      <alignment horizontal="right" vertical="top"/>
      <protection locked="0"/>
    </xf>
    <xf numFmtId="3" fontId="3" fillId="0" borderId="4" xfId="8" applyNumberFormat="1" applyFont="1" applyFill="1" applyBorder="1" applyAlignment="1" applyProtection="1">
      <alignment horizontal="right"/>
      <protection locked="0"/>
    </xf>
    <xf numFmtId="3" fontId="8" fillId="0" borderId="4" xfId="8" applyNumberFormat="1" applyFont="1" applyFill="1" applyBorder="1" applyAlignment="1" applyProtection="1">
      <alignment horizontal="right" vertical="top"/>
      <protection locked="0"/>
    </xf>
    <xf numFmtId="0" fontId="8" fillId="2" borderId="1" xfId="8" applyFont="1" applyFill="1" applyBorder="1" applyAlignment="1" applyProtection="1">
      <alignment horizontal="center" vertical="center" wrapText="1"/>
      <protection locked="0"/>
    </xf>
    <xf numFmtId="0" fontId="8" fillId="2" borderId="2" xfId="8" applyFont="1" applyFill="1" applyBorder="1" applyAlignment="1" applyProtection="1">
      <alignment horizontal="center" vertical="center" wrapText="1"/>
      <protection locked="0"/>
    </xf>
    <xf numFmtId="0" fontId="8" fillId="2" borderId="3" xfId="8" applyFont="1" applyFill="1" applyBorder="1" applyAlignment="1" applyProtection="1">
      <alignment horizontal="center" vertical="center" wrapText="1"/>
      <protection locked="0"/>
    </xf>
    <xf numFmtId="0" fontId="7" fillId="3" borderId="0" xfId="37" applyFont="1" applyFill="1" applyAlignment="1">
      <alignment horizontal="center" vertical="center"/>
    </xf>
  </cellXfs>
  <cellStyles count="38">
    <cellStyle name="Euro" xfId="1" xr:uid="{00000000-0005-0000-0000-000000000000}"/>
    <cellStyle name="Millares 2" xfId="2" xr:uid="{00000000-0005-0000-0000-000001000000}"/>
    <cellStyle name="Millares 2 2" xfId="3" xr:uid="{00000000-0005-0000-0000-000002000000}"/>
    <cellStyle name="Millares 2 2 2" xfId="28" xr:uid="{6F855FB3-7490-4881-9B41-FD132272FE48}"/>
    <cellStyle name="Millares 2 2 3" xfId="18" xr:uid="{606D5AB4-5C8A-4E0D-BF86-7D36DFA0568E}"/>
    <cellStyle name="Millares 2 3" xfId="4" xr:uid="{00000000-0005-0000-0000-000003000000}"/>
    <cellStyle name="Millares 2 3 2" xfId="29" xr:uid="{3A0F34AF-7FD6-43C4-92DB-06060D85A4EF}"/>
    <cellStyle name="Millares 2 3 3" xfId="19" xr:uid="{6BD0745F-F0C9-40DF-9FFD-60B45831F728}"/>
    <cellStyle name="Millares 2 4" xfId="16" xr:uid="{00000000-0005-0000-0000-000004000000}"/>
    <cellStyle name="Millares 2 4 2" xfId="36" xr:uid="{037C8DB9-1A16-4274-9BF7-3DF122678675}"/>
    <cellStyle name="Millares 2 4 3" xfId="26" xr:uid="{36E9679C-5709-40C4-9F9D-035F7CABB59C}"/>
    <cellStyle name="Millares 2 5" xfId="27" xr:uid="{DE9C9949-0DF0-4167-9325-6B9F181BF80E}"/>
    <cellStyle name="Millares 2 6" xfId="17" xr:uid="{924476D0-1AE7-4917-B36E-6BF076A05DD6}"/>
    <cellStyle name="Millares 3" xfId="5" xr:uid="{00000000-0005-0000-0000-000005000000}"/>
    <cellStyle name="Millares 3 2" xfId="30" xr:uid="{EB12F663-29DD-473C-B055-A7C2B8676CDF}"/>
    <cellStyle name="Millares 3 3" xfId="20" xr:uid="{CDFF7100-8B16-4B2F-89F2-53A03116EB50}"/>
    <cellStyle name="Moneda 2" xfId="6" xr:uid="{00000000-0005-0000-0000-000006000000}"/>
    <cellStyle name="Moneda 2 2" xfId="31" xr:uid="{59759DDE-C788-4F58-BC7B-D5BDD52B5D75}"/>
    <cellStyle name="Moneda 2 3" xfId="21" xr:uid="{902A8023-0F13-4A03-AA18-7AA405A6062B}"/>
    <cellStyle name="Normal" xfId="0" builtinId="0"/>
    <cellStyle name="Normal 2" xfId="7" xr:uid="{00000000-0005-0000-0000-000008000000}"/>
    <cellStyle name="Normal 2 2" xfId="8" xr:uid="{00000000-0005-0000-0000-000009000000}"/>
    <cellStyle name="Normal 2 3" xfId="32" xr:uid="{255E06CF-FECC-457D-B4FE-930A746CD344}"/>
    <cellStyle name="Normal 2 4" xfId="22" xr:uid="{D7F0B133-0419-44E3-B3A4-3BC085ADCDBE}"/>
    <cellStyle name="Normal 3" xfId="9" xr:uid="{00000000-0005-0000-0000-00000A000000}"/>
    <cellStyle name="Normal 3 2" xfId="33" xr:uid="{0C56889D-B923-4A58-8A0F-4D02557B836B}"/>
    <cellStyle name="Normal 3 3" xfId="23" xr:uid="{9686A98E-D2F4-497B-90D8-0834DBA0DFC9}"/>
    <cellStyle name="Normal 4" xfId="10" xr:uid="{00000000-0005-0000-0000-00000B000000}"/>
    <cellStyle name="Normal 4 2" xfId="11" xr:uid="{00000000-0005-0000-0000-00000C000000}"/>
    <cellStyle name="Normal 5" xfId="12" xr:uid="{00000000-0005-0000-0000-00000D000000}"/>
    <cellStyle name="Normal 5 2" xfId="13" xr:uid="{00000000-0005-0000-0000-00000E000000}"/>
    <cellStyle name="Normal 6" xfId="14" xr:uid="{00000000-0005-0000-0000-00000F000000}"/>
    <cellStyle name="Normal 6 2" xfId="15" xr:uid="{00000000-0005-0000-0000-000010000000}"/>
    <cellStyle name="Normal 6 2 2" xfId="35" xr:uid="{205A1113-E243-47C3-B0A0-5A805BFC6163}"/>
    <cellStyle name="Normal 6 2 3" xfId="25" xr:uid="{10D690F3-5ADA-4BA4-A43A-951C362F87F2}"/>
    <cellStyle name="Normal 6 3" xfId="34" xr:uid="{C07B42FB-2CEF-42E6-8771-8818E2D82D8E}"/>
    <cellStyle name="Normal 6 4" xfId="24" xr:uid="{E4B9841B-6345-408C-BE90-1A55C1B7791D}"/>
    <cellStyle name="Normal 7" xfId="37" xr:uid="{84A644C5-5FAF-47F3-9A05-2DCA1AEDFE8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1724025</xdr:colOff>
      <xdr:row>76</xdr:row>
      <xdr:rowOff>123825</xdr:rowOff>
    </xdr:from>
    <xdr:to>
      <xdr:col>0</xdr:col>
      <xdr:colOff>4076700</xdr:colOff>
      <xdr:row>76</xdr:row>
      <xdr:rowOff>123825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8FC43CBD-B902-4A9C-B669-C6CD951E3E73}"/>
            </a:ext>
          </a:extLst>
        </xdr:cNvPr>
        <xdr:cNvCxnSpPr/>
      </xdr:nvCxnSpPr>
      <xdr:spPr>
        <a:xfrm>
          <a:off x="1724025" y="11858625"/>
          <a:ext cx="2352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266700</xdr:colOff>
      <xdr:row>76</xdr:row>
      <xdr:rowOff>123825</xdr:rowOff>
    </xdr:from>
    <xdr:to>
      <xdr:col>2</xdr:col>
      <xdr:colOff>1143000</xdr:colOff>
      <xdr:row>76</xdr:row>
      <xdr:rowOff>123825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FB224B80-CB0A-4493-B9E5-A7A599918DC7}"/>
            </a:ext>
          </a:extLst>
        </xdr:cNvPr>
        <xdr:cNvCxnSpPr/>
      </xdr:nvCxnSpPr>
      <xdr:spPr>
        <a:xfrm>
          <a:off x="6029325" y="11858625"/>
          <a:ext cx="2352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79"/>
  <sheetViews>
    <sheetView showGridLines="0" tabSelected="1" zoomScaleNormal="100" workbookViewId="0">
      <selection activeCell="E12" sqref="E12"/>
    </sheetView>
  </sheetViews>
  <sheetFormatPr baseColWidth="10" defaultColWidth="12" defaultRowHeight="12.75" x14ac:dyDescent="0.2"/>
  <cols>
    <col min="1" max="1" width="100.83203125" style="2" customWidth="1"/>
    <col min="2" max="3" width="25.83203125" style="2" customWidth="1"/>
    <col min="4" max="4" width="11.83203125" style="2" bestFit="1" customWidth="1"/>
    <col min="5" max="16384" width="12" style="2"/>
  </cols>
  <sheetData>
    <row r="1" spans="1:4" ht="60.75" customHeight="1" x14ac:dyDescent="0.2">
      <c r="A1" s="18" t="s">
        <v>55</v>
      </c>
      <c r="B1" s="19"/>
      <c r="C1" s="20"/>
    </row>
    <row r="2" spans="1:4" x14ac:dyDescent="0.2">
      <c r="A2" s="3" t="s">
        <v>53</v>
      </c>
      <c r="B2" s="3">
        <v>2023</v>
      </c>
      <c r="C2" s="3">
        <v>2022</v>
      </c>
    </row>
    <row r="3" spans="1:4" s="6" customFormat="1" x14ac:dyDescent="0.2">
      <c r="A3" s="4" t="s">
        <v>0</v>
      </c>
      <c r="B3" s="5"/>
      <c r="C3" s="5"/>
    </row>
    <row r="4" spans="1:4" x14ac:dyDescent="0.2">
      <c r="A4" s="7" t="s">
        <v>45</v>
      </c>
      <c r="B4" s="15">
        <f>SUM(B5:B11)</f>
        <v>3613282.53</v>
      </c>
      <c r="C4" s="15">
        <f>SUM(C5:C11)</f>
        <v>3018534</v>
      </c>
      <c r="D4" s="6"/>
    </row>
    <row r="5" spans="1:4" x14ac:dyDescent="0.2">
      <c r="A5" s="8" t="s">
        <v>1</v>
      </c>
      <c r="B5" s="16">
        <v>0</v>
      </c>
      <c r="C5" s="16">
        <v>0</v>
      </c>
      <c r="D5" s="9">
        <v>4110</v>
      </c>
    </row>
    <row r="6" spans="1:4" x14ac:dyDescent="0.2">
      <c r="A6" s="8" t="s">
        <v>34</v>
      </c>
      <c r="B6" s="16">
        <v>0</v>
      </c>
      <c r="C6" s="16">
        <v>0</v>
      </c>
      <c r="D6" s="9">
        <v>4120</v>
      </c>
    </row>
    <row r="7" spans="1:4" x14ac:dyDescent="0.2">
      <c r="A7" s="8" t="s">
        <v>11</v>
      </c>
      <c r="B7" s="16">
        <v>0</v>
      </c>
      <c r="C7" s="16">
        <v>0</v>
      </c>
      <c r="D7" s="9">
        <v>4130</v>
      </c>
    </row>
    <row r="8" spans="1:4" x14ac:dyDescent="0.2">
      <c r="A8" s="8" t="s">
        <v>2</v>
      </c>
      <c r="B8" s="16">
        <v>0</v>
      </c>
      <c r="C8" s="16">
        <v>0</v>
      </c>
      <c r="D8" s="9">
        <v>4140</v>
      </c>
    </row>
    <row r="9" spans="1:4" x14ac:dyDescent="0.2">
      <c r="A9" s="8" t="s">
        <v>46</v>
      </c>
      <c r="B9" s="16">
        <v>0</v>
      </c>
      <c r="C9" s="16">
        <v>0</v>
      </c>
      <c r="D9" s="9">
        <v>4150</v>
      </c>
    </row>
    <row r="10" spans="1:4" x14ac:dyDescent="0.2">
      <c r="A10" s="8" t="s">
        <v>47</v>
      </c>
      <c r="B10" s="16">
        <v>0</v>
      </c>
      <c r="C10" s="16">
        <v>0</v>
      </c>
      <c r="D10" s="9">
        <v>4160</v>
      </c>
    </row>
    <row r="11" spans="1:4" ht="11.25" customHeight="1" x14ac:dyDescent="0.2">
      <c r="A11" s="8" t="s">
        <v>48</v>
      </c>
      <c r="B11" s="16">
        <v>3613282.53</v>
      </c>
      <c r="C11" s="16">
        <v>3018534</v>
      </c>
      <c r="D11" s="9">
        <v>4170</v>
      </c>
    </row>
    <row r="12" spans="1:4" ht="11.25" customHeight="1" x14ac:dyDescent="0.2">
      <c r="A12" s="8"/>
      <c r="B12" s="5"/>
      <c r="C12" s="5"/>
      <c r="D12" s="6"/>
    </row>
    <row r="13" spans="1:4" ht="38.25" x14ac:dyDescent="0.2">
      <c r="A13" s="7" t="s">
        <v>49</v>
      </c>
      <c r="B13" s="15">
        <f>SUM(B14:B15)</f>
        <v>28765754</v>
      </c>
      <c r="C13" s="15">
        <f>SUM(C14:C15)</f>
        <v>40982756.890000001</v>
      </c>
      <c r="D13" s="6"/>
    </row>
    <row r="14" spans="1:4" ht="25.5" x14ac:dyDescent="0.2">
      <c r="A14" s="8" t="s">
        <v>50</v>
      </c>
      <c r="B14" s="16">
        <v>13607476</v>
      </c>
      <c r="C14" s="16">
        <v>20241472</v>
      </c>
      <c r="D14" s="9">
        <v>4210</v>
      </c>
    </row>
    <row r="15" spans="1:4" ht="11.25" customHeight="1" x14ac:dyDescent="0.2">
      <c r="A15" s="8" t="s">
        <v>51</v>
      </c>
      <c r="B15" s="16">
        <v>15158278</v>
      </c>
      <c r="C15" s="16">
        <v>20741284.890000001</v>
      </c>
      <c r="D15" s="9">
        <v>4220</v>
      </c>
    </row>
    <row r="16" spans="1:4" ht="11.25" customHeight="1" x14ac:dyDescent="0.2">
      <c r="A16" s="8"/>
      <c r="B16" s="5"/>
      <c r="C16" s="5"/>
      <c r="D16" s="6"/>
    </row>
    <row r="17" spans="1:5" ht="11.25" customHeight="1" x14ac:dyDescent="0.2">
      <c r="A17" s="7" t="s">
        <v>40</v>
      </c>
      <c r="B17" s="15">
        <f>SUM(B18:B22)</f>
        <v>1382016.48</v>
      </c>
      <c r="C17" s="15">
        <f>SUM(C18:C22)</f>
        <v>1174321.6000000001</v>
      </c>
      <c r="D17" s="6"/>
    </row>
    <row r="18" spans="1:5" ht="11.25" customHeight="1" x14ac:dyDescent="0.2">
      <c r="A18" s="8" t="s">
        <v>35</v>
      </c>
      <c r="B18" s="16">
        <v>0</v>
      </c>
      <c r="C18" s="16">
        <v>0</v>
      </c>
      <c r="D18" s="9">
        <v>4310</v>
      </c>
    </row>
    <row r="19" spans="1:5" ht="11.25" customHeight="1" x14ac:dyDescent="0.2">
      <c r="A19" s="8" t="s">
        <v>12</v>
      </c>
      <c r="B19" s="16">
        <v>0</v>
      </c>
      <c r="C19" s="16">
        <v>0</v>
      </c>
      <c r="D19" s="9">
        <v>4320</v>
      </c>
    </row>
    <row r="20" spans="1:5" ht="11.25" customHeight="1" x14ac:dyDescent="0.2">
      <c r="A20" s="8" t="s">
        <v>13</v>
      </c>
      <c r="B20" s="16">
        <v>0</v>
      </c>
      <c r="C20" s="16">
        <v>0</v>
      </c>
      <c r="D20" s="9">
        <v>4330</v>
      </c>
    </row>
    <row r="21" spans="1:5" ht="11.25" customHeight="1" x14ac:dyDescent="0.2">
      <c r="A21" s="8" t="s">
        <v>14</v>
      </c>
      <c r="B21" s="16">
        <v>0</v>
      </c>
      <c r="C21" s="16">
        <v>0</v>
      </c>
      <c r="D21" s="9">
        <v>4340</v>
      </c>
    </row>
    <row r="22" spans="1:5" ht="11.25" customHeight="1" x14ac:dyDescent="0.2">
      <c r="A22" s="8" t="s">
        <v>15</v>
      </c>
      <c r="B22" s="16">
        <v>1382016.48</v>
      </c>
      <c r="C22" s="16">
        <v>1174321.6000000001</v>
      </c>
      <c r="D22" s="9">
        <v>4390</v>
      </c>
    </row>
    <row r="23" spans="1:5" ht="11.25" customHeight="1" x14ac:dyDescent="0.2">
      <c r="A23" s="10"/>
      <c r="B23" s="5"/>
      <c r="C23" s="5"/>
      <c r="D23" s="6"/>
    </row>
    <row r="24" spans="1:5" ht="11.25" customHeight="1" x14ac:dyDescent="0.2">
      <c r="A24" s="4" t="s">
        <v>9</v>
      </c>
      <c r="B24" s="15">
        <f>SUM(B4+B13+B17)</f>
        <v>33761053.009999998</v>
      </c>
      <c r="C24" s="17">
        <f>SUM(C4+C13+C17)</f>
        <v>45175612.490000002</v>
      </c>
      <c r="D24" s="6"/>
    </row>
    <row r="25" spans="1:5" ht="11.25" customHeight="1" x14ac:dyDescent="0.2">
      <c r="A25" s="11"/>
      <c r="B25" s="5"/>
      <c r="C25" s="5"/>
      <c r="D25" s="6"/>
      <c r="E25" s="6"/>
    </row>
    <row r="26" spans="1:5" s="6" customFormat="1" ht="11.25" customHeight="1" x14ac:dyDescent="0.2">
      <c r="A26" s="4" t="s">
        <v>8</v>
      </c>
      <c r="B26" s="5"/>
      <c r="C26" s="5"/>
      <c r="E26" s="2"/>
    </row>
    <row r="27" spans="1:5" ht="11.25" customHeight="1" x14ac:dyDescent="0.2">
      <c r="A27" s="7" t="s">
        <v>41</v>
      </c>
      <c r="B27" s="15">
        <f>SUM(B28:B30)</f>
        <v>25578842.25</v>
      </c>
      <c r="C27" s="15">
        <f>SUM(C28:C30)</f>
        <v>35657185.399999999</v>
      </c>
      <c r="D27" s="6"/>
    </row>
    <row r="28" spans="1:5" ht="11.25" customHeight="1" x14ac:dyDescent="0.2">
      <c r="A28" s="8" t="s">
        <v>36</v>
      </c>
      <c r="B28" s="16">
        <v>21186038.710000001</v>
      </c>
      <c r="C28" s="16">
        <v>28564261.539999999</v>
      </c>
      <c r="D28" s="9">
        <v>5110</v>
      </c>
    </row>
    <row r="29" spans="1:5" ht="11.25" customHeight="1" x14ac:dyDescent="0.2">
      <c r="A29" s="8" t="s">
        <v>16</v>
      </c>
      <c r="B29" s="16">
        <v>377353.34</v>
      </c>
      <c r="C29" s="16">
        <v>725880.45</v>
      </c>
      <c r="D29" s="9">
        <v>5120</v>
      </c>
    </row>
    <row r="30" spans="1:5" ht="11.25" customHeight="1" x14ac:dyDescent="0.2">
      <c r="A30" s="8" t="s">
        <v>17</v>
      </c>
      <c r="B30" s="16">
        <v>4015450.2</v>
      </c>
      <c r="C30" s="16">
        <v>6367043.4100000001</v>
      </c>
      <c r="D30" s="9">
        <v>5130</v>
      </c>
    </row>
    <row r="31" spans="1:5" ht="11.25" customHeight="1" x14ac:dyDescent="0.2">
      <c r="A31" s="8"/>
      <c r="B31" s="5"/>
      <c r="C31" s="5"/>
      <c r="D31" s="6"/>
    </row>
    <row r="32" spans="1:5" ht="11.25" customHeight="1" x14ac:dyDescent="0.2">
      <c r="A32" s="7" t="s">
        <v>52</v>
      </c>
      <c r="B32" s="15">
        <f>SUM(B33:B41)</f>
        <v>122292.88</v>
      </c>
      <c r="C32" s="15">
        <f>SUM(C33:C41)</f>
        <v>308240.59999999998</v>
      </c>
      <c r="D32" s="6"/>
    </row>
    <row r="33" spans="1:4" ht="11.25" customHeight="1" x14ac:dyDescent="0.2">
      <c r="A33" s="8" t="s">
        <v>18</v>
      </c>
      <c r="B33" s="16">
        <v>0</v>
      </c>
      <c r="C33" s="16">
        <v>0</v>
      </c>
      <c r="D33" s="9">
        <v>5210</v>
      </c>
    </row>
    <row r="34" spans="1:4" ht="11.25" customHeight="1" x14ac:dyDescent="0.2">
      <c r="A34" s="8" t="s">
        <v>19</v>
      </c>
      <c r="B34" s="16">
        <v>0</v>
      </c>
      <c r="C34" s="16">
        <v>0</v>
      </c>
      <c r="D34" s="9">
        <v>5220</v>
      </c>
    </row>
    <row r="35" spans="1:4" ht="11.25" customHeight="1" x14ac:dyDescent="0.2">
      <c r="A35" s="8" t="s">
        <v>20</v>
      </c>
      <c r="B35" s="16">
        <v>0</v>
      </c>
      <c r="C35" s="16">
        <v>0</v>
      </c>
      <c r="D35" s="9">
        <v>5230</v>
      </c>
    </row>
    <row r="36" spans="1:4" ht="11.25" customHeight="1" x14ac:dyDescent="0.2">
      <c r="A36" s="8" t="s">
        <v>21</v>
      </c>
      <c r="B36" s="16">
        <v>122292.88</v>
      </c>
      <c r="C36" s="16">
        <v>308240.59999999998</v>
      </c>
      <c r="D36" s="9">
        <v>5240</v>
      </c>
    </row>
    <row r="37" spans="1:4" ht="11.25" customHeight="1" x14ac:dyDescent="0.2">
      <c r="A37" s="8" t="s">
        <v>22</v>
      </c>
      <c r="B37" s="16">
        <v>0</v>
      </c>
      <c r="C37" s="16">
        <v>0</v>
      </c>
      <c r="D37" s="9">
        <v>5250</v>
      </c>
    </row>
    <row r="38" spans="1:4" ht="11.25" customHeight="1" x14ac:dyDescent="0.2">
      <c r="A38" s="8" t="s">
        <v>23</v>
      </c>
      <c r="B38" s="16">
        <v>0</v>
      </c>
      <c r="C38" s="16">
        <v>0</v>
      </c>
      <c r="D38" s="9">
        <v>5260</v>
      </c>
    </row>
    <row r="39" spans="1:4" ht="11.25" customHeight="1" x14ac:dyDescent="0.2">
      <c r="A39" s="8" t="s">
        <v>24</v>
      </c>
      <c r="B39" s="16">
        <v>0</v>
      </c>
      <c r="C39" s="16">
        <v>0</v>
      </c>
      <c r="D39" s="9">
        <v>5270</v>
      </c>
    </row>
    <row r="40" spans="1:4" ht="11.25" customHeight="1" x14ac:dyDescent="0.2">
      <c r="A40" s="8" t="s">
        <v>6</v>
      </c>
      <c r="B40" s="16">
        <v>0</v>
      </c>
      <c r="C40" s="16">
        <v>0</v>
      </c>
      <c r="D40" s="9">
        <v>5280</v>
      </c>
    </row>
    <row r="41" spans="1:4" ht="11.25" customHeight="1" x14ac:dyDescent="0.2">
      <c r="A41" s="8" t="s">
        <v>25</v>
      </c>
      <c r="B41" s="16">
        <v>0</v>
      </c>
      <c r="C41" s="16">
        <v>0</v>
      </c>
      <c r="D41" s="9">
        <v>5290</v>
      </c>
    </row>
    <row r="42" spans="1:4" ht="11.25" customHeight="1" x14ac:dyDescent="0.2">
      <c r="A42" s="8"/>
      <c r="B42" s="5"/>
      <c r="C42" s="5"/>
      <c r="D42" s="6"/>
    </row>
    <row r="43" spans="1:4" ht="11.25" customHeight="1" x14ac:dyDescent="0.2">
      <c r="A43" s="7" t="s">
        <v>10</v>
      </c>
      <c r="B43" s="15">
        <f>SUM(B44:B46)</f>
        <v>0</v>
      </c>
      <c r="C43" s="15">
        <f>SUM(C44:C46)</f>
        <v>0</v>
      </c>
      <c r="D43" s="6"/>
    </row>
    <row r="44" spans="1:4" ht="11.25" customHeight="1" x14ac:dyDescent="0.2">
      <c r="A44" s="8" t="s">
        <v>3</v>
      </c>
      <c r="B44" s="16">
        <v>0</v>
      </c>
      <c r="C44" s="16">
        <v>0</v>
      </c>
      <c r="D44" s="9">
        <v>5310</v>
      </c>
    </row>
    <row r="45" spans="1:4" ht="11.25" customHeight="1" x14ac:dyDescent="0.2">
      <c r="A45" s="8" t="s">
        <v>4</v>
      </c>
      <c r="B45" s="16">
        <v>0</v>
      </c>
      <c r="C45" s="16">
        <v>0</v>
      </c>
      <c r="D45" s="9">
        <v>5320</v>
      </c>
    </row>
    <row r="46" spans="1:4" ht="11.25" customHeight="1" x14ac:dyDescent="0.2">
      <c r="A46" s="8" t="s">
        <v>5</v>
      </c>
      <c r="B46" s="16">
        <v>0</v>
      </c>
      <c r="C46" s="16">
        <v>0</v>
      </c>
      <c r="D46" s="9">
        <v>5330</v>
      </c>
    </row>
    <row r="47" spans="1:4" ht="11.25" customHeight="1" x14ac:dyDescent="0.2">
      <c r="A47" s="8"/>
      <c r="B47" s="5"/>
      <c r="C47" s="5"/>
      <c r="D47" s="6"/>
    </row>
    <row r="48" spans="1:4" ht="11.25" customHeight="1" x14ac:dyDescent="0.2">
      <c r="A48" s="7" t="s">
        <v>42</v>
      </c>
      <c r="B48" s="15">
        <f>SUM(B49:B53)</f>
        <v>0</v>
      </c>
      <c r="C48" s="15">
        <f>SUM(C49:C53)</f>
        <v>0</v>
      </c>
      <c r="D48" s="6"/>
    </row>
    <row r="49" spans="1:5" ht="11.25" customHeight="1" x14ac:dyDescent="0.2">
      <c r="A49" s="8" t="s">
        <v>26</v>
      </c>
      <c r="B49" s="16">
        <v>0</v>
      </c>
      <c r="C49" s="16">
        <v>0</v>
      </c>
      <c r="D49" s="9">
        <v>5410</v>
      </c>
    </row>
    <row r="50" spans="1:5" ht="11.25" customHeight="1" x14ac:dyDescent="0.2">
      <c r="A50" s="8" t="s">
        <v>27</v>
      </c>
      <c r="B50" s="16">
        <v>0</v>
      </c>
      <c r="C50" s="16">
        <v>0</v>
      </c>
      <c r="D50" s="9">
        <v>5420</v>
      </c>
    </row>
    <row r="51" spans="1:5" ht="11.25" customHeight="1" x14ac:dyDescent="0.2">
      <c r="A51" s="8" t="s">
        <v>28</v>
      </c>
      <c r="B51" s="16">
        <v>0</v>
      </c>
      <c r="C51" s="16">
        <v>0</v>
      </c>
      <c r="D51" s="9">
        <v>5430</v>
      </c>
    </row>
    <row r="52" spans="1:5" ht="11.25" customHeight="1" x14ac:dyDescent="0.2">
      <c r="A52" s="8" t="s">
        <v>29</v>
      </c>
      <c r="B52" s="16">
        <v>0</v>
      </c>
      <c r="C52" s="16">
        <v>0</v>
      </c>
      <c r="D52" s="9">
        <v>5440</v>
      </c>
    </row>
    <row r="53" spans="1:5" ht="11.25" customHeight="1" x14ac:dyDescent="0.2">
      <c r="A53" s="8" t="s">
        <v>30</v>
      </c>
      <c r="B53" s="16">
        <v>0</v>
      </c>
      <c r="C53" s="16">
        <v>0</v>
      </c>
      <c r="D53" s="9">
        <v>5450</v>
      </c>
    </row>
    <row r="54" spans="1:5" ht="11.25" customHeight="1" x14ac:dyDescent="0.2">
      <c r="A54" s="8"/>
      <c r="B54" s="5"/>
      <c r="C54" s="5"/>
      <c r="D54" s="6"/>
    </row>
    <row r="55" spans="1:5" ht="11.25" customHeight="1" x14ac:dyDescent="0.2">
      <c r="A55" s="7" t="s">
        <v>43</v>
      </c>
      <c r="B55" s="15">
        <f>SUM(B56:B59)</f>
        <v>0.33</v>
      </c>
      <c r="C55" s="15">
        <f>SUM(C56:C59)</f>
        <v>905948.44000000006</v>
      </c>
      <c r="D55" s="6"/>
    </row>
    <row r="56" spans="1:5" ht="11.25" customHeight="1" x14ac:dyDescent="0.2">
      <c r="A56" s="8" t="s">
        <v>31</v>
      </c>
      <c r="B56" s="16">
        <v>0</v>
      </c>
      <c r="C56" s="16">
        <v>905947.15</v>
      </c>
      <c r="D56" s="9">
        <v>5510</v>
      </c>
    </row>
    <row r="57" spans="1:5" ht="11.25" customHeight="1" x14ac:dyDescent="0.2">
      <c r="A57" s="8" t="s">
        <v>7</v>
      </c>
      <c r="B57" s="16">
        <v>0</v>
      </c>
      <c r="C57" s="16">
        <v>0</v>
      </c>
      <c r="D57" s="9">
        <v>5520</v>
      </c>
    </row>
    <row r="58" spans="1:5" ht="11.25" customHeight="1" x14ac:dyDescent="0.2">
      <c r="A58" s="8" t="s">
        <v>32</v>
      </c>
      <c r="B58" s="16">
        <v>0</v>
      </c>
      <c r="C58" s="16">
        <v>0</v>
      </c>
      <c r="D58" s="9">
        <v>5530</v>
      </c>
    </row>
    <row r="59" spans="1:5" ht="11.25" customHeight="1" x14ac:dyDescent="0.2">
      <c r="A59" s="8" t="s">
        <v>33</v>
      </c>
      <c r="B59" s="16">
        <v>0.33</v>
      </c>
      <c r="C59" s="16">
        <v>1.29</v>
      </c>
      <c r="D59" s="9">
        <v>5590</v>
      </c>
    </row>
    <row r="60" spans="1:5" ht="11.25" customHeight="1" x14ac:dyDescent="0.2">
      <c r="A60" s="8"/>
      <c r="B60" s="5"/>
      <c r="C60" s="5"/>
      <c r="D60" s="6"/>
    </row>
    <row r="61" spans="1:5" ht="11.25" customHeight="1" x14ac:dyDescent="0.2">
      <c r="A61" s="7" t="s">
        <v>39</v>
      </c>
      <c r="B61" s="15">
        <f>SUM(B62)</f>
        <v>0</v>
      </c>
      <c r="C61" s="15">
        <f>SUM(C62)</f>
        <v>0</v>
      </c>
      <c r="D61" s="6"/>
    </row>
    <row r="62" spans="1:5" ht="11.25" customHeight="1" x14ac:dyDescent="0.2">
      <c r="A62" s="8" t="s">
        <v>37</v>
      </c>
      <c r="B62" s="16">
        <v>0</v>
      </c>
      <c r="C62" s="16">
        <v>0</v>
      </c>
      <c r="D62" s="9">
        <v>5610</v>
      </c>
    </row>
    <row r="63" spans="1:5" ht="11.25" customHeight="1" x14ac:dyDescent="0.2">
      <c r="A63" s="10"/>
      <c r="B63" s="5"/>
      <c r="C63" s="5"/>
      <c r="D63" s="6"/>
    </row>
    <row r="64" spans="1:5" ht="11.25" customHeight="1" x14ac:dyDescent="0.2">
      <c r="A64" s="4" t="s">
        <v>44</v>
      </c>
      <c r="B64" s="15">
        <f>B61+B55+B48+B43+B32+B27</f>
        <v>25701135.460000001</v>
      </c>
      <c r="C64" s="17">
        <f>C61+C55+C48+C43+C32+C27</f>
        <v>36871374.439999998</v>
      </c>
      <c r="D64" s="6"/>
      <c r="E64" s="6"/>
    </row>
    <row r="65" spans="1:8" ht="11.25" customHeight="1" x14ac:dyDescent="0.2">
      <c r="A65" s="11"/>
      <c r="B65" s="5"/>
      <c r="C65" s="5"/>
      <c r="D65" s="6"/>
      <c r="E65" s="6"/>
    </row>
    <row r="66" spans="1:8" s="6" customFormat="1" x14ac:dyDescent="0.2">
      <c r="A66" s="4" t="s">
        <v>38</v>
      </c>
      <c r="B66" s="15">
        <f>B24-B64</f>
        <v>8059917.549999997</v>
      </c>
      <c r="C66" s="15">
        <f>C24-C64</f>
        <v>8304238.0500000045</v>
      </c>
      <c r="E66" s="2"/>
    </row>
    <row r="67" spans="1:8" s="6" customFormat="1" x14ac:dyDescent="0.2">
      <c r="A67" s="10"/>
      <c r="B67" s="5"/>
      <c r="C67" s="5"/>
      <c r="E67" s="2"/>
    </row>
    <row r="68" spans="1:8" s="13" customFormat="1" x14ac:dyDescent="0.2">
      <c r="A68" s="12"/>
      <c r="B68" s="2"/>
      <c r="C68" s="2"/>
      <c r="D68" s="6"/>
      <c r="E68" s="2"/>
      <c r="F68" s="2"/>
      <c r="G68" s="2"/>
      <c r="H68" s="2"/>
    </row>
    <row r="69" spans="1:8" x14ac:dyDescent="0.2">
      <c r="A69" s="14" t="s">
        <v>54</v>
      </c>
    </row>
    <row r="78" spans="1:8" x14ac:dyDescent="0.2">
      <c r="A78" s="1" t="s">
        <v>56</v>
      </c>
      <c r="B78" s="21" t="s">
        <v>57</v>
      </c>
      <c r="C78" s="21"/>
    </row>
    <row r="79" spans="1:8" x14ac:dyDescent="0.2">
      <c r="A79" s="1" t="s">
        <v>58</v>
      </c>
      <c r="B79" s="21" t="s">
        <v>59</v>
      </c>
      <c r="C79" s="21"/>
    </row>
  </sheetData>
  <sheetProtection formatCells="0" formatColumns="0" formatRows="0" autoFilter="0"/>
  <mergeCells count="3">
    <mergeCell ref="A1:C1"/>
    <mergeCell ref="B78:C78"/>
    <mergeCell ref="B79:C79"/>
  </mergeCells>
  <printOptions horizontalCentered="1"/>
  <pageMargins left="0.78740157480314965" right="0.59055118110236227" top="0.78740157480314965" bottom="0.78740157480314965" header="0.31496062992125984" footer="0.31496062992125984"/>
  <pageSetup scale="73" orientation="portrait" r:id="rId1"/>
  <ignoredErrors>
    <ignoredError sqref="B4:C4 B13:C17 B24:C66" unlockedFormula="1"/>
  </ignoredError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A877482073C494DB65515C3369AA0B4" ma:contentTypeVersion="0" ma:contentTypeDescription="Crear nuevo documento." ma:contentTypeScope="" ma:versionID="d630b5c2871309c5c86f0b7bf850b824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f6edc329ff236629c56e3b879b320d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07AB93F-9414-4200-96AC-31ED21C98CC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02AC9D66-59C5-460E-B9E0-9E7DAA143B2D}">
  <ds:schemaRefs>
    <ds:schemaRef ds:uri="http://purl.org/dc/terms/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92F4050B-1D8A-405B-9A3D-E463680CB63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ACT</vt:lpstr>
      <vt:lpstr>ACT!Área_de_impresión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Corona Barrientos Alejandro</dc:creator>
  <cp:lastModifiedBy>Windows User</cp:lastModifiedBy>
  <cp:lastPrinted>2023-10-05T15:37:26Z</cp:lastPrinted>
  <dcterms:created xsi:type="dcterms:W3CDTF">2012-12-11T20:29:16Z</dcterms:created>
  <dcterms:modified xsi:type="dcterms:W3CDTF">2023-10-05T15:41:22Z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0x010100EA877482073C494DB65515C3369AA0B4</vt:lpwstr>
  </property>
</Properties>
</file>