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ASEG\DIGITAL_3er trim\"/>
    </mc:Choice>
  </mc:AlternateContent>
  <xr:revisionPtr revIDLastSave="0" documentId="13_ncr:1_{92757C87-BB43-4F1C-8A2D-71F33F7631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B3" i="2" s="1"/>
  <c r="C3" i="2" l="1"/>
  <c r="E12" i="2"/>
  <c r="D3" i="2"/>
  <c r="F12" i="2"/>
  <c r="E4" i="2"/>
  <c r="F4" i="2"/>
  <c r="E3" i="2" l="1"/>
  <c r="F3" i="2"/>
</calcChain>
</file>

<file path=xl/sharedStrings.xml><?xml version="1.0" encoding="utf-8"?>
<sst xmlns="http://schemas.openxmlformats.org/spreadsheetml/2006/main" count="31" uniqueCount="31">
  <si>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</si>
  <si>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</si>
  <si>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</si>
  <si>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</si>
  <si>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</si>
  <si>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</si>
  <si>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</si>
  <si>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</si>
  <si>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</si>
  <si>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</si>
  <si>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</si>
  <si>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</si>
  <si>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</si>
  <si>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</si>
  <si>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</si>
  <si>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</si>
  <si>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</si>
  <si>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</si>
  <si>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</si>
  <si>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</si>
  <si>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</si>
  <si>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</si>
  <si>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</si>
  <si>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</si>
  <si>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</si>
  <si>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</si>
  <si>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INSTITUTO TECNOLOGICO SUPERIOR DE GUANAJUATO
Estado Analítico del Activo
Del 1 de Enero al 30 de Septiembre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</si>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</sst>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1">
    <xf numFmtId="0" fontId="0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7" fillId="0" borderId="0" xfId="0" applyFont="1" applyProtection="1">
      <protection locked="0"/>
    </xf>
    <xf numFmtId="0" fontId="6" fillId="2" borderId="4" xfId="8" applyFont="1" applyFill="1" applyBorder="1" applyAlignment="1">
      <alignment horizontal="center" vertical="center" wrapText="1"/>
    </xf>
    <xf numFmtId="4" fontId="6" fillId="2" borderId="4" xfId="8" applyNumberFormat="1" applyFont="1" applyFill="1" applyBorder="1" applyAlignment="1">
      <alignment horizontal="center" vertical="center" wrapText="1"/>
    </xf>
    <xf numFmtId="0" fontId="6" fillId="0" borderId="4" xfId="8" applyFont="1" applyFill="1" applyBorder="1" applyAlignment="1">
      <alignment horizontal="left" vertical="top" indent="1"/>
    </xf>
    <xf numFmtId="0" fontId="6" fillId="0" borderId="4" xfId="8" applyFont="1" applyFill="1" applyBorder="1" applyAlignment="1">
      <alignment horizontal="left" vertical="top" indent="2"/>
    </xf>
    <xf numFmtId="0" fontId="2" fillId="0" borderId="4" xfId="8" applyFont="1" applyFill="1" applyBorder="1" applyAlignment="1">
      <alignment horizontal="left" vertical="top" indent="2"/>
    </xf>
    <xf numFmtId="0" fontId="8" fillId="3" borderId="0" xfId="70" applyFont="1" applyFill="1" applyAlignment="1">
      <alignment horizontal="center" vertical="center"/>
    </xf>
    <xf numFmtId="0" fontId="7" fillId="0" borderId="0" xfId="0" applyFont="1"/>
    <xf numFmtId="0" fontId="3" fillId="0" borderId="0" xfId="8" applyFont="1" applyAlignment="1" applyProtection="1">
      <alignment horizontal="left" vertical="top" indent="1"/>
      <protection locked="0"/>
    </xf>
    <xf numFmtId="3" fontId="6" fillId="0" borderId="4" xfId="8" applyNumberFormat="1" applyFont="1" applyFill="1" applyBorder="1" applyAlignment="1" applyProtection="1">
      <alignment vertical="top" wrapText="1"/>
      <protection locked="0"/>
    </xf>
    <xf numFmtId="3" fontId="2" fillId="0" borderId="4" xfId="8" applyNumberFormat="1" applyFont="1" applyFill="1" applyBorder="1" applyAlignment="1" applyProtection="1">
      <alignment vertical="top" wrapText="1"/>
      <protection locked="0"/>
    </xf>
    <xf numFmtId="3" fontId="2" fillId="0" borderId="4" xfId="8" applyNumberFormat="1" applyFont="1" applyFill="1" applyBorder="1" applyAlignment="1" applyProtection="1">
      <alignment wrapText="1"/>
      <protection locked="0"/>
    </xf>
    <xf numFmtId="0" fontId="6" fillId="2" borderId="1" xfId="8" applyFont="1" applyFill="1" applyBorder="1" applyAlignment="1" applyProtection="1">
      <alignment horizontal="center" vertical="center" wrapText="1"/>
      <protection locked="0"/>
    </xf>
    <xf numFmtId="0" fontId="6" fillId="2" borderId="2" xfId="8" applyFont="1" applyFill="1" applyBorder="1" applyAlignment="1" applyProtection="1">
      <alignment horizontal="center" vertical="center" wrapText="1"/>
      <protection locked="0"/>
    </xf>
    <xf numFmtId="0" fontId="6" fillId="2" borderId="3" xfId="8" applyFont="1" applyFill="1" applyBorder="1" applyAlignment="1" applyProtection="1">
      <alignment horizontal="center" vertical="center" wrapText="1"/>
      <protection locked="0"/>
    </xf>
  </cellXfs>
  <cellStyles count="261">
    <cellStyle name="Euro" xfId="1" xr:uid="{00000000-0005-0000-0000-000000000000}"/>
    <cellStyle name="Millares 2" xfId="2" xr:uid="{00000000-0005-0000-0000-000001000000}"/>
    <cellStyle name="Millares 2 10" xfId="107" xr:uid="{413814BA-5C2A-46CF-97F3-378BCA85065F}"/>
    <cellStyle name="Millares 2 10 2" xfId="207" xr:uid="{0D0CA61F-491E-46C4-9393-52F51DB2F09B}"/>
    <cellStyle name="Millares 2 11" xfId="116" xr:uid="{56FF61D5-E815-4A61-A5E4-086ED7AAC082}"/>
    <cellStyle name="Millares 2 11 2" xfId="216" xr:uid="{68E4457F-74E3-4B7C-983D-F0522A421757}"/>
    <cellStyle name="Millares 2 12" xfId="125" xr:uid="{E0FE63D8-1A72-4DE4-B424-968D9780992C}"/>
    <cellStyle name="Millares 2 12 2" xfId="225" xr:uid="{0AD610C3-40FF-4691-8AAE-0773BE47C35F}"/>
    <cellStyle name="Millares 2 13" xfId="143" xr:uid="{78AC9300-799A-437B-A4BC-B57F2A2BA2CC}"/>
    <cellStyle name="Millares 2 14" xfId="134" xr:uid="{CD968CFF-56E7-4856-9EED-4F533B532993}"/>
    <cellStyle name="Millares 2 15" xfId="234" xr:uid="{9BADA208-3F66-47C3-8F61-CE1BF6F20263}"/>
    <cellStyle name="Millares 2 16" xfId="243" xr:uid="{11DFC33E-662F-4C8A-8D4F-6133006F592B}"/>
    <cellStyle name="Millares 2 17" xfId="43" xr:uid="{C9219880-25FD-4FF3-B687-935CABE18CF1}"/>
    <cellStyle name="Millares 2 18" xfId="252" xr:uid="{88F689D3-976B-4E5B-AB90-07A4EB5C754D}"/>
    <cellStyle name="Millares 2 19" xfId="34" xr:uid="{D81CF27B-3F99-413A-9684-661324ED3DCC}"/>
    <cellStyle name="Millares 2 2" xfId="3" xr:uid="{00000000-0005-0000-0000-000002000000}"/>
    <cellStyle name="Millares 2 2 10" xfId="126" xr:uid="{410AA943-EE8B-4EBB-806A-6E555E252C4A}"/>
    <cellStyle name="Millares 2 2 10 2" xfId="226" xr:uid="{D788048C-B328-4EB9-A7ED-F70FDA35F555}"/>
    <cellStyle name="Millares 2 2 11" xfId="144" xr:uid="{61DB7700-505C-46CA-885D-6BCD1DF288A3}"/>
    <cellStyle name="Millares 2 2 12" xfId="135" xr:uid="{CB691A92-5C12-41BB-941D-B3C347062F84}"/>
    <cellStyle name="Millares 2 2 13" xfId="235" xr:uid="{811358C5-18B8-4118-84CE-3BED4B2AAAB5}"/>
    <cellStyle name="Millares 2 2 14" xfId="244" xr:uid="{E4539CF3-EDB6-4774-B487-3036F3A2522F}"/>
    <cellStyle name="Millares 2 2 15" xfId="44" xr:uid="{DD70467B-9E45-4F20-A434-9260A9044D14}"/>
    <cellStyle name="Millares 2 2 16" xfId="253" xr:uid="{8BE4F7D0-E2CD-4C43-ABE3-0121280B0054}"/>
    <cellStyle name="Millares 2 2 17" xfId="35" xr:uid="{3E30EC91-3BF6-4366-B7ED-E6DA504F3BE9}"/>
    <cellStyle name="Millares 2 2 18" xfId="26" xr:uid="{EE0A7AE6-5CB5-45D3-BE27-AC30A9EFE173}"/>
    <cellStyle name="Millares 2 2 19" xfId="17" xr:uid="{0D457752-0503-4261-AE3C-AC2BD0BEE410}"/>
    <cellStyle name="Millares 2 2 2" xfId="62" xr:uid="{9739D9DA-4D32-4FA3-82AA-6413A6A59EA9}"/>
    <cellStyle name="Millares 2 2 2 2" xfId="162" xr:uid="{C9969008-7433-4C5B-93FF-DDD65731D554}"/>
    <cellStyle name="Millares 2 2 3" xfId="53" xr:uid="{61A7C4F0-877D-446C-9BE6-9A6F480EB20B}"/>
    <cellStyle name="Millares 2 2 3 2" xfId="153" xr:uid="{10C9091A-99BD-440F-A8F4-4DC903D1A446}"/>
    <cellStyle name="Millares 2 2 4" xfId="72" xr:uid="{BA20CE2A-A6CA-4543-9F22-3C7860C0AF9B}"/>
    <cellStyle name="Millares 2 2 4 2" xfId="172" xr:uid="{DE19AD8C-7567-4B07-9C27-6E79468662B2}"/>
    <cellStyle name="Millares 2 2 5" xfId="81" xr:uid="{3B289F84-7B96-4630-9D75-3ACA51D37DE4}"/>
    <cellStyle name="Millares 2 2 5 2" xfId="181" xr:uid="{045BD579-8C48-44F9-B184-4B5DB34CE3F2}"/>
    <cellStyle name="Millares 2 2 6" xfId="90" xr:uid="{77474B25-1663-456D-BAA8-2F7FCFBC3AC0}"/>
    <cellStyle name="Millares 2 2 6 2" xfId="190" xr:uid="{8F27CFB6-8FDB-47BC-9F6E-4C6A5EC346E6}"/>
    <cellStyle name="Millares 2 2 7" xfId="99" xr:uid="{0CEE3B72-B5CC-4048-82EA-D327FDCF346A}"/>
    <cellStyle name="Millares 2 2 7 2" xfId="199" xr:uid="{75243D6C-F0DC-4E8D-95F7-3E34B1D8FCAA}"/>
    <cellStyle name="Millares 2 2 8" xfId="108" xr:uid="{6299583F-14E6-4542-A52B-ACDAB42B313E}"/>
    <cellStyle name="Millares 2 2 8 2" xfId="208" xr:uid="{5BA2F6A9-DAA9-4A78-BFA8-970BA018DA2B}"/>
    <cellStyle name="Millares 2 2 9" xfId="117" xr:uid="{16354D6B-19F6-4614-BF62-EA1584658FBA}"/>
    <cellStyle name="Millares 2 2 9 2" xfId="217" xr:uid="{D59E797A-8492-4D0F-BE78-4BFDB77B821A}"/>
    <cellStyle name="Millares 2 20" xfId="25" xr:uid="{0201D147-C9F5-4A14-9C83-D0E4C76CEDF4}"/>
    <cellStyle name="Millares 2 21" xfId="16" xr:uid="{6EEA3BF9-6710-4F25-A48C-263247FC31EE}"/>
    <cellStyle name="Millares 2 3" xfId="4" xr:uid="{00000000-0005-0000-0000-000003000000}"/>
    <cellStyle name="Millares 2 3 10" xfId="127" xr:uid="{6E542941-73C1-4277-87E6-4A7DEB9BA91A}"/>
    <cellStyle name="Millares 2 3 10 2" xfId="227" xr:uid="{76357E47-E7CA-40B5-B252-54B292A3D730}"/>
    <cellStyle name="Millares 2 3 11" xfId="145" xr:uid="{C3087005-8EFD-4F7E-A1B4-287B73C951A0}"/>
    <cellStyle name="Millares 2 3 12" xfId="136" xr:uid="{7BB0C094-50DF-4960-A57B-5F3E932A6F9A}"/>
    <cellStyle name="Millares 2 3 13" xfId="236" xr:uid="{8747087C-522F-4E9C-9A80-8383585B1001}"/>
    <cellStyle name="Millares 2 3 14" xfId="245" xr:uid="{F632D366-62DA-4588-BB68-473B7DD966BF}"/>
    <cellStyle name="Millares 2 3 15" xfId="45" xr:uid="{5C54F695-E3DA-412A-9FD0-180BE3598D3B}"/>
    <cellStyle name="Millares 2 3 16" xfId="254" xr:uid="{24576465-CF16-440D-A891-CE081F18EC09}"/>
    <cellStyle name="Millares 2 3 17" xfId="36" xr:uid="{B7CE4468-7808-4CED-B453-2E6E052DFF99}"/>
    <cellStyle name="Millares 2 3 18" xfId="27" xr:uid="{EC723C16-258C-4363-AB4C-D5B42A50BBD4}"/>
    <cellStyle name="Millares 2 3 19" xfId="18" xr:uid="{4F06310D-0941-4CDC-B6D3-E19E2D28573A}"/>
    <cellStyle name="Millares 2 3 2" xfId="63" xr:uid="{90BC8345-0D21-47B6-8BA9-1595654A15EE}"/>
    <cellStyle name="Millares 2 3 2 2" xfId="163" xr:uid="{5C88C7E9-D916-4527-A8BA-614031D86C48}"/>
    <cellStyle name="Millares 2 3 3" xfId="54" xr:uid="{8049BE51-6100-4927-BC90-F4340F31AD69}"/>
    <cellStyle name="Millares 2 3 3 2" xfId="154" xr:uid="{E3693683-C4A9-46B5-AEA4-FC8C88C10AAA}"/>
    <cellStyle name="Millares 2 3 4" xfId="73" xr:uid="{A820B177-7176-440C-86E3-574C12AE807E}"/>
    <cellStyle name="Millares 2 3 4 2" xfId="173" xr:uid="{1FE214A1-CC69-4C6D-A9CA-D5FC71BFD4DD}"/>
    <cellStyle name="Millares 2 3 5" xfId="82" xr:uid="{3900F58A-E6D1-4641-B178-DD48EE9FB3BA}"/>
    <cellStyle name="Millares 2 3 5 2" xfId="182" xr:uid="{1E3A9D93-036F-441D-932B-C49B60222B93}"/>
    <cellStyle name="Millares 2 3 6" xfId="91" xr:uid="{6AEFD9B4-1D45-4D6B-A37A-80781A5F5167}"/>
    <cellStyle name="Millares 2 3 6 2" xfId="191" xr:uid="{33D52466-473C-4CF4-ABCC-F3CC28A2E99A}"/>
    <cellStyle name="Millares 2 3 7" xfId="100" xr:uid="{9A0B50F3-4079-4A92-9E17-B5B13C348EFA}"/>
    <cellStyle name="Millares 2 3 7 2" xfId="200" xr:uid="{866273F6-4AFC-40E5-894E-568489647388}"/>
    <cellStyle name="Millares 2 3 8" xfId="109" xr:uid="{D51D499E-B1D3-4271-B82E-6828A8F9E8D7}"/>
    <cellStyle name="Millares 2 3 8 2" xfId="209" xr:uid="{35E1F2AC-9C84-4B98-8CE1-9907A4DD90E7}"/>
    <cellStyle name="Millares 2 3 9" xfId="118" xr:uid="{077A0245-18D8-44C9-A499-49A2FF66D32D}"/>
    <cellStyle name="Millares 2 3 9 2" xfId="218" xr:uid="{7D9CFE66-86A8-433C-B884-876B2E572F20}"/>
    <cellStyle name="Millares 2 4" xfId="61" xr:uid="{F5EC370A-05F4-45A8-96C5-6C99EF220E20}"/>
    <cellStyle name="Millares 2 4 2" xfId="161" xr:uid="{DC02EC28-1232-4966-BE76-E0B280674B3E}"/>
    <cellStyle name="Millares 2 5" xfId="52" xr:uid="{7373478E-8C0F-45D0-B963-706F75076632}"/>
    <cellStyle name="Millares 2 5 2" xfId="152" xr:uid="{5749942D-FCF2-4AE8-8D60-BF950E87780C}"/>
    <cellStyle name="Millares 2 6" xfId="71" xr:uid="{AB1CB949-AA78-43A5-9427-A688BA458E00}"/>
    <cellStyle name="Millares 2 6 2" xfId="171" xr:uid="{5D6EF51A-A930-4EE1-849E-0878D6513FEF}"/>
    <cellStyle name="Millares 2 7" xfId="80" xr:uid="{910756BF-B80D-43D4-8B00-84752ADB5793}"/>
    <cellStyle name="Millares 2 7 2" xfId="180" xr:uid="{302E6B9B-C416-4B0F-8BCF-D05CBDC1DCF5}"/>
    <cellStyle name="Millares 2 8" xfId="89" xr:uid="{654C29BD-49E4-4D9E-99BC-0A0D671944C9}"/>
    <cellStyle name="Millares 2 8 2" xfId="189" xr:uid="{22FDAF49-7816-4F2A-870C-C37158317CAF}"/>
    <cellStyle name="Millares 2 9" xfId="98" xr:uid="{7A9E3ACD-E223-4EF5-BE9E-6C3BB6CC187A}"/>
    <cellStyle name="Millares 2 9 2" xfId="198" xr:uid="{0F3F61FD-34DB-4730-A14C-C729585648F9}"/>
    <cellStyle name="Millares 3" xfId="5" xr:uid="{00000000-0005-0000-0000-000004000000}"/>
    <cellStyle name="Millares 3 10" xfId="128" xr:uid="{DB4645AD-7EC4-42B9-998C-CE1932C523D9}"/>
    <cellStyle name="Millares 3 10 2" xfId="228" xr:uid="{9238302D-0503-4DDE-9295-324CA3472108}"/>
    <cellStyle name="Millares 3 11" xfId="146" xr:uid="{A5837E48-708B-431D-AB55-B71F83091B7A}"/>
    <cellStyle name="Millares 3 12" xfId="137" xr:uid="{BA36145F-D29F-42E1-8FAD-0BD2F39FD7CF}"/>
    <cellStyle name="Millares 3 13" xfId="237" xr:uid="{42A4D7D7-7FE8-4D7A-8C63-334E73058368}"/>
    <cellStyle name="Millares 3 14" xfId="246" xr:uid="{11ABC80E-8F90-4302-BF2C-84CCC0D4B52A}"/>
    <cellStyle name="Millares 3 15" xfId="46" xr:uid="{5FB0033E-35D0-4B20-B579-6965542F992A}"/>
    <cellStyle name="Millares 3 16" xfId="255" xr:uid="{CCC627EE-C664-4211-8048-C9413CB6FFB7}"/>
    <cellStyle name="Millares 3 17" xfId="37" xr:uid="{0ABB00EF-8E11-408B-9B72-FA6BA9F7DB54}"/>
    <cellStyle name="Millares 3 18" xfId="28" xr:uid="{CEB5636E-D415-4C14-AAD8-D72AD34BC3F9}"/>
    <cellStyle name="Millares 3 19" xfId="19" xr:uid="{77E556AE-D246-4611-A8DF-357CE2E923F7}"/>
    <cellStyle name="Millares 3 2" xfId="64" xr:uid="{4E85CF3E-C195-4F6A-AB64-957AA610A7F2}"/>
    <cellStyle name="Millares 3 2 2" xfId="164" xr:uid="{F0055CF2-D7AF-4446-9049-8B5B1AF00CBB}"/>
    <cellStyle name="Millares 3 3" xfId="55" xr:uid="{EF7D2ED2-3C8B-4DC6-90C2-837150A31CC6}"/>
    <cellStyle name="Millares 3 3 2" xfId="155" xr:uid="{8CCD2B84-D637-4BB8-B5C1-B26915146F56}"/>
    <cellStyle name="Millares 3 4" xfId="74" xr:uid="{0172622A-B874-4CC1-AE62-333870911956}"/>
    <cellStyle name="Millares 3 4 2" xfId="174" xr:uid="{0F7F999B-17E0-41DF-9A63-C8F8E961C549}"/>
    <cellStyle name="Millares 3 5" xfId="83" xr:uid="{C9FFC9D7-1074-4C9F-BF7E-43B3E6600641}"/>
    <cellStyle name="Millares 3 5 2" xfId="183" xr:uid="{EB9C8432-A1D7-402F-892D-06100148BEC3}"/>
    <cellStyle name="Millares 3 6" xfId="92" xr:uid="{136D6FF3-F1F4-4820-95B0-135101AC186F}"/>
    <cellStyle name="Millares 3 6 2" xfId="192" xr:uid="{ADE495A7-7E3C-4375-A1BB-A832EB354124}"/>
    <cellStyle name="Millares 3 7" xfId="101" xr:uid="{B03BDE3D-1642-4BE9-BAB1-79F07C51CF41}"/>
    <cellStyle name="Millares 3 7 2" xfId="201" xr:uid="{32982605-225F-4E40-894D-8BC4DB64F3C9}"/>
    <cellStyle name="Millares 3 8" xfId="110" xr:uid="{6494F33D-3602-43C9-B7DA-B819A6330853}"/>
    <cellStyle name="Millares 3 8 2" xfId="210" xr:uid="{4E185F72-DA90-4D22-A71C-2A68EEADE160}"/>
    <cellStyle name="Millares 3 9" xfId="119" xr:uid="{B4CADE62-6737-4056-A16C-32E73E005F78}"/>
    <cellStyle name="Millares 3 9 2" xfId="219" xr:uid="{9BD11227-94D2-4FC3-B091-0ADFA908D2B0}"/>
    <cellStyle name="Moneda 2" xfId="6" xr:uid="{00000000-0005-0000-0000-000005000000}"/>
    <cellStyle name="Moneda 2 10" xfId="129" xr:uid="{78BAAA5E-24A0-4B1D-AC6B-7F57C7D512FC}"/>
    <cellStyle name="Moneda 2 10 2" xfId="229" xr:uid="{497CD315-C571-48FD-B4A3-6D79A8BC4B01}"/>
    <cellStyle name="Moneda 2 11" xfId="147" xr:uid="{325B5077-99F4-4429-89D0-B34FE018E654}"/>
    <cellStyle name="Moneda 2 12" xfId="138" xr:uid="{47F8BBFC-4B0E-4A8B-BF6A-67728DA87C1C}"/>
    <cellStyle name="Moneda 2 13" xfId="238" xr:uid="{A037E3FD-830E-4019-9F4C-9E8BDE745326}"/>
    <cellStyle name="Moneda 2 14" xfId="247" xr:uid="{B1B518BC-E701-4483-AE55-51044C253A72}"/>
    <cellStyle name="Moneda 2 15" xfId="47" xr:uid="{5ECC2483-A848-4DDE-9DE9-03D483D6145F}"/>
    <cellStyle name="Moneda 2 16" xfId="256" xr:uid="{72528110-4403-4D92-80B9-12D387B90B21}"/>
    <cellStyle name="Moneda 2 17" xfId="38" xr:uid="{99261726-C141-4340-8420-DB5C01D669F7}"/>
    <cellStyle name="Moneda 2 18" xfId="29" xr:uid="{C23C29D1-0664-4449-B49A-536FCFA73B0F}"/>
    <cellStyle name="Moneda 2 19" xfId="20" xr:uid="{38473657-B483-4D6C-ADBC-DC92AA1C6D28}"/>
    <cellStyle name="Moneda 2 2" xfId="65" xr:uid="{9B80805F-8123-4AEF-BCEE-B64DC3F6E5C8}"/>
    <cellStyle name="Moneda 2 2 2" xfId="165" xr:uid="{88773BC6-A94F-4D31-B552-11834A37A525}"/>
    <cellStyle name="Moneda 2 3" xfId="56" xr:uid="{3C38B7F5-2F27-48EE-800B-93EE5666217E}"/>
    <cellStyle name="Moneda 2 3 2" xfId="156" xr:uid="{6C88F684-2CAD-4406-8212-35B06F4CB64C}"/>
    <cellStyle name="Moneda 2 4" xfId="75" xr:uid="{0AB56AF1-69B6-44E6-AEC8-CA7820A53718}"/>
    <cellStyle name="Moneda 2 4 2" xfId="175" xr:uid="{7D4993AF-05C7-4130-AA4F-61E7B156C374}"/>
    <cellStyle name="Moneda 2 5" xfId="84" xr:uid="{68CD5E32-A51E-4FC6-A2EE-74FD69DE97DF}"/>
    <cellStyle name="Moneda 2 5 2" xfId="184" xr:uid="{3016FCF1-7168-4B93-A2E1-EA10298DC3E9}"/>
    <cellStyle name="Moneda 2 6" xfId="93" xr:uid="{B51A016E-7760-4824-97AC-8D145230FBC0}"/>
    <cellStyle name="Moneda 2 6 2" xfId="193" xr:uid="{4E55A160-3E81-4373-9256-30C14A1F0BC3}"/>
    <cellStyle name="Moneda 2 7" xfId="102" xr:uid="{5E278988-84CE-4DB3-813A-FF772D6FC607}"/>
    <cellStyle name="Moneda 2 7 2" xfId="202" xr:uid="{A4DC458A-5730-45C1-917A-0E81D5BFC70F}"/>
    <cellStyle name="Moneda 2 8" xfId="111" xr:uid="{4EAA69C5-CB3A-4F55-A3B4-187D2A6C1DC1}"/>
    <cellStyle name="Moneda 2 8 2" xfId="211" xr:uid="{C8B3B268-5574-4DA1-A23C-9C7B81D7ABA1}"/>
    <cellStyle name="Moneda 2 9" xfId="120" xr:uid="{1EC8C992-2D7C-4BA6-9E9B-10B3C5A81D6A}"/>
    <cellStyle name="Moneda 2 9 2" xfId="220" xr:uid="{25E02EE6-CB89-4AAE-976D-BAA871AA737F}"/>
    <cellStyle name="Normal" xfId="0" builtinId="0"/>
    <cellStyle name="Normal 2" xfId="7" xr:uid="{00000000-0005-0000-0000-000007000000}"/>
    <cellStyle name="Normal 2 10" xfId="121" xr:uid="{E6E8BD70-8852-406B-91F9-39BAAC83E7B0}"/>
    <cellStyle name="Normal 2 10 2" xfId="221" xr:uid="{C6DC7A01-6C9E-4CC1-ABB7-CBD36FBC3974}"/>
    <cellStyle name="Normal 2 11" xfId="130" xr:uid="{1C01552B-5938-4812-A69D-8504C659E51A}"/>
    <cellStyle name="Normal 2 11 2" xfId="230" xr:uid="{551C214F-CDA9-4607-AEAC-FAF4BB06DC2F}"/>
    <cellStyle name="Normal 2 12" xfId="148" xr:uid="{E82EF163-7E93-406E-99C9-5B4D2725A0B3}"/>
    <cellStyle name="Normal 2 13" xfId="139" xr:uid="{DDA8A92A-CFBE-4F7E-8825-232BE1B47EE9}"/>
    <cellStyle name="Normal 2 14" xfId="239" xr:uid="{B7EBF67E-395F-474D-AB2C-25CDDC0276A1}"/>
    <cellStyle name="Normal 2 15" xfId="248" xr:uid="{0FA67A51-B9F6-4141-84D6-45B9469878DC}"/>
    <cellStyle name="Normal 2 16" xfId="48" xr:uid="{C05177CF-6E4A-403E-82A1-E9730948307F}"/>
    <cellStyle name="Normal 2 17" xfId="257" xr:uid="{786F6981-DC86-41B5-A5A6-4576BB2A015D}"/>
    <cellStyle name="Normal 2 18" xfId="39" xr:uid="{FF70DB59-8B73-47FE-879D-90C2E420FDD1}"/>
    <cellStyle name="Normal 2 19" xfId="30" xr:uid="{B92A2259-3876-4B54-AC6F-3A0D034E1627}"/>
    <cellStyle name="Normal 2 2" xfId="8" xr:uid="{00000000-0005-0000-0000-000008000000}"/>
    <cellStyle name="Normal 2 20" xfId="21" xr:uid="{FE443ADF-F408-480F-B0A5-437092179C63}"/>
    <cellStyle name="Normal 2 3" xfId="66" xr:uid="{52C5D55F-55C0-42BA-9929-DEF845E2011C}"/>
    <cellStyle name="Normal 2 3 2" xfId="166" xr:uid="{6B0B15FC-42FF-42C2-89A3-8FA588DE4E58}"/>
    <cellStyle name="Normal 2 4" xfId="57" xr:uid="{9B09B234-5E82-4192-B468-45752C12C833}"/>
    <cellStyle name="Normal 2 4 2" xfId="157" xr:uid="{8FC5D5A7-5DAE-40C1-9192-B262F3E31B8F}"/>
    <cellStyle name="Normal 2 5" xfId="76" xr:uid="{771D12B4-764F-42E8-807C-7680E23ED7F7}"/>
    <cellStyle name="Normal 2 5 2" xfId="176" xr:uid="{E7EEE884-FFF9-4DA1-9ADF-D88B2A3739C2}"/>
    <cellStyle name="Normal 2 6" xfId="85" xr:uid="{B732C093-2F54-4DBB-848E-5E5DAB826325}"/>
    <cellStyle name="Normal 2 6 2" xfId="185" xr:uid="{952DDC4C-85E5-4357-B2C6-85521B675203}"/>
    <cellStyle name="Normal 2 7" xfId="94" xr:uid="{91C440D7-18BE-446E-900D-C7FF58665A45}"/>
    <cellStyle name="Normal 2 7 2" xfId="194" xr:uid="{6448CB5A-3ABC-45CD-94FD-E4149B03C4E4}"/>
    <cellStyle name="Normal 2 8" xfId="103" xr:uid="{27C77125-0481-49EA-883B-73F32CD640EE}"/>
    <cellStyle name="Normal 2 8 2" xfId="203" xr:uid="{F493DD7B-67E6-4584-A979-3E975DBDFF5B}"/>
    <cellStyle name="Normal 2 9" xfId="112" xr:uid="{83571D40-BBFD-4B09-BF12-45BC02810C51}"/>
    <cellStyle name="Normal 2 9 2" xfId="212" xr:uid="{25AD7940-1046-49E7-9EC4-DE84BADBCCFD}"/>
    <cellStyle name="Normal 3" xfId="9" xr:uid="{00000000-0005-0000-0000-000009000000}"/>
    <cellStyle name="Normal 3 10" xfId="131" xr:uid="{5CE25B4A-E9C0-4BE9-8455-A0E1A5E8ED43}"/>
    <cellStyle name="Normal 3 10 2" xfId="231" xr:uid="{2549AB57-33F7-4D7F-B872-1807855DB2F1}"/>
    <cellStyle name="Normal 3 11" xfId="149" xr:uid="{5EF10D61-D0AE-49C8-AD5B-23BFC00AA4AB}"/>
    <cellStyle name="Normal 3 12" xfId="140" xr:uid="{498B0A15-56C1-4B13-9DE2-A77D1B80715A}"/>
    <cellStyle name="Normal 3 13" xfId="240" xr:uid="{F623E346-C455-4FE8-89B3-389FC28EDCFD}"/>
    <cellStyle name="Normal 3 14" xfId="249" xr:uid="{E1BF23E4-60C4-4F3F-8542-DDA489A23C10}"/>
    <cellStyle name="Normal 3 15" xfId="49" xr:uid="{DE55D9AE-7171-4E46-9509-9E2C58C006C5}"/>
    <cellStyle name="Normal 3 16" xfId="258" xr:uid="{F83B6CB4-327F-4D2D-9351-BA65BFEC9062}"/>
    <cellStyle name="Normal 3 17" xfId="40" xr:uid="{91B2834A-BC4C-4F2D-96D4-2AC7E14D4960}"/>
    <cellStyle name="Normal 3 18" xfId="31" xr:uid="{AFC03DA9-C19E-4669-94E9-A4919AF22D9F}"/>
    <cellStyle name="Normal 3 19" xfId="22" xr:uid="{698F9099-A3B9-4880-9238-EF8293DAF262}"/>
    <cellStyle name="Normal 3 2" xfId="67" xr:uid="{A5A8138D-D103-455D-B3E7-013FFD4015A5}"/>
    <cellStyle name="Normal 3 2 2" xfId="167" xr:uid="{C9C5D39C-F3E1-4ECD-8670-32B4919A8383}"/>
    <cellStyle name="Normal 3 3" xfId="58" xr:uid="{4850EFB3-8186-4FB6-9493-8DF33641734D}"/>
    <cellStyle name="Normal 3 3 2" xfId="158" xr:uid="{ECB21B3E-ED6D-4B94-9B5A-6BA6F2FD8F04}"/>
    <cellStyle name="Normal 3 4" xfId="77" xr:uid="{93AE02AA-7259-46A2-BD9F-567F70766028}"/>
    <cellStyle name="Normal 3 4 2" xfId="177" xr:uid="{432D090C-6119-4999-85DD-EC05E944A408}"/>
    <cellStyle name="Normal 3 5" xfId="86" xr:uid="{9ED8BD91-D03A-487F-AD8C-1E520407BE4E}"/>
    <cellStyle name="Normal 3 5 2" xfId="186" xr:uid="{EB60B929-2614-44D2-891C-98DC2968F62A}"/>
    <cellStyle name="Normal 3 6" xfId="95" xr:uid="{CDF5C4F4-786E-4C2A-8EDC-BF46B57D1C58}"/>
    <cellStyle name="Normal 3 6 2" xfId="195" xr:uid="{EFB8FA9A-23B0-48AB-8952-6AF084A9B71C}"/>
    <cellStyle name="Normal 3 7" xfId="104" xr:uid="{89D4644F-9EF5-4C8D-8F5B-A79D1EAB3473}"/>
    <cellStyle name="Normal 3 7 2" xfId="204" xr:uid="{F042DBAC-03AD-4E05-AAF6-647B1D357E37}"/>
    <cellStyle name="Normal 3 8" xfId="113" xr:uid="{AEA16695-F883-485F-AE5D-4CED696B2B7D}"/>
    <cellStyle name="Normal 3 8 2" xfId="213" xr:uid="{DF369832-41CC-46AC-B110-11EDFCAC251D}"/>
    <cellStyle name="Normal 3 9" xfId="122" xr:uid="{F7087DC8-9BF7-4E8D-A49E-F1CC2353A426}"/>
    <cellStyle name="Normal 3 9 2" xfId="222" xr:uid="{00DDC245-7BD7-4CA2-BA30-7E9071A27FB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10" xfId="123" xr:uid="{AB745BD8-9F31-46A0-8426-703F50462C5B}"/>
    <cellStyle name="Normal 6 10 2" xfId="223" xr:uid="{79553780-DAD6-4489-A552-52F4CE708EDB}"/>
    <cellStyle name="Normal 6 11" xfId="132" xr:uid="{59D2AE13-E76B-4890-BC23-5E2CAA1A5E5B}"/>
    <cellStyle name="Normal 6 11 2" xfId="232" xr:uid="{51B03292-134C-4CC5-9A4E-BB9504BED25D}"/>
    <cellStyle name="Normal 6 12" xfId="150" xr:uid="{76F1F386-6207-4377-BDA9-33E3D2345C18}"/>
    <cellStyle name="Normal 6 13" xfId="141" xr:uid="{87A4A3C9-26CE-494E-8362-52DC1AD4D68C}"/>
    <cellStyle name="Normal 6 14" xfId="241" xr:uid="{084DBF59-5E48-4E61-A89F-567A1E10E23E}"/>
    <cellStyle name="Normal 6 15" xfId="250" xr:uid="{77B91ABA-72C2-49FF-9F68-A076751C825A}"/>
    <cellStyle name="Normal 6 16" xfId="50" xr:uid="{227EFB91-4E2D-47F0-A620-D0FC7C5096D7}"/>
    <cellStyle name="Normal 6 17" xfId="259" xr:uid="{62FDB0D2-27D3-4D80-BB8D-4848974A7E8E}"/>
    <cellStyle name="Normal 6 18" xfId="41" xr:uid="{881B9E0F-7224-48A3-9AD5-2CE05ADB6F77}"/>
    <cellStyle name="Normal 6 19" xfId="32" xr:uid="{015ABB89-2B8E-4CCD-A456-69C6FF08EF76}"/>
    <cellStyle name="Normal 6 2" xfId="15" xr:uid="{00000000-0005-0000-0000-00000F000000}"/>
    <cellStyle name="Normal 6 2 10" xfId="133" xr:uid="{64949279-D288-4329-BC98-65515E02B6F9}"/>
    <cellStyle name="Normal 6 2 10 2" xfId="233" xr:uid="{A62011A0-0424-497A-8D90-3A386D275C33}"/>
    <cellStyle name="Normal 6 2 11" xfId="151" xr:uid="{AE740CF8-0FC7-40C0-82D4-00B77D66FC9F}"/>
    <cellStyle name="Normal 6 2 12" xfId="142" xr:uid="{F799F69A-8440-4D1D-9B93-3678BCDD6923}"/>
    <cellStyle name="Normal 6 2 13" xfId="242" xr:uid="{53C1A990-D540-4E2E-9597-B6B52B8FF8B5}"/>
    <cellStyle name="Normal 6 2 14" xfId="251" xr:uid="{33FF9C5E-683D-4225-984A-81CB554EB2BA}"/>
    <cellStyle name="Normal 6 2 15" xfId="51" xr:uid="{65139817-4E81-478C-8DCF-B9F5E56D431F}"/>
    <cellStyle name="Normal 6 2 16" xfId="260" xr:uid="{DBDE2A9D-74F6-4048-AEC5-2FF5F9AFFF88}"/>
    <cellStyle name="Normal 6 2 17" xfId="42" xr:uid="{C79E698D-BC11-469C-9D74-B5B45F450F51}"/>
    <cellStyle name="Normal 6 2 18" xfId="33" xr:uid="{E1488D81-96C8-4F77-B84A-9DB2A3269204}"/>
    <cellStyle name="Normal 6 2 19" xfId="24" xr:uid="{97C22A66-CC8A-4B3F-A281-A50AD6EC6006}"/>
    <cellStyle name="Normal 6 2 2" xfId="69" xr:uid="{A23B0545-BAF1-4855-8D7A-F1DC16256FEF}"/>
    <cellStyle name="Normal 6 2 2 2" xfId="169" xr:uid="{72D07C55-3E47-4CE5-8EDD-491D709AAC18}"/>
    <cellStyle name="Normal 6 2 3" xfId="60" xr:uid="{13DC55AB-9199-47C3-A924-39D3E72AE489}"/>
    <cellStyle name="Normal 6 2 3 2" xfId="160" xr:uid="{0B335A73-7208-4507-B0DC-25F30295E72C}"/>
    <cellStyle name="Normal 6 2 4" xfId="79" xr:uid="{EAC1B3F2-8F62-4202-9C78-D51264675A6E}"/>
    <cellStyle name="Normal 6 2 4 2" xfId="179" xr:uid="{295CD79C-E932-4E67-B705-43C8488020FC}"/>
    <cellStyle name="Normal 6 2 5" xfId="88" xr:uid="{AE8410E0-1FD5-4D05-A395-88AAD030818C}"/>
    <cellStyle name="Normal 6 2 5 2" xfId="188" xr:uid="{03BBCC51-E0CA-4D86-8C2B-FA058AD05488}"/>
    <cellStyle name="Normal 6 2 6" xfId="97" xr:uid="{E95EA136-072E-4C8C-98D3-DA68E1030695}"/>
    <cellStyle name="Normal 6 2 6 2" xfId="197" xr:uid="{466827BB-2D5B-4C42-A331-507AF17F6FB1}"/>
    <cellStyle name="Normal 6 2 7" xfId="106" xr:uid="{61413DF8-943D-4708-AE18-218E9BBEB2A4}"/>
    <cellStyle name="Normal 6 2 7 2" xfId="206" xr:uid="{570C36EB-CA7C-4F89-A362-5C8670ACF6D9}"/>
    <cellStyle name="Normal 6 2 8" xfId="115" xr:uid="{F4C8D26F-34FB-4A67-B2BF-291E52C6B7D1}"/>
    <cellStyle name="Normal 6 2 8 2" xfId="215" xr:uid="{17C1E203-3D86-4BAB-8DD7-F1B22E224F9A}"/>
    <cellStyle name="Normal 6 2 9" xfId="124" xr:uid="{E994DE7F-23B1-44C9-A501-F2880FA3C94D}"/>
    <cellStyle name="Normal 6 2 9 2" xfId="224" xr:uid="{90521E7C-5BF8-4FD4-8FBD-ADDFF4E5811F}"/>
    <cellStyle name="Normal 6 20" xfId="23" xr:uid="{3AA3D078-088C-4F4F-9CF6-97B86107B428}"/>
    <cellStyle name="Normal 6 3" xfId="68" xr:uid="{A484FC6B-DFDC-4202-ABEB-0FDAD0BC3653}"/>
    <cellStyle name="Normal 6 3 2" xfId="168" xr:uid="{E26754B0-B1AB-40A2-9DCD-ABFB6AC7C567}"/>
    <cellStyle name="Normal 6 4" xfId="59" xr:uid="{5A559B83-D800-4A03-A718-9074805E9459}"/>
    <cellStyle name="Normal 6 4 2" xfId="159" xr:uid="{67A88BE3-0C04-42A9-AF3D-54C902FC4D9A}"/>
    <cellStyle name="Normal 6 5" xfId="78" xr:uid="{03542EA0-AFB3-4D51-A955-997662109CAF}"/>
    <cellStyle name="Normal 6 5 2" xfId="178" xr:uid="{B8C0104D-F42D-41E0-8318-11692E04E1E2}"/>
    <cellStyle name="Normal 6 6" xfId="87" xr:uid="{3B856595-67F6-46ED-9ED6-2234A9F3C207}"/>
    <cellStyle name="Normal 6 6 2" xfId="187" xr:uid="{F10C72E4-29C3-42E2-B528-CC5EA906C7BC}"/>
    <cellStyle name="Normal 6 7" xfId="96" xr:uid="{88384702-3943-4C8D-80D2-B6985E53FCF7}"/>
    <cellStyle name="Normal 6 7 2" xfId="196" xr:uid="{C83B046D-F6D2-40F5-A344-FBA2E751F258}"/>
    <cellStyle name="Normal 6 8" xfId="105" xr:uid="{F2430E2B-E7A8-4C99-81CC-0C115337468A}"/>
    <cellStyle name="Normal 6 8 2" xfId="205" xr:uid="{4C891D7D-1297-4505-BE12-BB1CCB57B64F}"/>
    <cellStyle name="Normal 6 9" xfId="114" xr:uid="{CF6FE14E-BCB2-415F-9B6D-A009FBC0D161}"/>
    <cellStyle name="Normal 6 9 2" xfId="214" xr:uid="{8C97466B-D681-4E1F-B845-5DA805AE857A}"/>
    <cellStyle name="Normal 7" xfId="70" xr:uid="{98868C19-4A70-479D-B0CE-C603AEFDCEDE}"/>
    <cellStyle name="Normal 7 2" xfId="170" xr:uid="{48D28B61-D6F5-4178-BAF1-F84C637B16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28</xdr:row>
      <xdr:rowOff>152400</xdr:rowOff>
    </xdr:from>
    <xdr:to>
      <xdr:col>0</xdr:col>
      <xdr:colOff>2781300</xdr:colOff>
      <xdr:row>28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838911D-A128-4695-811B-80133A05FB83}"/>
            </a:ext>
          </a:extLst>
        </xdr:cNvPr>
        <xdr:cNvCxnSpPr/>
      </xdr:nvCxnSpPr>
      <xdr:spPr>
        <a:xfrm>
          <a:off x="1028700" y="5457825"/>
          <a:ext cx="1752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866775</xdr:colOff>
      <xdr:row>28</xdr:row>
      <xdr:rowOff>142875</xdr:rowOff>
    </xdr:from>
    <xdr:to>
      <xdr:col>5</xdr:col>
      <xdr:colOff>238125</xdr:colOff>
      <xdr:row>28</xdr:row>
      <xdr:rowOff>142875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5A96771-E93E-483F-A6E0-204CC8E64376}"/>
            </a:ext>
          </a:extLst>
        </xdr:cNvPr>
        <xdr:cNvCxnSpPr/>
      </xdr:nvCxnSpPr>
      <xdr:spPr>
        <a:xfrm>
          <a:off x="7010400" y="5448300"/>
          <a:ext cx="1752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showGridLines="0" tabSelected="1" zoomScaleNormal="100" workbookViewId="0">
      <selection activeCell="I24" sqref="I24"/>
    </sheetView>
  </sheetViews>
  <sheetFormatPr baseColWidth="10" defaultColWidth="12" defaultRowHeight="12.75" x14ac:dyDescent="0.2"/>
  <cols>
    <col min="1" max="1" width="65.83203125" style="1" customWidth="1"/>
    <col min="2" max="6" width="20.83203125" style="1" customWidth="1"/>
    <col min="7" max="16384" width="12" style="1"/>
  </cols>
  <sheetData>
    <row r="1" spans="1:6" ht="60.75" customHeight="1" x14ac:dyDescent="0.2">
      <c r="A1" s="13" t="s">
        <v>26</v>
      </c>
      <c r="B1" s="14"/>
      <c r="C1" s="14"/>
      <c r="D1" s="14"/>
      <c r="E1" s="14"/>
      <c r="F1" s="15"/>
    </row>
    <row r="2" spans="1:6" ht="25.5" x14ac:dyDescent="0.2">
      <c r="A2" s="2" t="s">
        <v>3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25</v>
      </c>
    </row>
    <row r="3" spans="1:6" x14ac:dyDescent="0.2">
      <c r="A3" s="4" t="s">
        <v>0</v>
      </c>
      <c r="B3" s="10">
        <f>B4+B12</f>
        <v>115719633.31</v>
      </c>
      <c r="C3" s="10">
        <f t="shared" ref="C3:F3" si="0">C4+C12</f>
        <v>98232893.760000005</v>
      </c>
      <c r="D3" s="10">
        <f t="shared" si="0"/>
        <v>98170345.539999992</v>
      </c>
      <c r="E3" s="10">
        <f t="shared" si="0"/>
        <v>115782181.53</v>
      </c>
      <c r="F3" s="10">
        <f t="shared" si="0"/>
        <v>62548.220000004396</v>
      </c>
    </row>
    <row r="4" spans="1:6" x14ac:dyDescent="0.2">
      <c r="A4" s="5" t="s">
        <v>4</v>
      </c>
      <c r="B4" s="10">
        <f>SUM(B5:B11)</f>
        <v>25951581.539999999</v>
      </c>
      <c r="C4" s="10">
        <f>SUM(C5:C11)</f>
        <v>98204895.760000005</v>
      </c>
      <c r="D4" s="10">
        <f>SUM(D5:D11)</f>
        <v>98151835.539999992</v>
      </c>
      <c r="E4" s="10">
        <f>SUM(E5:E11)</f>
        <v>26004641.760000005</v>
      </c>
      <c r="F4" s="10">
        <f>SUM(F5:F11)</f>
        <v>53060.220000004396</v>
      </c>
    </row>
    <row r="5" spans="1:6" x14ac:dyDescent="0.2">
      <c r="A5" s="6" t="s">
        <v>5</v>
      </c>
      <c r="B5" s="11">
        <v>10455420.890000001</v>
      </c>
      <c r="C5" s="11">
        <v>51257282.990000002</v>
      </c>
      <c r="D5" s="11">
        <v>52554135.280000001</v>
      </c>
      <c r="E5" s="11">
        <f>B5+C5-D5</f>
        <v>9158568.6000000015</v>
      </c>
      <c r="F5" s="11">
        <f t="shared" ref="F5:F11" si="1">E5-B5</f>
        <v>-1296852.2899999991</v>
      </c>
    </row>
    <row r="6" spans="1:6" x14ac:dyDescent="0.2">
      <c r="A6" s="6" t="s">
        <v>6</v>
      </c>
      <c r="B6" s="11">
        <v>15496160.65</v>
      </c>
      <c r="C6" s="11">
        <v>46947612.770000003</v>
      </c>
      <c r="D6" s="11">
        <v>45597700.259999998</v>
      </c>
      <c r="E6" s="11">
        <f t="shared" ref="E6:E11" si="2">B6+C6-D6</f>
        <v>16846073.160000004</v>
      </c>
      <c r="F6" s="11">
        <f t="shared" si="1"/>
        <v>1349912.5100000035</v>
      </c>
    </row>
    <row r="7" spans="1:6" x14ac:dyDescent="0.2">
      <c r="A7" s="6" t="s">
        <v>7</v>
      </c>
      <c r="B7" s="11">
        <v>0</v>
      </c>
      <c r="C7" s="11">
        <v>0</v>
      </c>
      <c r="D7" s="11">
        <v>0</v>
      </c>
      <c r="E7" s="11">
        <f t="shared" si="2"/>
        <v>0</v>
      </c>
      <c r="F7" s="11">
        <f t="shared" si="1"/>
        <v>0</v>
      </c>
    </row>
    <row r="8" spans="1:6" x14ac:dyDescent="0.2">
      <c r="A8" s="6" t="s">
        <v>1</v>
      </c>
      <c r="B8" s="11">
        <v>0</v>
      </c>
      <c r="C8" s="11">
        <v>0</v>
      </c>
      <c r="D8" s="11">
        <v>0</v>
      </c>
      <c r="E8" s="11">
        <f t="shared" si="2"/>
        <v>0</v>
      </c>
      <c r="F8" s="11">
        <f t="shared" si="1"/>
        <v>0</v>
      </c>
    </row>
    <row r="9" spans="1:6" x14ac:dyDescent="0.2">
      <c r="A9" s="6" t="s">
        <v>2</v>
      </c>
      <c r="B9" s="11">
        <v>0</v>
      </c>
      <c r="C9" s="11">
        <v>0</v>
      </c>
      <c r="D9" s="11">
        <v>0</v>
      </c>
      <c r="E9" s="11">
        <f t="shared" si="2"/>
        <v>0</v>
      </c>
      <c r="F9" s="11">
        <f t="shared" si="1"/>
        <v>0</v>
      </c>
    </row>
    <row r="10" spans="1:6" x14ac:dyDescent="0.2">
      <c r="A10" s="6" t="s">
        <v>8</v>
      </c>
      <c r="B10" s="11">
        <v>0</v>
      </c>
      <c r="C10" s="11">
        <v>0</v>
      </c>
      <c r="D10" s="11">
        <v>0</v>
      </c>
      <c r="E10" s="11">
        <f t="shared" si="2"/>
        <v>0</v>
      </c>
      <c r="F10" s="11">
        <f t="shared" si="1"/>
        <v>0</v>
      </c>
    </row>
    <row r="11" spans="1:6" x14ac:dyDescent="0.2">
      <c r="A11" s="6" t="s">
        <v>9</v>
      </c>
      <c r="B11" s="11">
        <v>0</v>
      </c>
      <c r="C11" s="11">
        <v>0</v>
      </c>
      <c r="D11" s="11">
        <v>0</v>
      </c>
      <c r="E11" s="11">
        <f t="shared" si="2"/>
        <v>0</v>
      </c>
      <c r="F11" s="11">
        <f t="shared" si="1"/>
        <v>0</v>
      </c>
    </row>
    <row r="12" spans="1:6" x14ac:dyDescent="0.2">
      <c r="A12" s="5" t="s">
        <v>10</v>
      </c>
      <c r="B12" s="10">
        <f>SUM(B13:B21)</f>
        <v>89768051.769999996</v>
      </c>
      <c r="C12" s="10">
        <f>SUM(C13:C21)</f>
        <v>27998</v>
      </c>
      <c r="D12" s="10">
        <f>SUM(D13:D21)</f>
        <v>18510</v>
      </c>
      <c r="E12" s="10">
        <f>SUM(E13:E21)</f>
        <v>89777539.769999996</v>
      </c>
      <c r="F12" s="10">
        <f>SUM(F13:F21)</f>
        <v>9488</v>
      </c>
    </row>
    <row r="13" spans="1:6" x14ac:dyDescent="0.2">
      <c r="A13" s="6" t="s">
        <v>11</v>
      </c>
      <c r="B13" s="11">
        <v>0</v>
      </c>
      <c r="C13" s="11">
        <v>0</v>
      </c>
      <c r="D13" s="11">
        <v>0</v>
      </c>
      <c r="E13" s="11">
        <f>B13+C13-D13</f>
        <v>0</v>
      </c>
      <c r="F13" s="11">
        <f t="shared" ref="F13:F21" si="3">E13-B13</f>
        <v>0</v>
      </c>
    </row>
    <row r="14" spans="1:6" x14ac:dyDescent="0.2">
      <c r="A14" s="6" t="s">
        <v>12</v>
      </c>
      <c r="B14" s="12">
        <v>0</v>
      </c>
      <c r="C14" s="12">
        <v>0</v>
      </c>
      <c r="D14" s="12">
        <v>0</v>
      </c>
      <c r="E14" s="12">
        <f t="shared" ref="E14:E21" si="4">B14+C14-D14</f>
        <v>0</v>
      </c>
      <c r="F14" s="12">
        <f t="shared" si="3"/>
        <v>0</v>
      </c>
    </row>
    <row r="15" spans="1:6" x14ac:dyDescent="0.2">
      <c r="A15" s="6" t="s">
        <v>13</v>
      </c>
      <c r="B15" s="12">
        <v>76254532.329999998</v>
      </c>
      <c r="C15" s="12">
        <v>0</v>
      </c>
      <c r="D15" s="12">
        <v>0</v>
      </c>
      <c r="E15" s="12">
        <f t="shared" si="4"/>
        <v>76254532.329999998</v>
      </c>
      <c r="F15" s="12">
        <f t="shared" si="3"/>
        <v>0</v>
      </c>
    </row>
    <row r="16" spans="1:6" x14ac:dyDescent="0.2">
      <c r="A16" s="6" t="s">
        <v>14</v>
      </c>
      <c r="B16" s="11">
        <v>18970898.859999999</v>
      </c>
      <c r="C16" s="11">
        <v>9488</v>
      </c>
      <c r="D16" s="11">
        <v>18510</v>
      </c>
      <c r="E16" s="11">
        <f t="shared" si="4"/>
        <v>18961876.859999999</v>
      </c>
      <c r="F16" s="11">
        <f t="shared" si="3"/>
        <v>-9022</v>
      </c>
    </row>
    <row r="17" spans="1:6" x14ac:dyDescent="0.2">
      <c r="A17" s="6" t="s">
        <v>15</v>
      </c>
      <c r="B17" s="11">
        <v>0</v>
      </c>
      <c r="C17" s="11">
        <v>0</v>
      </c>
      <c r="D17" s="11">
        <v>0</v>
      </c>
      <c r="E17" s="11">
        <f t="shared" si="4"/>
        <v>0</v>
      </c>
      <c r="F17" s="11">
        <f t="shared" si="3"/>
        <v>0</v>
      </c>
    </row>
    <row r="18" spans="1:6" x14ac:dyDescent="0.2">
      <c r="A18" s="6" t="s">
        <v>16</v>
      </c>
      <c r="B18" s="11">
        <v>-5457379.4199999999</v>
      </c>
      <c r="C18" s="11">
        <v>18510</v>
      </c>
      <c r="D18" s="11">
        <v>0</v>
      </c>
      <c r="E18" s="11">
        <f t="shared" si="4"/>
        <v>-5438869.4199999999</v>
      </c>
      <c r="F18" s="11">
        <f t="shared" si="3"/>
        <v>18510</v>
      </c>
    </row>
    <row r="19" spans="1:6" x14ac:dyDescent="0.2">
      <c r="A19" s="6" t="s">
        <v>17</v>
      </c>
      <c r="B19" s="11">
        <v>0</v>
      </c>
      <c r="C19" s="11">
        <v>0</v>
      </c>
      <c r="D19" s="11">
        <v>0</v>
      </c>
      <c r="E19" s="11">
        <f t="shared" si="4"/>
        <v>0</v>
      </c>
      <c r="F19" s="11">
        <f t="shared" si="3"/>
        <v>0</v>
      </c>
    </row>
    <row r="20" spans="1:6" x14ac:dyDescent="0.2">
      <c r="A20" s="6" t="s">
        <v>18</v>
      </c>
      <c r="B20" s="11">
        <v>0</v>
      </c>
      <c r="C20" s="11">
        <v>0</v>
      </c>
      <c r="D20" s="11">
        <v>0</v>
      </c>
      <c r="E20" s="11">
        <f t="shared" si="4"/>
        <v>0</v>
      </c>
      <c r="F20" s="11">
        <f t="shared" si="3"/>
        <v>0</v>
      </c>
    </row>
    <row r="21" spans="1:6" x14ac:dyDescent="0.2">
      <c r="A21" s="6" t="s">
        <v>19</v>
      </c>
      <c r="B21" s="11">
        <v>0</v>
      </c>
      <c r="C21" s="11">
        <v>0</v>
      </c>
      <c r="D21" s="11">
        <v>0</v>
      </c>
      <c r="E21" s="11">
        <f t="shared" si="4"/>
        <v>0</v>
      </c>
      <c r="F21" s="11">
        <f t="shared" si="3"/>
        <v>0</v>
      </c>
    </row>
    <row r="23" spans="1:6" x14ac:dyDescent="0.2">
      <c r="A23" s="9" t="s">
        <v>24</v>
      </c>
    </row>
    <row r="30" spans="1:6" x14ac:dyDescent="0.2">
      <c r="A30" s="7" t="s">
        <v>27</v>
      </c>
      <c r="B30" s="8"/>
      <c r="C30" s="8"/>
      <c r="D30" s="8"/>
      <c r="E30" s="7" t="s">
        <v>28</v>
      </c>
      <c r="F30" s="8"/>
    </row>
    <row r="31" spans="1:6" x14ac:dyDescent="0.2">
      <c r="A31" s="7" t="s">
        <v>29</v>
      </c>
      <c r="B31" s="7"/>
      <c r="C31" s="8"/>
      <c r="D31" s="8"/>
      <c r="E31" s="7" t="s">
        <v>30</v>
      </c>
      <c r="F31" s="8"/>
    </row>
  </sheetData>
  <sheetProtection formatCells="0" formatColumns="0" formatRows="0" autoFilter="0"/>
  <mergeCells count="1">
    <mergeCell ref="A1:F1"/>
  </mergeCells>
  <pageMargins left="0.43307086614173229" right="0.31496062992125984" top="0.74803149606299213" bottom="0.74803149606299213" header="0.31496062992125984" footer="0.31496062992125984"/>
  <pageSetup paperSize="9" scale="70" orientation="portrait" r:id="rId1"/>
  <ignoredErrors>
    <ignoredError sqref="B3:F11 B13:F21 B12:D12" unlockedFormula="1"/>
    <ignoredError sqref="E12:F12" formula="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2023-10-06T21:07:01Z</cp:lastPrinted>
  <dcterms:created xsi:type="dcterms:W3CDTF">2014-02-09T04:04:15Z</dcterms:created>
  <dcterms:modified xsi:type="dcterms:W3CDTF">2023-10-06T21:07:03Z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