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EFE7D140-6E8A-40C8-AF01-2A0A92EFF1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E28" i="1" s="1"/>
  <c r="C17" i="1"/>
  <c r="C28" i="1" s="1"/>
  <c r="D17" i="1"/>
  <c r="E17" i="1"/>
  <c r="B17" i="1"/>
  <c r="D28" i="1"/>
  <c r="B6" i="1"/>
  <c r="F17" i="1"/>
  <c r="G6" i="1"/>
  <c r="F6" i="1"/>
  <c r="G17" i="1"/>
  <c r="B28" i="1" l="1"/>
  <c r="F28" i="1"/>
  <c r="G28" i="1"/>
</calcChain>
</file>

<file path=xl/sharedStrings.xml><?xml version="1.0" encoding="utf-8"?>
<sst xmlns="http://schemas.openxmlformats.org/spreadsheetml/2006/main" count="33" uniqueCount="25">
  <si>
    <t>Resultados de Egresos - LDF</t>
  </si>
  <si>
    <t>(PESOS)</t>
  </si>
  <si>
    <t xml:space="preserve">        Concepto (b)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</si>
  <si>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</si>
  <si>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1.  Gasto No Etiquetado (1=A+B+C+D+E+F+G+H+I)</t>
  </si>
  <si>
    <t>A.     Servicios Personales</t>
  </si>
  <si>
    <t>B.     Materiales y Suministros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</si>
  <si>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</si>
  <si>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</si>
  <si>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</si>
  <si>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</si>
  <si>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</si>
  <si>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</si>
  <si>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 Gasto Etiquetado (2=A+B+C+D+E+F+G+H+I)</t>
  </si>
  <si>
    <t>H.    Participaciones y Aportaciones</t>
  </si>
  <si>
    <t>3.  Total del Resultado de Egresos (3=1+2)</t>
  </si>
  <si>
    <t>Año 5 ¹ (c)</t>
  </si>
  <si>
    <t>Año 4 ¹ (c)</t>
  </si>
  <si>
    <t>Año 3 ¹ (c)</t>
  </si>
  <si>
    <t>Año 2 ¹ (c)</t>
  </si>
  <si>
    <t>Año 1 ¹ (c)</t>
  </si>
  <si>
    <t>C.     Servicios Generales</t>
  </si>
  <si>
    <t>INSTITUTO TECNOLOGICO SUPERIOR DE GUANAJUATO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</si>
  <si>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Egresos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</si>
  <si>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Egresos devengados al cierre trimestral más reciente disponible y estimados para el resto del ejercicio.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</si>
</sst>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  <numFmt numFmtId="169" formatCode="#,##0_ ;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1" fillId="0" borderId="9" xfId="0" applyFont="1" applyFill="1" applyBorder="1" applyAlignment="1">
      <alignment horizontal="left" vertical="center" indent="3"/>
    </xf>
    <xf numFmtId="3" fontId="3" fillId="0" borderId="11" xfId="0" applyNumberFormat="1" applyFont="1" applyFill="1" applyBorder="1" applyAlignment="1" applyProtection="1">
      <protection locked="0"/>
    </xf>
    <xf numFmtId="0" fontId="0" fillId="0" borderId="12" xfId="0" applyFill="1" applyBorder="1" applyAlignment="1">
      <alignment horizontal="left" vertical="center" indent="6"/>
    </xf>
    <xf numFmtId="0" fontId="0" fillId="0" borderId="12" xfId="0" applyFill="1" applyBorder="1" applyAlignment="1">
      <alignment vertical="center"/>
    </xf>
    <xf numFmtId="3" fontId="4" fillId="0" borderId="11" xfId="0" applyNumberFormat="1" applyFont="1" applyFill="1" applyBorder="1" applyAlignment="1" applyProtection="1">
      <alignment vertical="center"/>
    </xf>
    <xf numFmtId="0" fontId="1" fillId="0" borderId="12" xfId="0" applyFont="1" applyFill="1" applyBorder="1" applyAlignment="1">
      <alignment horizontal="left" vertical="center" indent="3"/>
    </xf>
    <xf numFmtId="0" fontId="0" fillId="0" borderId="10" xfId="0" applyFill="1" applyBorder="1" applyAlignment="1">
      <alignment vertical="center"/>
    </xf>
    <xf numFmtId="3" fontId="4" fillId="0" borderId="13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</xf>
    <xf numFmtId="164" fontId="0" fillId="0" borderId="12" xfId="1" applyNumberFormat="1" applyFont="1" applyBorder="1" applyAlignment="1" applyProtection="1">
      <alignment vertical="center"/>
      <protection locked="0"/>
    </xf>
    <xf numFmtId="164" fontId="4" fillId="0" borderId="11" xfId="1" applyNumberFormat="1" applyFont="1" applyFill="1" applyBorder="1" applyAlignment="1" applyProtection="1">
      <alignment vertical="center"/>
    </xf>
    <xf numFmtId="164" fontId="3" fillId="0" borderId="11" xfId="1" applyNumberFormat="1" applyFont="1" applyFill="1" applyBorder="1" applyAlignment="1" applyProtection="1">
      <protection locked="0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  <xf numFmtId="169" fontId="9" fillId="5" borderId="14" xfId="2" applyNumberFormat="1" applyFont="1" applyFill="1" applyBorder="1" applyAlignment="1" applyProtection="1">
      <alignment vertical="center"/>
      <protection locked="0"/>
    </xf>
  </cellXfs>
  <cellStyles count="4">
    <cellStyle name="Millares" xfId="1" builtinId="3"/>
    <cellStyle name="Millares 2" xfId="2" xr:uid="{F969C1EF-667E-4F1A-B2F5-6F85CFF19D43}"/>
    <cellStyle name="Normal" xfId="0" builtinId="0"/>
    <cellStyle name="Normal 3" xfId="3" xr:uid="{BF25793C-751A-48AF-ABC7-1D6B386120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2980766</xdr:colOff>
      <xdr:row>0</xdr:row>
      <xdr:rowOff>44824</xdr:rowOff>
    </xdr:from>
    <xdr:to>
      <xdr:col>0</xdr:col>
      <xdr:colOff>3697942</xdr:colOff>
      <xdr:row>2</xdr:row>
      <xdr:rowOff>124666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9A92B11-1549-4920-B711-3AEC7E7E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0766" y="44824"/>
          <a:ext cx="717176" cy="460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showGridLines="0" tabSelected="1" zoomScale="85" zoomScaleNormal="85" workbookViewId="0">
      <selection activeCell="M18" sqref="M18"/>
    </sheetView>
  </sheetViews>
  <sheetFormatPr baseColWidth="10" defaultRowHeight="15" x14ac:dyDescent="0.25"/>
  <cols>
    <col min="1" max="1" width="61.85546875" bestFit="1" customWidth="1"/>
    <col min="2" max="7" width="16.85546875" customWidth="1"/>
  </cols>
  <sheetData>
    <row r="1" spans="1:7" x14ac:dyDescent="0.25">
      <c r="A1" s="19" t="s">
        <v>22</v>
      </c>
      <c r="B1" s="20"/>
      <c r="C1" s="20"/>
      <c r="D1" s="20"/>
      <c r="E1" s="20"/>
      <c r="F1" s="20"/>
      <c r="G1" s="21"/>
    </row>
    <row r="2" spans="1:7" x14ac:dyDescent="0.25">
      <c r="A2" s="22" t="s">
        <v>0</v>
      </c>
      <c r="B2" s="23"/>
      <c r="C2" s="23"/>
      <c r="D2" s="23"/>
      <c r="E2" s="23"/>
      <c r="F2" s="23"/>
      <c r="G2" s="24"/>
    </row>
    <row r="3" spans="1:7" x14ac:dyDescent="0.25">
      <c r="A3" s="25" t="s">
        <v>1</v>
      </c>
      <c r="B3" s="26"/>
      <c r="C3" s="26"/>
      <c r="D3" s="26"/>
      <c r="E3" s="26"/>
      <c r="F3" s="26"/>
      <c r="G3" s="27"/>
    </row>
    <row r="4" spans="1:7" x14ac:dyDescent="0.25">
      <c r="A4" s="28" t="s">
        <v>2</v>
      </c>
      <c r="B4" s="10">
        <v>2018</v>
      </c>
      <c r="C4" s="10">
        <v>2019</v>
      </c>
      <c r="D4" s="10">
        <v>2020</v>
      </c>
      <c r="E4" s="10">
        <v>2021</v>
      </c>
      <c r="F4" s="12">
        <v>2022</v>
      </c>
      <c r="G4" s="12">
        <v>2023</v>
      </c>
    </row>
    <row r="5" spans="1:7" ht="56.25" customHeight="1" x14ac:dyDescent="0.25">
      <c r="A5" s="29"/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3" t="s">
        <v>3</v>
      </c>
    </row>
    <row r="6" spans="1:7" x14ac:dyDescent="0.25">
      <c r="A6" s="1" t="s">
        <v>4</v>
      </c>
      <c r="B6" s="2">
        <f t="shared" ref="B6:E6" si="0">((SUM(B7:B15))*-1)*-1</f>
        <v>18978361</v>
      </c>
      <c r="C6" s="2">
        <f t="shared" ref="B6:G6" si="1">((SUM(C7:C15))*-1)*-1</f>
        <v>25692843.760000002</v>
      </c>
      <c r="D6" s="2">
        <f t="shared" si="1"/>
        <v>20307885.420000002</v>
      </c>
      <c r="E6" s="2">
        <f t="shared" si="1"/>
        <v>19942078.670000002</v>
      </c>
      <c r="F6" s="2">
        <f t="shared" si="1"/>
        <v>20315414.969999999</v>
      </c>
      <c r="G6" s="2">
        <f t="shared" si="1"/>
        <v>23919204</v>
      </c>
    </row>
    <row r="7" spans="1:7" x14ac:dyDescent="0.25">
      <c r="A7" s="3" t="s">
        <v>5</v>
      </c>
      <c r="B7" s="14">
        <v>12052190</v>
      </c>
      <c r="C7" s="14">
        <v>12909825.119999999</v>
      </c>
      <c r="D7" s="14">
        <v>14217887.09</v>
      </c>
      <c r="E7" s="14">
        <v>15073376.67</v>
      </c>
      <c r="F7" s="30">
        <v>14628785.729999999</v>
      </c>
      <c r="G7" s="14">
        <v>17999684</v>
      </c>
    </row>
    <row r="8" spans="1:7" x14ac:dyDescent="0.25">
      <c r="A8" s="3" t="s">
        <v>6</v>
      </c>
      <c r="B8" s="14">
        <v>835025</v>
      </c>
      <c r="C8" s="14">
        <v>1207911.08</v>
      </c>
      <c r="D8" s="14">
        <v>787683.99</v>
      </c>
      <c r="E8" s="14">
        <v>598066.81999999995</v>
      </c>
      <c r="F8" s="33">
        <v>381305.80000000005</v>
      </c>
      <c r="G8" s="14">
        <v>379085</v>
      </c>
    </row>
    <row r="9" spans="1:7" x14ac:dyDescent="0.25">
      <c r="A9" s="3" t="s">
        <v>21</v>
      </c>
      <c r="B9" s="14">
        <v>4305591</v>
      </c>
      <c r="C9" s="14">
        <v>4402029.21</v>
      </c>
      <c r="D9" s="14">
        <v>4744974.34</v>
      </c>
      <c r="E9" s="14">
        <v>3963860.58</v>
      </c>
      <c r="F9" s="32">
        <v>4849756.84</v>
      </c>
      <c r="G9" s="14">
        <v>5139435</v>
      </c>
    </row>
    <row r="10" spans="1:7" x14ac:dyDescent="0.25">
      <c r="A10" s="3" t="s">
        <v>7</v>
      </c>
      <c r="B10" s="14">
        <v>482213</v>
      </c>
      <c r="C10" s="14">
        <v>602190.48</v>
      </c>
      <c r="D10" s="14">
        <v>147080</v>
      </c>
      <c r="E10" s="14">
        <v>233000</v>
      </c>
      <c r="F10" s="31">
        <v>308240.59999999998</v>
      </c>
      <c r="G10" s="14">
        <v>301000</v>
      </c>
    </row>
    <row r="11" spans="1:7" x14ac:dyDescent="0.25">
      <c r="A11" s="3" t="s">
        <v>8</v>
      </c>
      <c r="B11" s="14">
        <v>419881</v>
      </c>
      <c r="C11" s="14">
        <v>121764.8</v>
      </c>
      <c r="D11" s="14">
        <v>0</v>
      </c>
      <c r="E11" s="14">
        <v>73774.600000000006</v>
      </c>
      <c r="F11" s="32">
        <v>147326</v>
      </c>
      <c r="G11" s="14">
        <v>100000</v>
      </c>
    </row>
    <row r="12" spans="1:7" x14ac:dyDescent="0.25">
      <c r="A12" s="3" t="s">
        <v>9</v>
      </c>
      <c r="B12" s="14">
        <v>883461</v>
      </c>
      <c r="C12" s="14">
        <v>6449123.0700000003</v>
      </c>
      <c r="D12" s="14">
        <v>410260</v>
      </c>
      <c r="E12" s="14">
        <v>0</v>
      </c>
      <c r="F12" s="14">
        <v>0</v>
      </c>
      <c r="G12" s="14">
        <v>0</v>
      </c>
    </row>
    <row r="13" spans="1:7" x14ac:dyDescent="0.25">
      <c r="A13" s="3" t="s">
        <v>10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25">
      <c r="A14" s="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</row>
    <row r="15" spans="1:7" x14ac:dyDescent="0.25">
      <c r="A15" s="3" t="s">
        <v>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5">
      <c r="A16" s="4"/>
      <c r="B16" s="15"/>
      <c r="C16" s="15"/>
      <c r="D16" s="15"/>
      <c r="E16" s="15"/>
      <c r="F16" s="15"/>
      <c r="G16" s="15"/>
    </row>
    <row r="17" spans="1:7" x14ac:dyDescent="0.25">
      <c r="A17" s="6" t="s">
        <v>13</v>
      </c>
      <c r="B17" s="16">
        <f>((SUM(B18:B26))*-1)*-1</f>
        <v>21151680</v>
      </c>
      <c r="C17" s="16">
        <f>((SUM(C18:C26))*-1)*-1</f>
        <v>23349221.57</v>
      </c>
      <c r="D17" s="16">
        <f>((SUM(D18:D26))*-1)*-1</f>
        <v>16606065.699999999</v>
      </c>
      <c r="E17" s="16">
        <f>((SUM(E18:E26))*-1)*-1</f>
        <v>15100138.73</v>
      </c>
      <c r="F17" s="16">
        <f>((SUM(F18:F26))*-1)*-1</f>
        <v>16058549.219999999</v>
      </c>
      <c r="G17" s="16">
        <f>SUM(G18:G26)</f>
        <v>19341010.000000004</v>
      </c>
    </row>
    <row r="18" spans="1:7" x14ac:dyDescent="0.25">
      <c r="A18" s="3" t="s">
        <v>5</v>
      </c>
      <c r="B18" s="14">
        <v>12051036</v>
      </c>
      <c r="C18" s="14">
        <v>12976121.460000001</v>
      </c>
      <c r="D18" s="14">
        <v>13871804.289999999</v>
      </c>
      <c r="E18" s="14">
        <v>13615288.550000001</v>
      </c>
      <c r="F18" s="34">
        <v>13935475.809999999</v>
      </c>
      <c r="G18" s="14">
        <v>17873266.000000004</v>
      </c>
    </row>
    <row r="19" spans="1:7" x14ac:dyDescent="0.25">
      <c r="A19" s="3" t="s">
        <v>6</v>
      </c>
      <c r="B19" s="14">
        <v>216916</v>
      </c>
      <c r="C19" s="14">
        <v>269348.67</v>
      </c>
      <c r="D19" s="14">
        <v>421880.85</v>
      </c>
      <c r="E19" s="14">
        <v>241477.92</v>
      </c>
      <c r="F19" s="35">
        <v>344574.65</v>
      </c>
      <c r="G19" s="14">
        <v>212480</v>
      </c>
    </row>
    <row r="20" spans="1:7" x14ac:dyDescent="0.25">
      <c r="A20" s="3" t="s">
        <v>21</v>
      </c>
      <c r="B20" s="14">
        <v>2360201</v>
      </c>
      <c r="C20" s="14">
        <v>1902355.67</v>
      </c>
      <c r="D20" s="14">
        <v>581623.98</v>
      </c>
      <c r="E20" s="14">
        <v>1110371.72</v>
      </c>
      <c r="F20" s="36">
        <v>1517286.57</v>
      </c>
      <c r="G20" s="14">
        <v>1255264</v>
      </c>
    </row>
    <row r="21" spans="1:7" x14ac:dyDescent="0.25">
      <c r="A21" s="3" t="s">
        <v>7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</row>
    <row r="22" spans="1:7" x14ac:dyDescent="0.25">
      <c r="A22" s="3" t="s">
        <v>8</v>
      </c>
      <c r="B22" s="14">
        <v>121650</v>
      </c>
      <c r="C22" s="14">
        <v>0</v>
      </c>
      <c r="D22" s="14">
        <v>0</v>
      </c>
      <c r="E22" s="14">
        <v>133000.54</v>
      </c>
      <c r="F22" s="14">
        <v>261212.19</v>
      </c>
      <c r="G22" s="14">
        <v>0</v>
      </c>
    </row>
    <row r="23" spans="1:7" x14ac:dyDescent="0.25">
      <c r="A23" s="3" t="s">
        <v>9</v>
      </c>
      <c r="B23" s="14">
        <v>6401877</v>
      </c>
      <c r="C23" s="14">
        <v>8201395.7699999996</v>
      </c>
      <c r="D23" s="14">
        <v>1730756.58</v>
      </c>
      <c r="E23" s="14">
        <v>0</v>
      </c>
      <c r="F23" s="14">
        <v>0</v>
      </c>
      <c r="G23" s="14">
        <v>0</v>
      </c>
    </row>
    <row r="24" spans="1:7" x14ac:dyDescent="0.25">
      <c r="A24" s="3" t="s">
        <v>10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7" x14ac:dyDescent="0.25">
      <c r="A25" s="3" t="s">
        <v>14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7" x14ac:dyDescent="0.25">
      <c r="A26" s="3" t="s">
        <v>12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7" x14ac:dyDescent="0.25">
      <c r="A27" s="4"/>
      <c r="B27" s="5">
        <v>0</v>
      </c>
      <c r="C27" s="5">
        <v>0</v>
      </c>
      <c r="D27" s="5">
        <v>0</v>
      </c>
      <c r="E27" s="5"/>
      <c r="F27" s="5"/>
      <c r="G27" s="5"/>
    </row>
    <row r="28" spans="1:7" x14ac:dyDescent="0.25">
      <c r="A28" s="6" t="s">
        <v>15</v>
      </c>
      <c r="B28" s="2">
        <f>((B6+B17)*-1)*-1</f>
        <v>40130041</v>
      </c>
      <c r="C28" s="2">
        <f>((C6+C17)*-1)*-1</f>
        <v>49042065.329999998</v>
      </c>
      <c r="D28" s="2">
        <f>((D6+D17)*-1)*-1</f>
        <v>36913951.120000005</v>
      </c>
      <c r="E28" s="2">
        <f>((E6+E17)*-1)*-1</f>
        <v>35042217.400000006</v>
      </c>
      <c r="F28" s="2">
        <f>((F6+F17)*-1)*-1</f>
        <v>36373964.189999998</v>
      </c>
      <c r="G28" s="2">
        <f>G6+G17</f>
        <v>43260214</v>
      </c>
    </row>
    <row r="29" spans="1:7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/>
    </row>
    <row r="30" spans="1:7" x14ac:dyDescent="0.25">
      <c r="A30" s="9"/>
    </row>
    <row r="31" spans="1:7" x14ac:dyDescent="0.25">
      <c r="A31" s="17" t="s">
        <v>23</v>
      </c>
      <c r="B31" s="18"/>
      <c r="C31" s="18"/>
      <c r="D31" s="18"/>
      <c r="E31" s="18"/>
      <c r="F31" s="18"/>
      <c r="G31" s="18"/>
    </row>
    <row r="32" spans="1:7" x14ac:dyDescent="0.25">
      <c r="A32" s="17" t="s">
        <v>24</v>
      </c>
      <c r="B32" s="18"/>
      <c r="C32" s="18"/>
      <c r="D32" s="18"/>
      <c r="E32" s="18"/>
      <c r="F32" s="18"/>
      <c r="G32" s="18"/>
    </row>
  </sheetData>
  <mergeCells count="6">
    <mergeCell ref="A31:G31"/>
    <mergeCell ref="A32:G32"/>
    <mergeCell ref="A1:G1"/>
    <mergeCell ref="A2:G2"/>
    <mergeCell ref="A3:G3"/>
    <mergeCell ref="A4:A5"/>
  </mergeCells>
  <dataValidations count="1">
    <dataValidation allowBlank="1" showInputMessage="1" showErrorMessage="1" prompt="Año 5 (c)" sqref="B5:F5 B4:E4" xr:uid="{00000000-0002-0000-0000-000000000000}"/>
  </dataValidations>
  <pageMargins left="0.70866141732283472" right="0.70866141732283472" top="0.74803149606299213" bottom="0.74803149606299213" header="0.31496062992125984" footer="0.31496062992125984"/>
  <pageSetup scale="55" orientation="landscape" r:id="rId1"/>
  <ignoredErrors>
    <ignoredError sqref="F6:G6 G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Figueroa Ramirez</dc:creator>
  <cp:lastModifiedBy>Windows User</cp:lastModifiedBy>
  <cp:lastPrinted>2022-03-23T16:24:15Z</cp:lastPrinted>
  <dcterms:created xsi:type="dcterms:W3CDTF">2020-11-11T15:22:08Z</dcterms:created>
  <dcterms:modified xsi:type="dcterms:W3CDTF">2023-03-24T19:33:05Z</dcterms:modified>
</cp:coreProperties>
</file>