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BB7BBB6B-F235-409C-A2D5-BB23BBE9F6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D3" i="2" l="1"/>
  <c r="C3" i="2"/>
  <c r="B3" i="2"/>
  <c r="E12" i="2"/>
  <c r="E4" i="2"/>
  <c r="F12" i="2"/>
  <c r="F4" i="2"/>
  <c r="E3" i="2" l="1"/>
  <c r="F3" i="2"/>
</calcChain>
</file>

<file path=xl/sharedStrings.xml><?xml version="1.0" encoding="utf-8"?>
<sst xmlns="http://schemas.openxmlformats.org/spreadsheetml/2006/main" count="31" uniqueCount="31">
  <si>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</si>
  <si>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</si>
  <si>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</si>
  <si>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</si>
  <si>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</si>
  <si>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</si>
  <si>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</si>
  <si>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</si>
  <si>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</si>
  <si>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</si>
  <si>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</si>
  <si>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</si>
  <si>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</si>
  <si>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</si>
  <si>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</si>
  <si>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</si>
  <si>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</si>
  <si>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</si>
  <si>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</si>
  <si>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</si>
  <si>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</si>
  <si>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</si>
  <si>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</si>
  <si>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</si>
  <si>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</si>
  <si>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</si>
  <si>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INSTITUTO TECNOLOGICO SUPERIOR DE GUANAJUATO
Estado Analítico del Activo
Del 1 de Enero al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</si>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</sst>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5" fillId="2" borderId="4" xfId="8" applyFont="1" applyFill="1" applyBorder="1" applyAlignment="1">
      <alignment horizontal="center" vertical="center" wrapText="1"/>
    </xf>
    <xf numFmtId="4" fontId="5" fillId="2" borderId="4" xfId="8" applyNumberFormat="1" applyFont="1" applyFill="1" applyBorder="1" applyAlignment="1">
      <alignment horizontal="center" vertical="center" wrapText="1"/>
    </xf>
    <xf numFmtId="3" fontId="5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wrapText="1"/>
      <protection locked="0"/>
    </xf>
    <xf numFmtId="0" fontId="7" fillId="3" borderId="0" xfId="34" applyFont="1" applyFill="1" applyAlignment="1">
      <alignment horizontal="center" vertical="center"/>
    </xf>
    <xf numFmtId="0" fontId="6" fillId="0" borderId="0" xfId="0" applyFont="1"/>
    <xf numFmtId="0" fontId="5" fillId="0" borderId="4" xfId="8" applyFont="1" applyFill="1" applyBorder="1" applyAlignment="1">
      <alignment horizontal="left" vertical="top" indent="1"/>
    </xf>
    <xf numFmtId="0" fontId="5" fillId="0" borderId="4" xfId="8" applyFont="1" applyFill="1" applyBorder="1" applyAlignment="1">
      <alignment horizontal="left" vertical="top" indent="2"/>
    </xf>
    <xf numFmtId="0" fontId="2" fillId="0" borderId="4" xfId="8" applyFont="1" applyFill="1" applyBorder="1" applyAlignment="1">
      <alignment horizontal="left" vertical="top" indent="2"/>
    </xf>
    <xf numFmtId="0" fontId="5" fillId="2" borderId="1" xfId="8" applyFont="1" applyFill="1" applyBorder="1" applyAlignment="1" applyProtection="1">
      <alignment horizontal="center" vertical="center" wrapText="1"/>
      <protection locked="0"/>
    </xf>
    <xf numFmtId="0" fontId="5" fillId="2" borderId="2" xfId="8" applyFont="1" applyFill="1" applyBorder="1" applyAlignment="1" applyProtection="1">
      <alignment horizontal="center" vertical="center" wrapText="1"/>
      <protection locked="0"/>
    </xf>
    <xf numFmtId="0" fontId="5" fillId="2" borderId="3" xfId="8" applyFont="1" applyFill="1" applyBorder="1" applyAlignment="1" applyProtection="1">
      <alignment horizontal="center" vertical="center" wrapText="1"/>
      <protection locked="0"/>
    </xf>
  </cellXfs>
  <cellStyles count="3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26" xr:uid="{B5523710-CAEF-470F-8740-FAAF26D1206B}"/>
    <cellStyle name="Millares 2 2 3" xfId="17" xr:uid="{1A3F7939-75C7-4F69-9A2C-8D5DFF22FEA2}"/>
    <cellStyle name="Millares 2 3" xfId="4" xr:uid="{00000000-0005-0000-0000-000003000000}"/>
    <cellStyle name="Millares 2 3 2" xfId="27" xr:uid="{8662BB44-D941-4356-8BD8-46143B4262AB}"/>
    <cellStyle name="Millares 2 3 3" xfId="18" xr:uid="{6124A8AD-A2D9-4F80-9ECC-7CC2FFF8AC1A}"/>
    <cellStyle name="Millares 2 4" xfId="25" xr:uid="{59E72D3E-F86C-4F58-8D25-351401BA5CF7}"/>
    <cellStyle name="Millares 2 5" xfId="16" xr:uid="{FC193E73-D770-44E3-B1B4-120F6577CA5F}"/>
    <cellStyle name="Millares 3" xfId="5" xr:uid="{00000000-0005-0000-0000-000004000000}"/>
    <cellStyle name="Millares 3 2" xfId="28" xr:uid="{B132FCA4-3AB9-44E5-BE00-073188FED452}"/>
    <cellStyle name="Millares 3 3" xfId="19" xr:uid="{76EE0870-E9C4-499A-8AFC-A9640DE52E03}"/>
    <cellStyle name="Moneda 2" xfId="6" xr:uid="{00000000-0005-0000-0000-000005000000}"/>
    <cellStyle name="Moneda 2 2" xfId="29" xr:uid="{BAC56E1B-9A82-4E33-906B-2B45417C3C0D}"/>
    <cellStyle name="Moneda 2 3" xfId="20" xr:uid="{CECED47C-83A5-4DAE-8CF4-4D07E3B98DCF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30" xr:uid="{040C3F2E-4103-4124-AF69-72E1B43A44E7}"/>
    <cellStyle name="Normal 2 4" xfId="21" xr:uid="{22FC1DA4-0016-4806-8BD5-77DB7B9261AB}"/>
    <cellStyle name="Normal 3" xfId="9" xr:uid="{00000000-0005-0000-0000-000009000000}"/>
    <cellStyle name="Normal 3 2" xfId="31" xr:uid="{F7E1848F-65BA-4C87-B48A-64C73BF1EAC9}"/>
    <cellStyle name="Normal 3 3" xfId="22" xr:uid="{FD752138-FBED-4CF0-9A84-9A6DB6DBE16F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33" xr:uid="{160CFEBC-5DEE-4D69-87B6-4DF185ADE82A}"/>
    <cellStyle name="Normal 6 2 3" xfId="24" xr:uid="{E70121C6-80C5-4187-9D0D-83EEA048B56B}"/>
    <cellStyle name="Normal 6 3" xfId="32" xr:uid="{E8DE0D52-91A7-4BF7-B60A-7B7EEF805720}"/>
    <cellStyle name="Normal 6 4" xfId="23" xr:uid="{DD7498BE-F3A6-4F28-8132-F083ED42B9A1}"/>
    <cellStyle name="Normal 7" xfId="34" xr:uid="{32268AE9-438E-42EE-9797-04CAAC2C7A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31</xdr:row>
      <xdr:rowOff>0</xdr:rowOff>
    </xdr:from>
    <xdr:to>
      <xdr:col>0</xdr:col>
      <xdr:colOff>2809875</xdr:colOff>
      <xdr:row>31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B67525A-F2B6-4FBF-ACAF-5CE6A4690D98}"/>
            </a:ext>
          </a:extLst>
        </xdr:cNvPr>
        <xdr:cNvCxnSpPr/>
      </xdr:nvCxnSpPr>
      <xdr:spPr>
        <a:xfrm>
          <a:off x="1057275" y="4876800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895350</xdr:colOff>
      <xdr:row>30</xdr:row>
      <xdr:rowOff>133350</xdr:rowOff>
    </xdr:from>
    <xdr:to>
      <xdr:col>5</xdr:col>
      <xdr:colOff>266700</xdr:colOff>
      <xdr:row>30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175C4B0-2A27-4452-9D7F-82E6096228CF}"/>
            </a:ext>
          </a:extLst>
        </xdr:cNvPr>
        <xdr:cNvCxnSpPr/>
      </xdr:nvCxnSpPr>
      <xdr:spPr>
        <a:xfrm>
          <a:off x="7038975" y="4867275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zoomScaleNormal="100" workbookViewId="0">
      <selection activeCell="G19" sqref="G19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54.75" customHeight="1" x14ac:dyDescent="0.2">
      <c r="A1" s="13" t="s">
        <v>26</v>
      </c>
      <c r="B1" s="14"/>
      <c r="C1" s="14"/>
      <c r="D1" s="14"/>
      <c r="E1" s="14"/>
      <c r="F1" s="15"/>
    </row>
    <row r="2" spans="1:6" ht="25.5" x14ac:dyDescent="0.2">
      <c r="A2" s="3" t="s">
        <v>3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25</v>
      </c>
    </row>
    <row r="3" spans="1:6" ht="13.5" customHeight="1" x14ac:dyDescent="0.2">
      <c r="A3" s="10" t="s">
        <v>0</v>
      </c>
      <c r="B3" s="5">
        <f>B4+B12</f>
        <v>112916353.19999999</v>
      </c>
      <c r="C3" s="5">
        <f t="shared" ref="C3:F3" si="0">C4+C12</f>
        <v>48369240.339999996</v>
      </c>
      <c r="D3" s="5">
        <f t="shared" si="0"/>
        <v>48134051.830000006</v>
      </c>
      <c r="E3" s="5">
        <f t="shared" si="0"/>
        <v>113151541.70999999</v>
      </c>
      <c r="F3" s="5">
        <f t="shared" si="0"/>
        <v>235188.50999999605</v>
      </c>
    </row>
    <row r="4" spans="1:6" ht="13.5" customHeight="1" x14ac:dyDescent="0.2">
      <c r="A4" s="11" t="s">
        <v>4</v>
      </c>
      <c r="B4" s="5">
        <f>SUM(B5:B11)</f>
        <v>23615161.390000001</v>
      </c>
      <c r="C4" s="5">
        <f>SUM(C5:C11)</f>
        <v>47887037.439999998</v>
      </c>
      <c r="D4" s="5">
        <f>SUM(D5:D11)</f>
        <v>47461373.930000007</v>
      </c>
      <c r="E4" s="5">
        <f>SUM(E5:E11)</f>
        <v>24040824.899999995</v>
      </c>
      <c r="F4" s="5">
        <f>SUM(F5:F11)</f>
        <v>425663.50999999419</v>
      </c>
    </row>
    <row r="5" spans="1:6" ht="13.5" customHeight="1" x14ac:dyDescent="0.2">
      <c r="A5" s="12" t="s">
        <v>5</v>
      </c>
      <c r="B5" s="6">
        <v>6937289.3200000003</v>
      </c>
      <c r="C5" s="6">
        <v>25479305.649999999</v>
      </c>
      <c r="D5" s="6">
        <v>25872009.920000002</v>
      </c>
      <c r="E5" s="6">
        <f>B5+C5-D5</f>
        <v>6544585.049999997</v>
      </c>
      <c r="F5" s="6">
        <f t="shared" ref="F5:F11" si="1">E5-B5</f>
        <v>-392704.27000000328</v>
      </c>
    </row>
    <row r="6" spans="1:6" ht="13.5" customHeight="1" x14ac:dyDescent="0.2">
      <c r="A6" s="12" t="s">
        <v>6</v>
      </c>
      <c r="B6" s="6">
        <v>16677872.07</v>
      </c>
      <c r="C6" s="6">
        <v>22407731.789999999</v>
      </c>
      <c r="D6" s="6">
        <v>21589364.010000002</v>
      </c>
      <c r="E6" s="6">
        <f t="shared" ref="E6:E11" si="2">B6+C6-D6</f>
        <v>17496239.849999998</v>
      </c>
      <c r="F6" s="6">
        <f t="shared" si="1"/>
        <v>818367.77999999747</v>
      </c>
    </row>
    <row r="7" spans="1:6" ht="13.5" customHeight="1" x14ac:dyDescent="0.2">
      <c r="A7" s="12" t="s">
        <v>7</v>
      </c>
      <c r="B7" s="6">
        <v>0</v>
      </c>
      <c r="C7" s="6">
        <v>0</v>
      </c>
      <c r="D7" s="6">
        <v>0</v>
      </c>
      <c r="E7" s="6">
        <f t="shared" si="2"/>
        <v>0</v>
      </c>
      <c r="F7" s="6">
        <f t="shared" si="1"/>
        <v>0</v>
      </c>
    </row>
    <row r="8" spans="1:6" ht="13.5" customHeight="1" x14ac:dyDescent="0.2">
      <c r="A8" s="12" t="s">
        <v>1</v>
      </c>
      <c r="B8" s="6">
        <v>0</v>
      </c>
      <c r="C8" s="6">
        <v>0</v>
      </c>
      <c r="D8" s="6">
        <v>0</v>
      </c>
      <c r="E8" s="6">
        <f t="shared" si="2"/>
        <v>0</v>
      </c>
      <c r="F8" s="6">
        <f t="shared" si="1"/>
        <v>0</v>
      </c>
    </row>
    <row r="9" spans="1:6" ht="13.5" customHeight="1" x14ac:dyDescent="0.2">
      <c r="A9" s="12" t="s">
        <v>2</v>
      </c>
      <c r="B9" s="6">
        <v>0</v>
      </c>
      <c r="C9" s="6">
        <v>0</v>
      </c>
      <c r="D9" s="6">
        <v>0</v>
      </c>
      <c r="E9" s="6">
        <f t="shared" si="2"/>
        <v>0</v>
      </c>
      <c r="F9" s="6">
        <f t="shared" si="1"/>
        <v>0</v>
      </c>
    </row>
    <row r="10" spans="1:6" ht="13.5" customHeight="1" x14ac:dyDescent="0.2">
      <c r="A10" s="12" t="s">
        <v>8</v>
      </c>
      <c r="B10" s="6">
        <v>0</v>
      </c>
      <c r="C10" s="6">
        <v>0</v>
      </c>
      <c r="D10" s="6">
        <v>0</v>
      </c>
      <c r="E10" s="6">
        <f t="shared" si="2"/>
        <v>0</v>
      </c>
      <c r="F10" s="6">
        <f t="shared" si="1"/>
        <v>0</v>
      </c>
    </row>
    <row r="11" spans="1:6" ht="13.5" customHeight="1" x14ac:dyDescent="0.2">
      <c r="A11" s="12" t="s">
        <v>9</v>
      </c>
      <c r="B11" s="6">
        <v>0</v>
      </c>
      <c r="C11" s="6">
        <v>0</v>
      </c>
      <c r="D11" s="6">
        <v>0</v>
      </c>
      <c r="E11" s="6">
        <f t="shared" si="2"/>
        <v>0</v>
      </c>
      <c r="F11" s="6">
        <f t="shared" si="1"/>
        <v>0</v>
      </c>
    </row>
    <row r="12" spans="1:6" ht="13.5" customHeight="1" x14ac:dyDescent="0.2">
      <c r="A12" s="11" t="s">
        <v>10</v>
      </c>
      <c r="B12" s="5">
        <f>SUM(B13:B21)</f>
        <v>89301191.809999987</v>
      </c>
      <c r="C12" s="5">
        <f>SUM(C13:C21)</f>
        <v>482202.9</v>
      </c>
      <c r="D12" s="5">
        <f>SUM(D13:D21)</f>
        <v>672677.9</v>
      </c>
      <c r="E12" s="5">
        <f>SUM(E13:E21)</f>
        <v>89110716.810000002</v>
      </c>
      <c r="F12" s="5">
        <f>SUM(F13:F21)</f>
        <v>-190474.99999999814</v>
      </c>
    </row>
    <row r="13" spans="1:6" ht="13.5" customHeight="1" x14ac:dyDescent="0.2">
      <c r="A13" s="12" t="s">
        <v>11</v>
      </c>
      <c r="B13" s="6">
        <v>0</v>
      </c>
      <c r="C13" s="6">
        <v>0</v>
      </c>
      <c r="D13" s="6">
        <v>0</v>
      </c>
      <c r="E13" s="6">
        <f>B13+C13-D13</f>
        <v>0</v>
      </c>
      <c r="F13" s="6">
        <f t="shared" ref="F13:F21" si="3">E13-B13</f>
        <v>0</v>
      </c>
    </row>
    <row r="14" spans="1:6" ht="13.5" customHeight="1" x14ac:dyDescent="0.2">
      <c r="A14" s="12" t="s">
        <v>12</v>
      </c>
      <c r="B14" s="7">
        <v>0</v>
      </c>
      <c r="C14" s="7">
        <v>0</v>
      </c>
      <c r="D14" s="7">
        <v>0</v>
      </c>
      <c r="E14" s="7">
        <f t="shared" ref="E14:E21" si="4">B14+C14-D14</f>
        <v>0</v>
      </c>
      <c r="F14" s="7">
        <f t="shared" si="3"/>
        <v>0</v>
      </c>
    </row>
    <row r="15" spans="1:6" ht="13.5" customHeight="1" x14ac:dyDescent="0.2">
      <c r="A15" s="12" t="s">
        <v>13</v>
      </c>
      <c r="B15" s="7">
        <v>76349406.209999993</v>
      </c>
      <c r="C15" s="7">
        <v>0</v>
      </c>
      <c r="D15" s="7">
        <v>0</v>
      </c>
      <c r="E15" s="7">
        <f t="shared" si="4"/>
        <v>76349406.209999993</v>
      </c>
      <c r="F15" s="7">
        <f t="shared" si="3"/>
        <v>0</v>
      </c>
    </row>
    <row r="16" spans="1:6" ht="13.5" customHeight="1" x14ac:dyDescent="0.2">
      <c r="A16" s="12" t="s">
        <v>14</v>
      </c>
      <c r="B16" s="6">
        <v>19005695.969999999</v>
      </c>
      <c r="C16" s="6">
        <v>190475</v>
      </c>
      <c r="D16" s="6">
        <v>672677.9</v>
      </c>
      <c r="E16" s="6">
        <f t="shared" si="4"/>
        <v>18523493.07</v>
      </c>
      <c r="F16" s="6">
        <f t="shared" si="3"/>
        <v>-482202.89999999851</v>
      </c>
    </row>
    <row r="17" spans="1:6" ht="13.5" customHeight="1" x14ac:dyDescent="0.2">
      <c r="A17" s="12" t="s">
        <v>15</v>
      </c>
      <c r="B17" s="6">
        <v>0</v>
      </c>
      <c r="C17" s="6">
        <v>0</v>
      </c>
      <c r="D17" s="6">
        <v>0</v>
      </c>
      <c r="E17" s="6">
        <f t="shared" si="4"/>
        <v>0</v>
      </c>
      <c r="F17" s="6">
        <f t="shared" si="3"/>
        <v>0</v>
      </c>
    </row>
    <row r="18" spans="1:6" ht="13.5" customHeight="1" x14ac:dyDescent="0.2">
      <c r="A18" s="12" t="s">
        <v>16</v>
      </c>
      <c r="B18" s="6">
        <v>-6053910.3700000001</v>
      </c>
      <c r="C18" s="6">
        <v>291727.90000000002</v>
      </c>
      <c r="D18" s="6">
        <v>0</v>
      </c>
      <c r="E18" s="6">
        <f t="shared" si="4"/>
        <v>-5762182.4699999997</v>
      </c>
      <c r="F18" s="6">
        <f t="shared" si="3"/>
        <v>291727.90000000037</v>
      </c>
    </row>
    <row r="19" spans="1:6" ht="13.5" customHeight="1" x14ac:dyDescent="0.2">
      <c r="A19" s="12" t="s">
        <v>17</v>
      </c>
      <c r="B19" s="6">
        <v>0</v>
      </c>
      <c r="C19" s="6">
        <v>0</v>
      </c>
      <c r="D19" s="6">
        <v>0</v>
      </c>
      <c r="E19" s="6">
        <f t="shared" si="4"/>
        <v>0</v>
      </c>
      <c r="F19" s="6">
        <f t="shared" si="3"/>
        <v>0</v>
      </c>
    </row>
    <row r="20" spans="1:6" ht="13.5" customHeight="1" x14ac:dyDescent="0.2">
      <c r="A20" s="12" t="s">
        <v>18</v>
      </c>
      <c r="B20" s="6">
        <v>0</v>
      </c>
      <c r="C20" s="6">
        <v>0</v>
      </c>
      <c r="D20" s="6">
        <v>0</v>
      </c>
      <c r="E20" s="6">
        <f t="shared" si="4"/>
        <v>0</v>
      </c>
      <c r="F20" s="6">
        <f t="shared" si="3"/>
        <v>0</v>
      </c>
    </row>
    <row r="21" spans="1:6" ht="13.5" customHeight="1" x14ac:dyDescent="0.2">
      <c r="A21" s="12" t="s">
        <v>19</v>
      </c>
      <c r="B21" s="6">
        <v>0</v>
      </c>
      <c r="C21" s="6">
        <v>0</v>
      </c>
      <c r="D21" s="6">
        <v>0</v>
      </c>
      <c r="E21" s="6">
        <f t="shared" si="4"/>
        <v>0</v>
      </c>
      <c r="F21" s="6">
        <f t="shared" si="3"/>
        <v>0</v>
      </c>
    </row>
    <row r="23" spans="1:6" ht="12.75" x14ac:dyDescent="0.2">
      <c r="A23" s="2" t="s">
        <v>24</v>
      </c>
    </row>
    <row r="32" spans="1:6" ht="12.75" x14ac:dyDescent="0.2">
      <c r="A32" s="8" t="s">
        <v>27</v>
      </c>
      <c r="B32" s="9"/>
      <c r="C32" s="9"/>
      <c r="D32" s="9"/>
      <c r="E32" s="8" t="s">
        <v>28</v>
      </c>
      <c r="F32" s="9"/>
    </row>
    <row r="33" spans="1:6" ht="12.75" x14ac:dyDescent="0.2">
      <c r="A33" s="8" t="s">
        <v>29</v>
      </c>
      <c r="B33" s="8"/>
      <c r="C33" s="9"/>
      <c r="D33" s="9"/>
      <c r="E33" s="8" t="s">
        <v>30</v>
      </c>
      <c r="F33" s="9"/>
    </row>
  </sheetData>
  <sheetProtection formatCells="0" formatColumns="0" formatRows="0" autoFilter="0"/>
  <mergeCells count="1">
    <mergeCell ref="A1:F1"/>
  </mergeCells>
  <pageMargins left="0.39" right="0.25" top="0.74803149606299213" bottom="0.74803149606299213" header="0.31496062992125984" footer="0.31496062992125984"/>
  <pageSetup paperSize="9" scale="70" orientation="portrait" r:id="rId1"/>
  <ignoredErrors>
    <ignoredError sqref="B3:F11 B13:F21 B12:D12" unlockedFormula="1"/>
    <ignoredError sqref="E12:F12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2024-04-23T18:44:23Z</cp:lastPrinted>
  <dcterms:created xsi:type="dcterms:W3CDTF">2014-02-09T04:04:15Z</dcterms:created>
  <dcterms:modified xsi:type="dcterms:W3CDTF">2024-04-23T18:44:24Z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